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132609\Desktop\MOVE TO SHAREPOINT\"/>
    </mc:Choice>
  </mc:AlternateContent>
  <bookViews>
    <workbookView xWindow="0" yWindow="0" windowWidth="28800" windowHeight="12300"/>
  </bookViews>
  <sheets>
    <sheet name="GAS GRT by month" sheetId="1" r:id="rId1"/>
  </sheets>
  <definedNames>
    <definedName name="_xlnm._FilterDatabase" localSheetId="0" hidden="1">'GAS GRT by month'!$A$3:$B$3</definedName>
  </definedNames>
  <calcPr calcId="162913"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 i="1" l="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4" i="1"/>
  <c r="C72" i="1"/>
  <c r="D72" i="1" l="1"/>
</calcChain>
</file>

<file path=xl/sharedStrings.xml><?xml version="1.0" encoding="utf-8"?>
<sst xmlns="http://schemas.openxmlformats.org/spreadsheetml/2006/main" count="359" uniqueCount="286">
  <si>
    <t>ASHLAND</t>
  </si>
  <si>
    <t>HOLTS SUMMIT</t>
  </si>
  <si>
    <t>JEFF CTY-CALLAWAY CO</t>
  </si>
  <si>
    <t>CENTERTOWN</t>
  </si>
  <si>
    <t>ST. MARTINS</t>
  </si>
  <si>
    <t>WARDSVILLE</t>
  </si>
  <si>
    <t>OWENSVILLE</t>
  </si>
  <si>
    <t>ELDON</t>
  </si>
  <si>
    <t>OLEAN</t>
  </si>
  <si>
    <t>CALIFORNIA</t>
  </si>
  <si>
    <t>STOVER</t>
  </si>
  <si>
    <t>VERSAILLES</t>
  </si>
  <si>
    <t>FARBER</t>
  </si>
  <si>
    <t>LADDONIA</t>
  </si>
  <si>
    <t>MARTINSBURG</t>
  </si>
  <si>
    <t>MEXICO</t>
  </si>
  <si>
    <t>VANDALIA</t>
  </si>
  <si>
    <t>VANDIVER VILLAGE</t>
  </si>
  <si>
    <t>CENTRALIA</t>
  </si>
  <si>
    <t>COLUMBIA</t>
  </si>
  <si>
    <t>HALLSVILLE</t>
  </si>
  <si>
    <t>ROCHEPORT</t>
  </si>
  <si>
    <t>STURGEON</t>
  </si>
  <si>
    <t>AUXVASSE</t>
  </si>
  <si>
    <t>BLACKWATER</t>
  </si>
  <si>
    <t>BOONVILLE</t>
  </si>
  <si>
    <t>FRANKLIN</t>
  </si>
  <si>
    <t>NEW FRANKLIN</t>
  </si>
  <si>
    <t>WELLSVILLE</t>
  </si>
  <si>
    <t>CENTER</t>
  </si>
  <si>
    <t>CAIRO</t>
  </si>
  <si>
    <t>CLARK</t>
  </si>
  <si>
    <t>HIGBEE</t>
  </si>
  <si>
    <t>HUNTSVILLE</t>
  </si>
  <si>
    <t>MOBERLY</t>
  </si>
  <si>
    <t>RENICK</t>
  </si>
  <si>
    <t>ELSBERRY</t>
  </si>
  <si>
    <t>CLARKSVILLE</t>
  </si>
  <si>
    <t>CURRYVILLE</t>
  </si>
  <si>
    <t>LOUISIANA</t>
  </si>
  <si>
    <t>NEW LONDON</t>
  </si>
  <si>
    <t>FOLEY</t>
  </si>
  <si>
    <t>MOSCOW MILLS</t>
  </si>
  <si>
    <t>SILEX</t>
  </si>
  <si>
    <t>TROY</t>
  </si>
  <si>
    <t>TRUXTON</t>
  </si>
  <si>
    <t>WINFIELD</t>
  </si>
  <si>
    <t>BELLFLOWER</t>
  </si>
  <si>
    <t>FORISTELL</t>
  </si>
  <si>
    <t>WENTZVILLE</t>
  </si>
  <si>
    <t>WARRENTON</t>
  </si>
  <si>
    <t>GLENALLEN</t>
  </si>
  <si>
    <t>MARBLE HILL</t>
  </si>
  <si>
    <t>CAPE GIRARDEAU</t>
  </si>
  <si>
    <t>DELTA</t>
  </si>
  <si>
    <t>SCOTT CITY-CAPE G CO</t>
  </si>
  <si>
    <t>KELSO</t>
  </si>
  <si>
    <t>SALEM</t>
  </si>
  <si>
    <t>VANDUSER</t>
  </si>
  <si>
    <t>ADVANCE</t>
  </si>
  <si>
    <t>BELL CITY</t>
  </si>
  <si>
    <t>BLOOMFIELD</t>
  </si>
  <si>
    <t>DEXTER</t>
  </si>
  <si>
    <t>ESSEX</t>
  </si>
  <si>
    <t>ROLLA</t>
  </si>
  <si>
    <t>Tax Area #</t>
  </si>
  <si>
    <t>Municipality</t>
  </si>
  <si>
    <t>JEFF CITY-COLE CO</t>
  </si>
  <si>
    <t>CAPE GIRARDEAU-SCOTT CO</t>
  </si>
  <si>
    <t>SCOTT CITY-SCOTT CO</t>
  </si>
  <si>
    <t>UEC  Gas Gross Receipts Taxes</t>
  </si>
  <si>
    <t>2021 est GRT Revenues w/avg PGA increase</t>
  </si>
  <si>
    <t>2020 GRT Annual Revenues</t>
  </si>
  <si>
    <t>Total</t>
  </si>
  <si>
    <t>CITY OFFICIAL</t>
  </si>
  <si>
    <t>PHONE</t>
  </si>
  <si>
    <t>FAX</t>
  </si>
  <si>
    <t>ADDRESS/P.O. BOX</t>
  </si>
  <si>
    <t>ZIP</t>
  </si>
  <si>
    <t>EMAIL</t>
  </si>
  <si>
    <t>CITY COLL</t>
  </si>
  <si>
    <t>573-722-3156</t>
  </si>
  <si>
    <t>573-722-5487</t>
  </si>
  <si>
    <t>P.O. Box 348</t>
  </si>
  <si>
    <t>cityofadv@cablerocket.com</t>
  </si>
  <si>
    <t>573-657-2091</t>
  </si>
  <si>
    <t>573-657-7018</t>
  </si>
  <si>
    <t>P.O. BOX 135</t>
  </si>
  <si>
    <t>573-386-2227</t>
  </si>
  <si>
    <t>573-386-2175</t>
  </si>
  <si>
    <t>P.O. Box 489</t>
  </si>
  <si>
    <t>573-733-4425</t>
  </si>
  <si>
    <t>P.O. BOX 206</t>
  </si>
  <si>
    <t>63333-0087</t>
  </si>
  <si>
    <t>cityofbellflower@windstream.net</t>
  </si>
  <si>
    <t>573-929-3512</t>
  </si>
  <si>
    <t>P.O. BOX 96</t>
  </si>
  <si>
    <t>660-846-4411</t>
  </si>
  <si>
    <t>660-846-2411</t>
  </si>
  <si>
    <t>111 MAIN ST.</t>
  </si>
  <si>
    <t>blkwtrch@1Land.net</t>
  </si>
  <si>
    <t>314-568-3464</t>
  </si>
  <si>
    <t>P. O. BOX 350</t>
  </si>
  <si>
    <t>816-882-2332</t>
  </si>
  <si>
    <t>660-882-6608</t>
  </si>
  <si>
    <t>401 Main Street</t>
  </si>
  <si>
    <t>aescobar@boonville-mo.org</t>
  </si>
  <si>
    <t>VIL TREAS</t>
  </si>
  <si>
    <t>660-263-0850</t>
  </si>
  <si>
    <t>P.O. BOX 14</t>
  </si>
  <si>
    <t>CITY CLERK</t>
  </si>
  <si>
    <t>573-796-4729</t>
  </si>
  <si>
    <t>573-796-3214</t>
  </si>
  <si>
    <t>500 S. OAK STREET</t>
  </si>
  <si>
    <t>65018-1242</t>
  </si>
  <si>
    <t>573-334-7146</t>
  </si>
  <si>
    <t>573-335-7946</t>
  </si>
  <si>
    <t>401 INDEPENDENCE ST.</t>
  </si>
  <si>
    <t>mthompson@cityofcape.org</t>
  </si>
  <si>
    <t>314-267-3770</t>
  </si>
  <si>
    <t>101 S. PUBLIC ST.</t>
  </si>
  <si>
    <t>573-584-9572</t>
  </si>
  <si>
    <t>573-584-3274</t>
  </si>
  <si>
    <t>P.O. BOX 175</t>
  </si>
  <si>
    <t>centertownclerk@gmail.com</t>
  </si>
  <si>
    <t>573-682-2139</t>
  </si>
  <si>
    <t>573-682-5956</t>
  </si>
  <si>
    <t>114 S. ROLLINS ST.</t>
  </si>
  <si>
    <t>kathy@centraliamo.org</t>
  </si>
  <si>
    <t>573-641-5713</t>
  </si>
  <si>
    <t>573-641-5743</t>
  </si>
  <si>
    <t>P.O. BOX 112</t>
  </si>
  <si>
    <t>573-242-3336</t>
  </si>
  <si>
    <t>573-242-3450</t>
  </si>
  <si>
    <t>111 HOWARD ST.</t>
  </si>
  <si>
    <t>cityclerk@clarksvillemo.us</t>
  </si>
  <si>
    <t>FIN ADM</t>
  </si>
  <si>
    <t>573-874-7370</t>
  </si>
  <si>
    <t>573-874-7686</t>
  </si>
  <si>
    <t>P.O. BOX 6015</t>
  </si>
  <si>
    <t>julie@gocolumbiamo.com</t>
  </si>
  <si>
    <t>314-324-3143</t>
  </si>
  <si>
    <t>CITY HALL, BOX 160</t>
  </si>
  <si>
    <t>211 EAST STATE STREET</t>
  </si>
  <si>
    <t>573-624-5959</t>
  </si>
  <si>
    <t>301 E. STODDARD AVE.</t>
  </si>
  <si>
    <t>573-392-2291</t>
  </si>
  <si>
    <t>573-392-2341</t>
  </si>
  <si>
    <t>101 S Oak St</t>
  </si>
  <si>
    <t>tberreth@eldonmo.org</t>
  </si>
  <si>
    <t>573-898-5589</t>
  </si>
  <si>
    <t>573-898-2249</t>
  </si>
  <si>
    <t>201 BROADWAY AVE.</t>
  </si>
  <si>
    <t>573-283-5990</t>
  </si>
  <si>
    <t>P.O. BOX 357</t>
  </si>
  <si>
    <t>63846-0357</t>
  </si>
  <si>
    <t>573-249-3652</t>
  </si>
  <si>
    <t>573-249-2489</t>
  </si>
  <si>
    <t>P.O. BOX 37</t>
  </si>
  <si>
    <t>314-662-2548</t>
  </si>
  <si>
    <t>P.O. BOX 81</t>
  </si>
  <si>
    <t>CITY TREAS</t>
  </si>
  <si>
    <t>636-463-2123</t>
  </si>
  <si>
    <t>636-673-2701</t>
  </si>
  <si>
    <t>121 Mulberry Street</t>
  </si>
  <si>
    <t>loehler@cji.net</t>
  </si>
  <si>
    <t>660-537-9033</t>
  </si>
  <si>
    <t>573-875-0173</t>
  </si>
  <si>
    <t>P.O. BOX 23</t>
  </si>
  <si>
    <t>ttownlain@sbcglobal.net</t>
  </si>
  <si>
    <t>314-238-3521</t>
  </si>
  <si>
    <t>P.O. BOX 124</t>
  </si>
  <si>
    <t>573-696-3885</t>
  </si>
  <si>
    <t>573-696-0605</t>
  </si>
  <si>
    <t>P.O. BOX 170</t>
  </si>
  <si>
    <t>cityhall@hallsvillemo.org; kridgway@hallsvillemo.org</t>
  </si>
  <si>
    <t>660-456-7414</t>
  </si>
  <si>
    <t>660-456-7415</t>
  </si>
  <si>
    <t>P.O. BOX 156</t>
  </si>
  <si>
    <t>cohclerk@mcmsys,com</t>
  </si>
  <si>
    <t>573-896-5600, ext 300</t>
  </si>
  <si>
    <t>573-896-4115</t>
  </si>
  <si>
    <t>P.O. Box 429</t>
  </si>
  <si>
    <t>660-277-3110</t>
  </si>
  <si>
    <t>660-277-3112</t>
  </si>
  <si>
    <t>205 S. MAIN ST.</t>
  </si>
  <si>
    <t>DIR OF FIN</t>
  </si>
  <si>
    <t>573-634-6319</t>
  </si>
  <si>
    <t>573-634-6329</t>
  </si>
  <si>
    <t>320 E. MCCARTY AVE.</t>
  </si>
  <si>
    <t>573-270-9793 - CELL</t>
  </si>
  <si>
    <t>P.O. BOX 279</t>
  </si>
  <si>
    <t>573-373-9228</t>
  </si>
  <si>
    <t>P. O. BOX 70</t>
  </si>
  <si>
    <t>573-754-4132</t>
  </si>
  <si>
    <t>573-754-5869</t>
  </si>
  <si>
    <t>202 S. THIRD ST., RM 114</t>
  </si>
  <si>
    <t>CITY ADM</t>
  </si>
  <si>
    <t>573-238-3622</t>
  </si>
  <si>
    <t>573-238-4991</t>
  </si>
  <si>
    <t>P.O. BOX 799</t>
  </si>
  <si>
    <t>63764-0799</t>
  </si>
  <si>
    <t>collector@cityofmarblehill.org</t>
  </si>
  <si>
    <t>314-492-6616</t>
  </si>
  <si>
    <t>P. O. BOX 128</t>
  </si>
  <si>
    <t>573-581-2100</t>
  </si>
  <si>
    <t>573-581-6261</t>
  </si>
  <si>
    <t>300 N. COAL ST.</t>
  </si>
  <si>
    <t>660-263-4420</t>
  </si>
  <si>
    <t>660-263-9398</t>
  </si>
  <si>
    <t>101 W. REED ST.</t>
  </si>
  <si>
    <t>65270-1551</t>
  </si>
  <si>
    <t>636-356-4220</t>
  </si>
  <si>
    <t>636-356-4010</t>
  </si>
  <si>
    <t>P.O. BOX 36</t>
  </si>
  <si>
    <t>660-848-2288</t>
  </si>
  <si>
    <t>660-848-2183</t>
  </si>
  <si>
    <t>573-985-4041</t>
  </si>
  <si>
    <t>573-985-4231</t>
  </si>
  <si>
    <t>P.O. Box 425</t>
  </si>
  <si>
    <t>carladeputyclerk@missouricom.com</t>
  </si>
  <si>
    <t>573-392-4698</t>
  </si>
  <si>
    <t>P.O. BOX 105</t>
  </si>
  <si>
    <t>573-437-2812</t>
  </si>
  <si>
    <t>537-437-5812</t>
  </si>
  <si>
    <t>107 W. SEARS AVENUE</t>
  </si>
  <si>
    <t>bobbil@fidmail.com</t>
  </si>
  <si>
    <t>816-263-4972</t>
  </si>
  <si>
    <t>P.O. BOX 71</t>
  </si>
  <si>
    <t>314-698-3245</t>
  </si>
  <si>
    <t>P.O. BOX 53</t>
  </si>
  <si>
    <t>573-426-6980</t>
  </si>
  <si>
    <t>573-368-4160</t>
  </si>
  <si>
    <t>901 N. Elm, PO Box 979</t>
  </si>
  <si>
    <t>573-893-6465</t>
  </si>
  <si>
    <t>6909A HIGHWAY 50 WEST</t>
  </si>
  <si>
    <t>573-729-5211</t>
  </si>
  <si>
    <t>400 N. IRON</t>
  </si>
  <si>
    <t>573-264-2157</t>
  </si>
  <si>
    <t>573-264-4281</t>
  </si>
  <si>
    <t>215 CHESTER AVENUE</t>
  </si>
  <si>
    <t>Citycollector@scottcitymo.org</t>
  </si>
  <si>
    <t>573-384-5959</t>
  </si>
  <si>
    <t>573-384-5149</t>
  </si>
  <si>
    <t>P.O. BOX 191</t>
  </si>
  <si>
    <t>573-377-4510</t>
  </si>
  <si>
    <t>573-377-2521</t>
  </si>
  <si>
    <t>P.O. BOX 370</t>
  </si>
  <si>
    <t>cityofstover@windstream.net</t>
  </si>
  <si>
    <t>314-687-3321</t>
  </si>
  <si>
    <t>102 N. OGDEN AVE.</t>
  </si>
  <si>
    <t>636-528-4712</t>
  </si>
  <si>
    <t>636-462-2619</t>
  </si>
  <si>
    <t>800 CAP AU GRIS</t>
  </si>
  <si>
    <t>VIL CLERK</t>
  </si>
  <si>
    <t>636-359-1697</t>
  </si>
  <si>
    <t>866-537-4554</t>
  </si>
  <si>
    <t>217 Heritage Circle</t>
  </si>
  <si>
    <t>636-594-2212</t>
  </si>
  <si>
    <t>200 E. PARK ST.</t>
  </si>
  <si>
    <t>573-581-6712</t>
  </si>
  <si>
    <t>P. O. BOX 461</t>
  </si>
  <si>
    <t>573-471-7662</t>
  </si>
  <si>
    <t>P.O. BOX 127</t>
  </si>
  <si>
    <t>573-378-4634</t>
  </si>
  <si>
    <t>573-378-4059</t>
  </si>
  <si>
    <t>104 N. FISHER ST.</t>
  </si>
  <si>
    <t>573-635-2625</t>
  </si>
  <si>
    <t>5805 WARDSVILLE RD.</t>
  </si>
  <si>
    <t>314-456-3535</t>
  </si>
  <si>
    <t>636-456-8135</t>
  </si>
  <si>
    <t>200 W BOONESLICK ROAD</t>
  </si>
  <si>
    <t>573-684-2184</t>
  </si>
  <si>
    <t>573-684-8026</t>
  </si>
  <si>
    <t>200 W. HUDSON ST.</t>
  </si>
  <si>
    <t>Finance Dept</t>
  </si>
  <si>
    <t>636-639-2021</t>
  </si>
  <si>
    <t>636-639-2029</t>
  </si>
  <si>
    <t>1001 Schroeder Creek Blvd</t>
  </si>
  <si>
    <t>danielle.bruckerhoff@wentzvillemo.org</t>
  </si>
  <si>
    <t>636-668-8100</t>
  </si>
  <si>
    <t>636-668-6108</t>
  </si>
  <si>
    <t>P.O. BOX 59</t>
  </si>
  <si>
    <t>winfieldcity@centurytel.net</t>
  </si>
  <si>
    <t>*Avg Rev Increase from PGA Update 4.21*</t>
  </si>
  <si>
    <t>*The average increase was calculated by comparing the increase to normalized revenues from the year 2020 with the most recent PGA rates, to this updated PGA that will go into effect April 2021. This is the overall average increase across all gas rate classes*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</si>
</sst>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_);[Red]\(&quot;$&quot;#,##0.00\)"/>
  </numFmts>
  <fonts count="7" x14ac:knownFonts="1">
    <font>
      <sz val="11"/>
      <color theme="1"/>
      <name val="Calibri"/>
      <family val="2"/>
      <scheme val="minor"/>
    </font>
    <font>
      <b/>
      <sz val="11"/>
      <color theme="1"/>
      <name val="Calibri"/>
      <family val="2"/>
      <scheme val="minor"/>
    </font>
    <font>
      <sz val="11"/>
      <color theme="1"/>
      <name val="Calibri"/>
      <family val="2"/>
      <scheme val="minor"/>
    </font>
    <font>
      <u/>
      <sz val="15"/>
      <color indexed="12"/>
      <name val="Arial"/>
      <family val="2"/>
    </font>
    <font>
      <sz val="10"/>
      <name val="Calibri"/>
      <family val="2"/>
      <scheme val="minor"/>
    </font>
    <font>
      <u/>
      <sz val="10"/>
      <name val="Calibri"/>
      <family val="2"/>
      <scheme val="minor"/>
    </font>
    <font>
      <b/>
      <sz val="11"/>
      <color theme="1"/>
      <name val="Calibri"/>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s>
  <cellStyleXfs count="3">
    <xf numFmtId="0" fontId="0" fillId="0" borderId="0"/>
    <xf numFmtId="9" fontId="2" fillId="0" borderId="0" applyFont="0" applyFill="0" applyBorder="0" applyAlignment="0" applyProtection="0"/>
    <xf numFmtId="0" fontId="3" fillId="0" borderId="0" applyNumberFormat="0" applyFill="0" applyBorder="0" applyAlignment="0" applyProtection="0">
      <alignment vertical="top"/>
      <protection locked="0"/>
    </xf>
  </cellStyleXfs>
  <cellXfs count="26">
    <xf numFmtId="0" fontId="0" fillId="0" borderId="0" xfId="0"/>
    <xf numFmtId="0" fontId="0" fillId="0" borderId="0" xfId="0" applyAlignment="1">
      <alignment vertical="center" wrapText="1"/>
    </xf>
    <xf numFmtId="8" fontId="0" fillId="0" borderId="0" xfId="0" applyNumberFormat="1"/>
    <xf numFmtId="0" fontId="0" fillId="0" borderId="0" xfId="0" applyAlignment="1">
      <alignment horizontal="center"/>
    </xf>
    <xf numFmtId="0" fontId="1" fillId="0" borderId="0" xfId="0" applyFont="1"/>
    <xf numFmtId="0" fontId="1" fillId="0" borderId="0" xfId="0" applyFont="1" applyAlignment="1">
      <alignment vertical="center" wrapText="1"/>
    </xf>
    <xf numFmtId="0" fontId="1" fillId="0" borderId="0" xfId="0" applyFont="1" applyAlignment="1">
      <alignment vertical="center"/>
    </xf>
    <xf numFmtId="0" fontId="0" fillId="0" borderId="0" xfId="0" applyAlignment="1">
      <alignment horizontal="center" vertical="center"/>
    </xf>
    <xf numFmtId="0" fontId="4" fillId="0" borderId="1" xfId="0" applyFont="1" applyFill="1" applyBorder="1" applyAlignment="1" applyProtection="1">
      <alignment horizontal="center" vertical="center"/>
      <protection locked="0"/>
    </xf>
    <xf numFmtId="0" fontId="4" fillId="0" borderId="1" xfId="0" applyFont="1" applyFill="1" applyBorder="1" applyAlignment="1" applyProtection="1">
      <alignment vertical="center"/>
      <protection locked="0"/>
    </xf>
    <xf numFmtId="0" fontId="5" fillId="0" borderId="1" xfId="2" applyFont="1" applyFill="1" applyBorder="1" applyAlignment="1" applyProtection="1">
      <alignment horizontal="left" vertical="center"/>
    </xf>
    <xf numFmtId="0" fontId="4" fillId="0" borderId="1" xfId="0" applyFont="1" applyFill="1" applyBorder="1" applyAlignment="1" applyProtection="1">
      <alignment horizontal="left" vertical="center"/>
    </xf>
    <xf numFmtId="0" fontId="4" fillId="0" borderId="1" xfId="0" quotePrefix="1" applyFont="1" applyFill="1" applyBorder="1" applyAlignment="1" applyProtection="1">
      <alignment horizontal="left" vertical="center"/>
      <protection locked="0"/>
    </xf>
    <xf numFmtId="0" fontId="5" fillId="0" borderId="1" xfId="2" applyFont="1" applyFill="1" applyBorder="1" applyAlignment="1" applyProtection="1">
      <alignment horizontal="left" vertical="center"/>
      <protection locked="0"/>
    </xf>
    <xf numFmtId="0" fontId="4" fillId="0" borderId="1" xfId="0" applyFont="1" applyFill="1" applyBorder="1" applyProtection="1">
      <protection locked="0"/>
    </xf>
    <xf numFmtId="0" fontId="4" fillId="0" borderId="1" xfId="0" applyFont="1" applyFill="1" applyBorder="1" applyAlignment="1" applyProtection="1">
      <alignment horizontal="left" vertical="center"/>
      <protection locked="0"/>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center" vertical="center" wrapText="1"/>
      <protection locked="0"/>
    </xf>
    <xf numFmtId="0" fontId="4" fillId="0" borderId="1" xfId="0" quotePrefix="1" applyFont="1" applyFill="1" applyBorder="1" applyAlignment="1" applyProtection="1">
      <alignment horizontal="center" vertical="center"/>
      <protection locked="0"/>
    </xf>
    <xf numFmtId="0" fontId="1" fillId="0" borderId="1" xfId="0" applyFont="1" applyBorder="1" applyAlignment="1">
      <alignment horizontal="center" vertical="center" wrapText="1"/>
    </xf>
    <xf numFmtId="0" fontId="4" fillId="0" borderId="1" xfId="0" applyFont="1" applyBorder="1"/>
    <xf numFmtId="8" fontId="1" fillId="0" borderId="2" xfId="0" applyNumberFormat="1" applyFont="1" applyBorder="1"/>
    <xf numFmtId="0" fontId="1" fillId="0" borderId="1" xfId="0" applyFont="1" applyBorder="1" applyAlignment="1">
      <alignment horizontal="center" vertical="center"/>
    </xf>
    <xf numFmtId="0" fontId="0" fillId="0" borderId="1" xfId="0" applyBorder="1" applyAlignment="1">
      <alignment horizontal="center" vertical="center" wrapText="1"/>
    </xf>
    <xf numFmtId="8" fontId="0" fillId="0" borderId="1" xfId="0" applyNumberFormat="1" applyBorder="1"/>
    <xf numFmtId="10" fontId="6" fillId="0" borderId="0" xfId="1" applyNumberFormat="1" applyFont="1" applyFill="1" applyBorder="1"/>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kathy@centraliamo.org" TargetMode="External"/><Relationship Id="rId13" Type="http://schemas.openxmlformats.org/officeDocument/2006/relationships/hyperlink" Target="mailto:ttownlain@sbcglobal.net" TargetMode="External"/><Relationship Id="rId18" Type="http://schemas.openxmlformats.org/officeDocument/2006/relationships/hyperlink" Target="mailto:bobbil@fidmail.com" TargetMode="External"/><Relationship Id="rId3" Type="http://schemas.openxmlformats.org/officeDocument/2006/relationships/hyperlink" Target="mailto:blkwtrch@1Land.net" TargetMode="External"/><Relationship Id="rId21" Type="http://schemas.openxmlformats.org/officeDocument/2006/relationships/hyperlink" Target="mailto:cityofstover@windstream.net" TargetMode="External"/><Relationship Id="rId7" Type="http://schemas.openxmlformats.org/officeDocument/2006/relationships/hyperlink" Target="mailto:centertownclerk@gmail.com" TargetMode="External"/><Relationship Id="rId12" Type="http://schemas.openxmlformats.org/officeDocument/2006/relationships/hyperlink" Target="mailto:loehler@cji.net" TargetMode="External"/><Relationship Id="rId17" Type="http://schemas.openxmlformats.org/officeDocument/2006/relationships/hyperlink" Target="mailto:carladeputyclerk@missouricom.com" TargetMode="External"/><Relationship Id="rId2" Type="http://schemas.openxmlformats.org/officeDocument/2006/relationships/hyperlink" Target="mailto:cityofbellflower@windstream.net" TargetMode="External"/><Relationship Id="rId16" Type="http://schemas.openxmlformats.org/officeDocument/2006/relationships/hyperlink" Target="mailto:collector@cityofmarblehill.org" TargetMode="External"/><Relationship Id="rId20" Type="http://schemas.openxmlformats.org/officeDocument/2006/relationships/hyperlink" Target="mailto:Citycollector@scottcitymo.org" TargetMode="External"/><Relationship Id="rId1" Type="http://schemas.openxmlformats.org/officeDocument/2006/relationships/hyperlink" Target="mailto:cityofadv@cablerocket.com" TargetMode="External"/><Relationship Id="rId6" Type="http://schemas.openxmlformats.org/officeDocument/2006/relationships/hyperlink" Target="mailto:mthompson@cityofcape.org" TargetMode="External"/><Relationship Id="rId11" Type="http://schemas.openxmlformats.org/officeDocument/2006/relationships/hyperlink" Target="mailto:tberreth@eldonmo.org" TargetMode="External"/><Relationship Id="rId24" Type="http://schemas.openxmlformats.org/officeDocument/2006/relationships/printerSettings" Target="../printerSettings/printerSettings1.bin"/><Relationship Id="rId5" Type="http://schemas.openxmlformats.org/officeDocument/2006/relationships/hyperlink" Target="mailto:mthompson@cityofcape.org" TargetMode="External"/><Relationship Id="rId15" Type="http://schemas.openxmlformats.org/officeDocument/2006/relationships/hyperlink" Target="mailto:cohclerk@mcmsys,com" TargetMode="External"/><Relationship Id="rId23" Type="http://schemas.openxmlformats.org/officeDocument/2006/relationships/hyperlink" Target="mailto:winfieldcity@centurytel.net" TargetMode="External"/><Relationship Id="rId10" Type="http://schemas.openxmlformats.org/officeDocument/2006/relationships/hyperlink" Target="mailto:julie@gocolumbiamo.com" TargetMode="External"/><Relationship Id="rId19" Type="http://schemas.openxmlformats.org/officeDocument/2006/relationships/hyperlink" Target="mailto:Citycollector@scottcitymo.org" TargetMode="External"/><Relationship Id="rId4" Type="http://schemas.openxmlformats.org/officeDocument/2006/relationships/hyperlink" Target="mailto:aescobar@boonville-mo.org" TargetMode="External"/><Relationship Id="rId9" Type="http://schemas.openxmlformats.org/officeDocument/2006/relationships/hyperlink" Target="mailto:cityclerk@clarksvillemo.us" TargetMode="External"/><Relationship Id="rId14" Type="http://schemas.openxmlformats.org/officeDocument/2006/relationships/hyperlink" Target="mailto:cityhall@hallsvillemo.org" TargetMode="External"/><Relationship Id="rId22" Type="http://schemas.openxmlformats.org/officeDocument/2006/relationships/hyperlink" Target="mailto:danielle.bruckerhoff@wentzvillemo.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tabSelected="1" workbookViewId="0">
      <pane xSplit="1" topLeftCell="B1" activePane="topRight" state="frozen"/>
      <selection pane="topRight" activeCell="D3" sqref="D3"/>
    </sheetView>
  </sheetViews>
  <sheetFormatPr defaultRowHeight="15" x14ac:dyDescent="0.25"/>
  <cols>
    <col min="1" max="1" width="38.85546875" customWidth="1"/>
    <col min="2" max="2" width="12.42578125" style="3" customWidth="1"/>
    <col min="3" max="3" width="13.5703125" bestFit="1" customWidth="1"/>
    <col min="4" max="4" width="16.28515625" customWidth="1"/>
    <col min="5" max="5" width="2.42578125" customWidth="1"/>
    <col min="6" max="6" width="12.140625" customWidth="1"/>
    <col min="7" max="8" width="12.140625" bestFit="1" customWidth="1"/>
    <col min="9" max="9" width="21.28515625" customWidth="1"/>
    <col min="10" max="10" width="10.7109375" customWidth="1"/>
    <col min="11" max="11" width="45.28515625" bestFit="1" customWidth="1"/>
  </cols>
  <sheetData>
    <row r="1" spans="1:11" x14ac:dyDescent="0.25">
      <c r="A1" s="4" t="s">
        <v>70</v>
      </c>
    </row>
    <row r="2" spans="1:11" x14ac:dyDescent="0.25">
      <c r="A2" s="4" t="s">
        <v>284</v>
      </c>
      <c r="B2" s="25">
        <v>8.0292569436385852E-2</v>
      </c>
    </row>
    <row r="3" spans="1:11" ht="45" x14ac:dyDescent="0.25">
      <c r="A3" s="4" t="s">
        <v>66</v>
      </c>
      <c r="B3" s="22" t="s">
        <v>65</v>
      </c>
      <c r="C3" s="19" t="s">
        <v>72</v>
      </c>
      <c r="D3" s="19" t="s">
        <v>71</v>
      </c>
      <c r="E3" s="7"/>
      <c r="F3" s="19" t="s">
        <v>74</v>
      </c>
      <c r="G3" s="19" t="s">
        <v>75</v>
      </c>
      <c r="H3" s="19" t="s">
        <v>76</v>
      </c>
      <c r="I3" s="19" t="s">
        <v>77</v>
      </c>
      <c r="J3" s="19" t="s">
        <v>78</v>
      </c>
      <c r="K3" s="19" t="s">
        <v>79</v>
      </c>
    </row>
    <row r="4" spans="1:11" x14ac:dyDescent="0.25">
      <c r="A4" s="1" t="s">
        <v>59</v>
      </c>
      <c r="B4" s="23">
        <v>780</v>
      </c>
      <c r="C4" s="24">
        <v>5600.6799999999994</v>
      </c>
      <c r="D4" s="24">
        <f>C4+(C4*$B$2)</f>
        <v>6050.3729877909773</v>
      </c>
      <c r="F4" s="8" t="s">
        <v>80</v>
      </c>
      <c r="G4" s="8" t="s">
        <v>81</v>
      </c>
      <c r="H4" s="8" t="s">
        <v>82</v>
      </c>
      <c r="I4" s="9" t="s">
        <v>83</v>
      </c>
      <c r="J4" s="8">
        <v>63730</v>
      </c>
      <c r="K4" s="10" t="s">
        <v>84</v>
      </c>
    </row>
    <row r="5" spans="1:11" x14ac:dyDescent="0.25">
      <c r="A5" s="1" t="s">
        <v>0</v>
      </c>
      <c r="B5" s="23">
        <v>161</v>
      </c>
      <c r="C5" s="24">
        <v>42736.07</v>
      </c>
      <c r="D5" s="24">
        <f>C5+(C5*$B$2)</f>
        <v>46167.458867913243</v>
      </c>
      <c r="F5" s="8" t="s">
        <v>80</v>
      </c>
      <c r="G5" s="8" t="s">
        <v>85</v>
      </c>
      <c r="H5" s="8" t="s">
        <v>86</v>
      </c>
      <c r="I5" s="9" t="s">
        <v>87</v>
      </c>
      <c r="J5" s="8">
        <v>65010</v>
      </c>
      <c r="K5" s="8"/>
    </row>
    <row r="6" spans="1:11" x14ac:dyDescent="0.25">
      <c r="A6" s="1" t="s">
        <v>23</v>
      </c>
      <c r="B6" s="23">
        <v>469</v>
      </c>
      <c r="C6" s="24">
        <v>8570.3000000000011</v>
      </c>
      <c r="D6" s="24">
        <f>C6+(C6*$B$2)</f>
        <v>9258.4314078406587</v>
      </c>
      <c r="F6" s="8" t="s">
        <v>80</v>
      </c>
      <c r="G6" s="8" t="s">
        <v>88</v>
      </c>
      <c r="H6" s="8" t="s">
        <v>89</v>
      </c>
      <c r="I6" s="9" t="s">
        <v>90</v>
      </c>
      <c r="J6" s="8">
        <v>65231</v>
      </c>
      <c r="K6" s="8"/>
    </row>
    <row r="7" spans="1:11" x14ac:dyDescent="0.25">
      <c r="A7" s="1" t="s">
        <v>60</v>
      </c>
      <c r="B7" s="23">
        <v>781</v>
      </c>
      <c r="C7" s="24">
        <v>1194.28</v>
      </c>
      <c r="D7" s="24">
        <f>C7+(C7*$B$2)</f>
        <v>1290.1718098264869</v>
      </c>
      <c r="F7" s="8" t="s">
        <v>80</v>
      </c>
      <c r="G7" s="8" t="s">
        <v>91</v>
      </c>
      <c r="H7" s="8"/>
      <c r="I7" s="9" t="s">
        <v>92</v>
      </c>
      <c r="J7" s="8">
        <v>63735</v>
      </c>
      <c r="K7" s="8"/>
    </row>
    <row r="8" spans="1:11" x14ac:dyDescent="0.25">
      <c r="A8" s="1" t="s">
        <v>47</v>
      </c>
      <c r="B8" s="23">
        <v>577</v>
      </c>
      <c r="C8" s="24">
        <v>1925.44</v>
      </c>
      <c r="D8" s="24">
        <f>C8+(C8*$B$2)</f>
        <v>2080.0385248955949</v>
      </c>
      <c r="F8" s="8" t="s">
        <v>80</v>
      </c>
      <c r="G8" s="8" t="s">
        <v>95</v>
      </c>
      <c r="H8" s="8"/>
      <c r="I8" s="9" t="s">
        <v>96</v>
      </c>
      <c r="J8" s="8" t="s">
        <v>93</v>
      </c>
      <c r="K8" s="10" t="s">
        <v>94</v>
      </c>
    </row>
    <row r="9" spans="1:11" x14ac:dyDescent="0.25">
      <c r="A9" s="1" t="s">
        <v>24</v>
      </c>
      <c r="B9" s="23">
        <v>475</v>
      </c>
      <c r="C9" s="24">
        <v>2747.57</v>
      </c>
      <c r="D9" s="24">
        <f>C9+(C9*$B$2)</f>
        <v>2968.179455006331</v>
      </c>
      <c r="F9" s="8" t="s">
        <v>80</v>
      </c>
      <c r="G9" s="8" t="s">
        <v>97</v>
      </c>
      <c r="H9" s="8" t="s">
        <v>98</v>
      </c>
      <c r="I9" s="9" t="s">
        <v>99</v>
      </c>
      <c r="J9" s="8">
        <v>65322</v>
      </c>
      <c r="K9" s="10" t="s">
        <v>100</v>
      </c>
    </row>
    <row r="10" spans="1:11" x14ac:dyDescent="0.25">
      <c r="A10" s="1" t="s">
        <v>61</v>
      </c>
      <c r="B10" s="23">
        <v>783</v>
      </c>
      <c r="C10" s="24">
        <v>17758.72</v>
      </c>
      <c r="D10" s="24">
        <f>C10+(C10*$B$2)</f>
        <v>19184.613258701334</v>
      </c>
      <c r="F10" s="8" t="s">
        <v>80</v>
      </c>
      <c r="G10" s="8" t="s">
        <v>101</v>
      </c>
      <c r="H10" s="8"/>
      <c r="I10" s="9" t="s">
        <v>102</v>
      </c>
      <c r="J10" s="8">
        <v>63825</v>
      </c>
      <c r="K10" s="11"/>
    </row>
    <row r="11" spans="1:11" x14ac:dyDescent="0.25">
      <c r="A11" s="1" t="s">
        <v>25</v>
      </c>
      <c r="B11" s="23">
        <v>476</v>
      </c>
      <c r="C11" s="24">
        <v>113952.68000000001</v>
      </c>
      <c r="D11" s="24">
        <f>C11+(C11*$B$2)</f>
        <v>123102.23347136227</v>
      </c>
      <c r="F11" s="8" t="s">
        <v>80</v>
      </c>
      <c r="G11" s="8" t="s">
        <v>103</v>
      </c>
      <c r="H11" s="8" t="s">
        <v>104</v>
      </c>
      <c r="I11" s="9" t="s">
        <v>105</v>
      </c>
      <c r="J11" s="8">
        <v>65233</v>
      </c>
      <c r="K11" s="10" t="s">
        <v>106</v>
      </c>
    </row>
    <row r="12" spans="1:11" x14ac:dyDescent="0.25">
      <c r="A12" s="1" t="s">
        <v>30</v>
      </c>
      <c r="B12" s="23">
        <v>523</v>
      </c>
      <c r="C12" s="24">
        <v>3693.12</v>
      </c>
      <c r="D12" s="24">
        <f>C12+(C12*$B$2)</f>
        <v>3989.6500940369051</v>
      </c>
      <c r="F12" s="8" t="s">
        <v>107</v>
      </c>
      <c r="G12" s="8" t="s">
        <v>108</v>
      </c>
      <c r="H12" s="8"/>
      <c r="I12" s="12" t="s">
        <v>109</v>
      </c>
      <c r="J12" s="8">
        <v>65239</v>
      </c>
      <c r="K12" s="11"/>
    </row>
    <row r="13" spans="1:11" x14ac:dyDescent="0.25">
      <c r="A13" s="1" t="s">
        <v>9</v>
      </c>
      <c r="B13" s="23">
        <v>421</v>
      </c>
      <c r="C13" s="24">
        <v>32406.14</v>
      </c>
      <c r="D13" s="24">
        <f>C13+(C13*$B$2)</f>
        <v>35008.112246115241</v>
      </c>
      <c r="F13" s="8" t="s">
        <v>110</v>
      </c>
      <c r="G13" s="8" t="s">
        <v>111</v>
      </c>
      <c r="H13" s="8" t="s">
        <v>112</v>
      </c>
      <c r="I13" s="9" t="s">
        <v>113</v>
      </c>
      <c r="J13" s="8" t="s">
        <v>114</v>
      </c>
      <c r="K13" s="11"/>
    </row>
    <row r="14" spans="1:11" x14ac:dyDescent="0.25">
      <c r="A14" s="1" t="s">
        <v>53</v>
      </c>
      <c r="B14" s="23">
        <v>722</v>
      </c>
      <c r="C14" s="24">
        <v>542770.45000000007</v>
      </c>
      <c r="D14" s="24">
        <f>C14+(C14*$B$2)</f>
        <v>586350.88404464349</v>
      </c>
      <c r="F14" s="8" t="s">
        <v>80</v>
      </c>
      <c r="G14" s="8" t="s">
        <v>115</v>
      </c>
      <c r="H14" s="8" t="s">
        <v>116</v>
      </c>
      <c r="I14" s="9" t="s">
        <v>117</v>
      </c>
      <c r="J14" s="8">
        <v>63701</v>
      </c>
      <c r="K14" s="10" t="s">
        <v>118</v>
      </c>
    </row>
    <row r="15" spans="1:11" x14ac:dyDescent="0.25">
      <c r="A15" s="1" t="s">
        <v>68</v>
      </c>
      <c r="B15" s="23">
        <v>777</v>
      </c>
      <c r="C15" s="24">
        <v>502.09000000000003</v>
      </c>
      <c r="D15" s="24">
        <f>C15+(C15*$B$2)</f>
        <v>542.40409618831495</v>
      </c>
      <c r="F15" s="8" t="s">
        <v>80</v>
      </c>
      <c r="G15" s="8" t="s">
        <v>115</v>
      </c>
      <c r="H15" s="8" t="s">
        <v>116</v>
      </c>
      <c r="I15" s="9" t="s">
        <v>117</v>
      </c>
      <c r="J15" s="8">
        <v>63701</v>
      </c>
      <c r="K15" s="10" t="s">
        <v>118</v>
      </c>
    </row>
    <row r="16" spans="1:11" x14ac:dyDescent="0.25">
      <c r="A16" s="1" t="s">
        <v>29</v>
      </c>
      <c r="B16" s="23">
        <v>516</v>
      </c>
      <c r="C16" s="24">
        <v>6520.6699999999992</v>
      </c>
      <c r="D16" s="24">
        <f>C16+(C16*$B$2)</f>
        <v>7044.2313487467572</v>
      </c>
      <c r="F16" s="8" t="s">
        <v>80</v>
      </c>
      <c r="G16" s="8" t="s">
        <v>119</v>
      </c>
      <c r="H16" s="8"/>
      <c r="I16" s="9" t="s">
        <v>120</v>
      </c>
      <c r="J16" s="8">
        <v>63436</v>
      </c>
      <c r="K16" s="11"/>
    </row>
    <row r="17" spans="1:11" x14ac:dyDescent="0.25">
      <c r="A17" s="1" t="s">
        <v>3</v>
      </c>
      <c r="B17" s="23">
        <v>175</v>
      </c>
      <c r="C17" s="24">
        <v>1122.2799999999997</v>
      </c>
      <c r="D17" s="24">
        <f>C17+(C17*$B$2)</f>
        <v>1212.3907448270668</v>
      </c>
      <c r="F17" s="8" t="s">
        <v>107</v>
      </c>
      <c r="G17" s="8" t="s">
        <v>121</v>
      </c>
      <c r="H17" s="8" t="s">
        <v>122</v>
      </c>
      <c r="I17" s="9" t="s">
        <v>123</v>
      </c>
      <c r="J17" s="8">
        <v>65023</v>
      </c>
      <c r="K17" s="10" t="s">
        <v>124</v>
      </c>
    </row>
    <row r="18" spans="1:11" x14ac:dyDescent="0.25">
      <c r="A18" s="1" t="s">
        <v>18</v>
      </c>
      <c r="B18" s="23">
        <v>460</v>
      </c>
      <c r="C18" s="24">
        <v>75136.069999999992</v>
      </c>
      <c r="D18" s="24">
        <f>C18+(C18*$B$2)</f>
        <v>81168.938117652142</v>
      </c>
      <c r="F18" s="8" t="s">
        <v>80</v>
      </c>
      <c r="G18" s="8" t="s">
        <v>125</v>
      </c>
      <c r="H18" s="8" t="s">
        <v>126</v>
      </c>
      <c r="I18" s="9" t="s">
        <v>127</v>
      </c>
      <c r="J18" s="8">
        <v>65240</v>
      </c>
      <c r="K18" s="10" t="s">
        <v>128</v>
      </c>
    </row>
    <row r="19" spans="1:11" x14ac:dyDescent="0.25">
      <c r="A19" s="1" t="s">
        <v>31</v>
      </c>
      <c r="B19" s="23">
        <v>524</v>
      </c>
      <c r="C19" s="24">
        <v>1916.42</v>
      </c>
      <c r="D19" s="24">
        <f>C19+(C19*$B$2)</f>
        <v>2070.2942859192785</v>
      </c>
      <c r="F19" s="8" t="s">
        <v>80</v>
      </c>
      <c r="G19" s="8" t="s">
        <v>129</v>
      </c>
      <c r="H19" s="8" t="s">
        <v>130</v>
      </c>
      <c r="I19" s="9" t="s">
        <v>131</v>
      </c>
      <c r="J19" s="8">
        <v>65243</v>
      </c>
      <c r="K19" s="11"/>
    </row>
    <row r="20" spans="1:11" x14ac:dyDescent="0.25">
      <c r="A20" s="1" t="s">
        <v>37</v>
      </c>
      <c r="B20" s="23">
        <v>546</v>
      </c>
      <c r="C20" s="24">
        <v>5487.31</v>
      </c>
      <c r="D20" s="24">
        <f>C20+(C20*$B$2)</f>
        <v>5927.9002191939744</v>
      </c>
      <c r="F20" s="8" t="s">
        <v>80</v>
      </c>
      <c r="G20" s="8" t="s">
        <v>132</v>
      </c>
      <c r="H20" s="8" t="s">
        <v>133</v>
      </c>
      <c r="I20" s="9" t="s">
        <v>134</v>
      </c>
      <c r="J20" s="8">
        <v>63336</v>
      </c>
      <c r="K20" s="13" t="s">
        <v>135</v>
      </c>
    </row>
    <row r="21" spans="1:11" x14ac:dyDescent="0.25">
      <c r="A21" s="1" t="s">
        <v>19</v>
      </c>
      <c r="B21" s="23">
        <v>462</v>
      </c>
      <c r="C21" s="24">
        <v>2178110.2399999998</v>
      </c>
      <c r="D21" s="24">
        <f>C21+(C21*$B$2)</f>
        <v>2352996.3076853026</v>
      </c>
      <c r="F21" s="8" t="s">
        <v>136</v>
      </c>
      <c r="G21" s="8" t="s">
        <v>137</v>
      </c>
      <c r="H21" s="8" t="s">
        <v>138</v>
      </c>
      <c r="I21" s="9" t="s">
        <v>139</v>
      </c>
      <c r="J21" s="8">
        <v>65205</v>
      </c>
      <c r="K21" s="13" t="s">
        <v>140</v>
      </c>
    </row>
    <row r="22" spans="1:11" x14ac:dyDescent="0.25">
      <c r="A22" s="1" t="s">
        <v>38</v>
      </c>
      <c r="B22" s="23">
        <v>547</v>
      </c>
      <c r="C22" s="24">
        <v>1698.0500000000002</v>
      </c>
      <c r="D22" s="24">
        <f>C22+(C22*$B$2)</f>
        <v>1834.3907975314553</v>
      </c>
      <c r="F22" s="8" t="s">
        <v>80</v>
      </c>
      <c r="G22" s="8" t="s">
        <v>141</v>
      </c>
      <c r="H22" s="8"/>
      <c r="I22" s="12" t="s">
        <v>142</v>
      </c>
      <c r="J22" s="8">
        <v>63339</v>
      </c>
      <c r="K22" s="14"/>
    </row>
    <row r="23" spans="1:11" x14ac:dyDescent="0.25">
      <c r="A23" s="1" t="s">
        <v>54</v>
      </c>
      <c r="B23" s="23">
        <v>723</v>
      </c>
      <c r="C23" s="24">
        <v>1495.1</v>
      </c>
      <c r="D23" s="24">
        <f>C23+(C23*$B$2)</f>
        <v>1615.1454205643404</v>
      </c>
      <c r="F23" s="8" t="s">
        <v>80</v>
      </c>
      <c r="G23" s="8"/>
      <c r="H23" s="8"/>
      <c r="I23" s="9" t="s">
        <v>143</v>
      </c>
      <c r="J23" s="8">
        <v>63744</v>
      </c>
      <c r="K23" s="14"/>
    </row>
    <row r="24" spans="1:11" x14ac:dyDescent="0.25">
      <c r="A24" s="1" t="s">
        <v>62</v>
      </c>
      <c r="B24" s="23">
        <v>784</v>
      </c>
      <c r="C24" s="24">
        <v>98214.040000000008</v>
      </c>
      <c r="D24" s="24">
        <f>C24+(C24*$B$2)</f>
        <v>106099.89762632799</v>
      </c>
      <c r="F24" s="8" t="s">
        <v>80</v>
      </c>
      <c r="G24" s="8" t="s">
        <v>144</v>
      </c>
      <c r="H24" s="8"/>
      <c r="I24" s="9" t="s">
        <v>145</v>
      </c>
      <c r="J24" s="8">
        <v>63841</v>
      </c>
      <c r="K24" s="15"/>
    </row>
    <row r="25" spans="1:11" x14ac:dyDescent="0.25">
      <c r="A25" s="1" t="s">
        <v>7</v>
      </c>
      <c r="B25" s="23">
        <v>410</v>
      </c>
      <c r="C25" s="24">
        <v>57118.559999999998</v>
      </c>
      <c r="D25" s="24">
        <f>C25+(C25*$B$2)</f>
        <v>61704.75594490637</v>
      </c>
      <c r="F25" s="8" t="s">
        <v>80</v>
      </c>
      <c r="G25" s="8" t="s">
        <v>146</v>
      </c>
      <c r="H25" s="8" t="s">
        <v>147</v>
      </c>
      <c r="I25" s="9" t="s">
        <v>148</v>
      </c>
      <c r="J25" s="8">
        <v>65026</v>
      </c>
      <c r="K25" s="13" t="s">
        <v>149</v>
      </c>
    </row>
    <row r="26" spans="1:11" x14ac:dyDescent="0.25">
      <c r="A26" s="1" t="s">
        <v>36</v>
      </c>
      <c r="B26" s="23">
        <v>536</v>
      </c>
      <c r="C26" s="24">
        <v>15080.09</v>
      </c>
      <c r="D26" s="24">
        <f>C26+(C26*$B$2)</f>
        <v>16290.909173431948</v>
      </c>
      <c r="F26" s="8" t="s">
        <v>80</v>
      </c>
      <c r="G26" s="8" t="s">
        <v>150</v>
      </c>
      <c r="H26" s="8" t="s">
        <v>151</v>
      </c>
      <c r="I26" s="9" t="s">
        <v>152</v>
      </c>
      <c r="J26" s="8">
        <v>63343</v>
      </c>
      <c r="K26" s="14"/>
    </row>
    <row r="27" spans="1:11" x14ac:dyDescent="0.25">
      <c r="A27" s="1" t="s">
        <v>63</v>
      </c>
      <c r="B27" s="23">
        <v>786</v>
      </c>
      <c r="C27" s="24">
        <v>4731.7700000000004</v>
      </c>
      <c r="D27" s="24">
        <f>C27+(C27*$B$2)</f>
        <v>5111.695971282008</v>
      </c>
      <c r="F27" s="8" t="s">
        <v>80</v>
      </c>
      <c r="G27" s="8" t="s">
        <v>153</v>
      </c>
      <c r="H27" s="8" t="s">
        <v>153</v>
      </c>
      <c r="I27" s="9" t="s">
        <v>154</v>
      </c>
      <c r="J27" s="8" t="s">
        <v>155</v>
      </c>
      <c r="K27" s="15"/>
    </row>
    <row r="28" spans="1:11" x14ac:dyDescent="0.25">
      <c r="A28" s="1" t="s">
        <v>12</v>
      </c>
      <c r="B28" s="23">
        <v>451</v>
      </c>
      <c r="C28" s="24">
        <v>3594.42</v>
      </c>
      <c r="D28" s="24">
        <f>C28+(C28*$B$2)</f>
        <v>3883.0252174335342</v>
      </c>
      <c r="F28" s="8" t="s">
        <v>80</v>
      </c>
      <c r="G28" s="8" t="s">
        <v>156</v>
      </c>
      <c r="H28" s="8" t="s">
        <v>157</v>
      </c>
      <c r="I28" s="9" t="s">
        <v>158</v>
      </c>
      <c r="J28" s="8">
        <v>63345</v>
      </c>
      <c r="K28" s="15"/>
    </row>
    <row r="29" spans="1:11" x14ac:dyDescent="0.25">
      <c r="A29" s="1" t="s">
        <v>41</v>
      </c>
      <c r="B29" s="23">
        <v>566</v>
      </c>
      <c r="C29" s="24">
        <v>1033.0300000000002</v>
      </c>
      <c r="D29" s="24">
        <f>C29+(C29*$B$2)</f>
        <v>1115.9746330048699</v>
      </c>
      <c r="F29" s="8" t="s">
        <v>80</v>
      </c>
      <c r="G29" s="8" t="s">
        <v>159</v>
      </c>
      <c r="H29" s="8"/>
      <c r="I29" s="9" t="s">
        <v>160</v>
      </c>
      <c r="J29" s="8">
        <v>63347</v>
      </c>
      <c r="K29" s="15"/>
    </row>
    <row r="30" spans="1:11" x14ac:dyDescent="0.25">
      <c r="A30" s="1" t="s">
        <v>48</v>
      </c>
      <c r="B30" s="23">
        <v>586</v>
      </c>
      <c r="C30" s="24">
        <v>3588.0799999999995</v>
      </c>
      <c r="D30" s="24">
        <f>C30+(C30*$B$2)</f>
        <v>3876.1761625433069</v>
      </c>
      <c r="F30" s="8" t="s">
        <v>161</v>
      </c>
      <c r="G30" s="8" t="s">
        <v>162</v>
      </c>
      <c r="H30" s="8" t="s">
        <v>163</v>
      </c>
      <c r="I30" s="9" t="s">
        <v>164</v>
      </c>
      <c r="J30" s="8">
        <v>63348</v>
      </c>
      <c r="K30" s="13" t="s">
        <v>165</v>
      </c>
    </row>
    <row r="31" spans="1:11" x14ac:dyDescent="0.25">
      <c r="A31" s="1" t="s">
        <v>26</v>
      </c>
      <c r="B31" s="23">
        <v>482</v>
      </c>
      <c r="C31" s="24">
        <v>1266.46</v>
      </c>
      <c r="D31" s="24">
        <f>C31+(C31*$B$2)</f>
        <v>1368.1473274884052</v>
      </c>
      <c r="F31" s="8" t="s">
        <v>80</v>
      </c>
      <c r="G31" s="8" t="s">
        <v>166</v>
      </c>
      <c r="H31" s="8" t="s">
        <v>167</v>
      </c>
      <c r="I31" s="9" t="s">
        <v>168</v>
      </c>
      <c r="J31" s="8">
        <v>65250</v>
      </c>
      <c r="K31" s="13" t="s">
        <v>169</v>
      </c>
    </row>
    <row r="32" spans="1:11" x14ac:dyDescent="0.25">
      <c r="A32" s="1" t="s">
        <v>51</v>
      </c>
      <c r="B32" s="23">
        <v>711</v>
      </c>
      <c r="C32" s="24">
        <v>329.46</v>
      </c>
      <c r="D32" s="24">
        <f>C32+(C32*$B$2)</f>
        <v>355.91318992651168</v>
      </c>
      <c r="F32" s="8" t="s">
        <v>107</v>
      </c>
      <c r="G32" s="8" t="s">
        <v>170</v>
      </c>
      <c r="H32" s="8"/>
      <c r="I32" s="9" t="s">
        <v>171</v>
      </c>
      <c r="J32" s="8">
        <v>63751</v>
      </c>
      <c r="K32" s="15"/>
    </row>
    <row r="33" spans="1:11" x14ac:dyDescent="0.25">
      <c r="A33" s="1" t="s">
        <v>20</v>
      </c>
      <c r="B33" s="23">
        <v>463</v>
      </c>
      <c r="C33" s="24">
        <v>18301.669999999998</v>
      </c>
      <c r="D33" s="24">
        <f>C33+(C33*$B$2)</f>
        <v>19771.158109276817</v>
      </c>
      <c r="F33" s="8" t="s">
        <v>80</v>
      </c>
      <c r="G33" s="8" t="s">
        <v>172</v>
      </c>
      <c r="H33" s="8" t="s">
        <v>173</v>
      </c>
      <c r="I33" s="9" t="s">
        <v>174</v>
      </c>
      <c r="J33" s="8">
        <v>65255</v>
      </c>
      <c r="K33" s="13" t="s">
        <v>175</v>
      </c>
    </row>
    <row r="34" spans="1:11" x14ac:dyDescent="0.25">
      <c r="A34" s="1" t="s">
        <v>32</v>
      </c>
      <c r="B34" s="23">
        <v>526</v>
      </c>
      <c r="C34" s="24">
        <v>5121.76</v>
      </c>
      <c r="D34" s="24">
        <f>C34+(C34*$B$2)</f>
        <v>5532.999270436504</v>
      </c>
      <c r="F34" s="8" t="s">
        <v>80</v>
      </c>
      <c r="G34" s="8" t="s">
        <v>176</v>
      </c>
      <c r="H34" s="8" t="s">
        <v>177</v>
      </c>
      <c r="I34" s="9" t="s">
        <v>178</v>
      </c>
      <c r="J34" s="8">
        <v>65257</v>
      </c>
      <c r="K34" s="13" t="s">
        <v>179</v>
      </c>
    </row>
    <row r="35" spans="1:11" x14ac:dyDescent="0.25">
      <c r="A35" s="1" t="s">
        <v>1</v>
      </c>
      <c r="B35" s="23">
        <v>168</v>
      </c>
      <c r="C35" s="24">
        <v>24087.61</v>
      </c>
      <c r="D35" s="24">
        <f>C35+(C35*$B$2)</f>
        <v>26021.666098481583</v>
      </c>
      <c r="F35" s="8" t="s">
        <v>80</v>
      </c>
      <c r="G35" s="8" t="s">
        <v>180</v>
      </c>
      <c r="H35" s="8" t="s">
        <v>181</v>
      </c>
      <c r="I35" s="9" t="s">
        <v>182</v>
      </c>
      <c r="J35" s="8">
        <v>65043</v>
      </c>
      <c r="K35" s="15"/>
    </row>
    <row r="36" spans="1:11" x14ac:dyDescent="0.25">
      <c r="A36" s="1" t="s">
        <v>33</v>
      </c>
      <c r="B36" s="23">
        <v>527</v>
      </c>
      <c r="C36" s="24">
        <v>13669.72</v>
      </c>
      <c r="D36" s="24">
        <f>C36+(C36*$B$2)</f>
        <v>14767.296942275952</v>
      </c>
      <c r="F36" s="8" t="s">
        <v>80</v>
      </c>
      <c r="G36" s="8" t="s">
        <v>183</v>
      </c>
      <c r="H36" s="8" t="s">
        <v>184</v>
      </c>
      <c r="I36" s="9" t="s">
        <v>185</v>
      </c>
      <c r="J36" s="8">
        <v>65259</v>
      </c>
      <c r="K36" s="16"/>
    </row>
    <row r="37" spans="1:11" x14ac:dyDescent="0.25">
      <c r="A37" s="1" t="s">
        <v>67</v>
      </c>
      <c r="B37" s="23">
        <v>178</v>
      </c>
      <c r="C37" s="24">
        <v>747226.18</v>
      </c>
      <c r="D37" s="24">
        <f>C37+(C37*$B$2)</f>
        <v>807222.88994233543</v>
      </c>
      <c r="F37" s="8" t="s">
        <v>186</v>
      </c>
      <c r="G37" s="8" t="s">
        <v>187</v>
      </c>
      <c r="H37" s="8" t="s">
        <v>188</v>
      </c>
      <c r="I37" s="9" t="s">
        <v>189</v>
      </c>
      <c r="J37" s="8">
        <v>65101</v>
      </c>
      <c r="K37" s="15"/>
    </row>
    <row r="38" spans="1:11" x14ac:dyDescent="0.25">
      <c r="A38" s="1" t="s">
        <v>2</v>
      </c>
      <c r="B38" s="23">
        <v>169</v>
      </c>
      <c r="C38" s="24">
        <v>15400.020000000002</v>
      </c>
      <c r="D38" s="24">
        <f>C38+(C38*$B$2)</f>
        <v>16636.527175171734</v>
      </c>
      <c r="F38" s="8" t="s">
        <v>186</v>
      </c>
      <c r="G38" s="8" t="s">
        <v>187</v>
      </c>
      <c r="H38" s="8" t="s">
        <v>188</v>
      </c>
      <c r="I38" s="9" t="s">
        <v>189</v>
      </c>
      <c r="J38" s="8">
        <v>65101</v>
      </c>
      <c r="K38" s="20"/>
    </row>
    <row r="39" spans="1:11" ht="25.5" x14ac:dyDescent="0.25">
      <c r="A39" s="1" t="s">
        <v>56</v>
      </c>
      <c r="B39" s="23">
        <v>766</v>
      </c>
      <c r="C39" s="24">
        <v>4441.9600000000009</v>
      </c>
      <c r="D39" s="24">
        <f>C39+(C39*$B$2)</f>
        <v>4798.6163817336492</v>
      </c>
      <c r="F39" s="8" t="s">
        <v>107</v>
      </c>
      <c r="G39" s="17" t="s">
        <v>190</v>
      </c>
      <c r="H39" s="8"/>
      <c r="I39" s="12" t="s">
        <v>191</v>
      </c>
      <c r="J39" s="8">
        <v>63758</v>
      </c>
      <c r="K39" s="15"/>
    </row>
    <row r="40" spans="1:11" x14ac:dyDescent="0.25">
      <c r="A40" s="1" t="s">
        <v>13</v>
      </c>
      <c r="B40" s="23">
        <v>452</v>
      </c>
      <c r="C40" s="24">
        <v>6196.34</v>
      </c>
      <c r="D40" s="24">
        <f>C40+(C40*$B$2)</f>
        <v>6693.8600597014556</v>
      </c>
      <c r="F40" s="8" t="s">
        <v>80</v>
      </c>
      <c r="G40" s="8" t="s">
        <v>192</v>
      </c>
      <c r="H40" s="8" t="s">
        <v>192</v>
      </c>
      <c r="I40" s="9" t="s">
        <v>193</v>
      </c>
      <c r="J40" s="8">
        <v>63352</v>
      </c>
      <c r="K40" s="15"/>
    </row>
    <row r="41" spans="1:11" x14ac:dyDescent="0.25">
      <c r="A41" s="1" t="s">
        <v>39</v>
      </c>
      <c r="B41" s="23">
        <v>552</v>
      </c>
      <c r="C41" s="24">
        <v>58444.58</v>
      </c>
      <c r="D41" s="24">
        <f>C41+(C41*$B$2)</f>
        <v>63137.245497830409</v>
      </c>
      <c r="F41" s="8" t="s">
        <v>161</v>
      </c>
      <c r="G41" s="8" t="s">
        <v>194</v>
      </c>
      <c r="H41" s="8" t="s">
        <v>195</v>
      </c>
      <c r="I41" s="9" t="s">
        <v>196</v>
      </c>
      <c r="J41" s="8">
        <v>63353</v>
      </c>
      <c r="K41" s="15"/>
    </row>
    <row r="42" spans="1:11" x14ac:dyDescent="0.25">
      <c r="A42" s="1" t="s">
        <v>52</v>
      </c>
      <c r="B42" s="23">
        <v>713</v>
      </c>
      <c r="C42" s="24">
        <v>5629.5300000000007</v>
      </c>
      <c r="D42" s="24">
        <f>C42+(C42*$B$2)</f>
        <v>6081.539428419218</v>
      </c>
      <c r="F42" s="8" t="s">
        <v>197</v>
      </c>
      <c r="G42" s="8" t="s">
        <v>198</v>
      </c>
      <c r="H42" s="8" t="s">
        <v>199</v>
      </c>
      <c r="I42" s="9" t="s">
        <v>200</v>
      </c>
      <c r="J42" s="8" t="s">
        <v>201</v>
      </c>
      <c r="K42" s="13" t="s">
        <v>202</v>
      </c>
    </row>
    <row r="43" spans="1:11" x14ac:dyDescent="0.25">
      <c r="A43" s="1" t="s">
        <v>14</v>
      </c>
      <c r="B43" s="23">
        <v>453</v>
      </c>
      <c r="C43" s="24">
        <v>3916.1200000000003</v>
      </c>
      <c r="D43" s="24">
        <f>C43+(C43*$B$2)</f>
        <v>4230.5553370212201</v>
      </c>
      <c r="F43" s="8" t="s">
        <v>80</v>
      </c>
      <c r="G43" s="8" t="s">
        <v>203</v>
      </c>
      <c r="H43" s="8"/>
      <c r="I43" s="12" t="s">
        <v>204</v>
      </c>
      <c r="J43" s="8">
        <v>65264</v>
      </c>
      <c r="K43" s="15"/>
    </row>
    <row r="44" spans="1:11" x14ac:dyDescent="0.25">
      <c r="A44" s="1" t="s">
        <v>15</v>
      </c>
      <c r="B44" s="23">
        <v>454</v>
      </c>
      <c r="C44" s="24">
        <v>231925.93000000002</v>
      </c>
      <c r="D44" s="24">
        <f>C44+(C44*$B$2)</f>
        <v>250547.85883862339</v>
      </c>
      <c r="F44" s="8" t="s">
        <v>80</v>
      </c>
      <c r="G44" s="8" t="s">
        <v>205</v>
      </c>
      <c r="H44" s="8" t="s">
        <v>206</v>
      </c>
      <c r="I44" s="9" t="s">
        <v>207</v>
      </c>
      <c r="J44" s="8">
        <v>65265</v>
      </c>
      <c r="K44" s="15"/>
    </row>
    <row r="45" spans="1:11" x14ac:dyDescent="0.25">
      <c r="A45" s="1" t="s">
        <v>34</v>
      </c>
      <c r="B45" s="23">
        <v>530</v>
      </c>
      <c r="C45" s="24">
        <v>315520.57000000007</v>
      </c>
      <c r="D45" s="24">
        <f>C45+(C45*$B$2)</f>
        <v>340854.52727533312</v>
      </c>
      <c r="F45" s="8" t="s">
        <v>80</v>
      </c>
      <c r="G45" s="8" t="s">
        <v>208</v>
      </c>
      <c r="H45" s="8" t="s">
        <v>209</v>
      </c>
      <c r="I45" s="9" t="s">
        <v>210</v>
      </c>
      <c r="J45" s="8" t="s">
        <v>211</v>
      </c>
      <c r="K45" s="15"/>
    </row>
    <row r="46" spans="1:11" x14ac:dyDescent="0.25">
      <c r="A46" s="1" t="s">
        <v>42</v>
      </c>
      <c r="B46" s="23">
        <v>568</v>
      </c>
      <c r="C46" s="24">
        <v>13946.210000000003</v>
      </c>
      <c r="D46" s="24">
        <f>C46+(C46*$B$2)</f>
        <v>15065.987034799422</v>
      </c>
      <c r="F46" s="8" t="s">
        <v>80</v>
      </c>
      <c r="G46" s="8" t="s">
        <v>212</v>
      </c>
      <c r="H46" s="8" t="s">
        <v>213</v>
      </c>
      <c r="I46" s="9" t="s">
        <v>214</v>
      </c>
      <c r="J46" s="8">
        <v>63362</v>
      </c>
      <c r="K46" s="15"/>
    </row>
    <row r="47" spans="1:11" x14ac:dyDescent="0.25">
      <c r="A47" s="1" t="s">
        <v>27</v>
      </c>
      <c r="B47" s="23">
        <v>484</v>
      </c>
      <c r="C47" s="24">
        <v>7229.1799999999985</v>
      </c>
      <c r="D47" s="24">
        <f>C47+(C47*$B$2)</f>
        <v>7809.6294371181302</v>
      </c>
      <c r="F47" s="8" t="s">
        <v>80</v>
      </c>
      <c r="G47" s="8" t="s">
        <v>215</v>
      </c>
      <c r="H47" s="8" t="s">
        <v>216</v>
      </c>
      <c r="I47" s="9" t="s">
        <v>96</v>
      </c>
      <c r="J47" s="8">
        <v>65274</v>
      </c>
      <c r="K47" s="13"/>
    </row>
    <row r="48" spans="1:11" x14ac:dyDescent="0.25">
      <c r="A48" s="1" t="s">
        <v>40</v>
      </c>
      <c r="B48" s="23">
        <v>561</v>
      </c>
      <c r="C48" s="24">
        <v>13099.060000000001</v>
      </c>
      <c r="D48" s="24">
        <f>C48+(C48*$B$2)</f>
        <v>14150.817184601387</v>
      </c>
      <c r="F48" s="8" t="s">
        <v>80</v>
      </c>
      <c r="G48" s="8" t="s">
        <v>217</v>
      </c>
      <c r="H48" s="8" t="s">
        <v>218</v>
      </c>
      <c r="I48" s="9" t="s">
        <v>219</v>
      </c>
      <c r="J48" s="8">
        <v>63459</v>
      </c>
      <c r="K48" s="13" t="s">
        <v>220</v>
      </c>
    </row>
    <row r="49" spans="1:11" x14ac:dyDescent="0.25">
      <c r="A49" s="1" t="s">
        <v>8</v>
      </c>
      <c r="B49" s="23">
        <v>415</v>
      </c>
      <c r="C49" s="24">
        <v>622.65</v>
      </c>
      <c r="D49" s="24">
        <f>C49+(C49*$B$2)</f>
        <v>672.64416835956558</v>
      </c>
      <c r="F49" s="8" t="s">
        <v>107</v>
      </c>
      <c r="G49" s="8" t="s">
        <v>221</v>
      </c>
      <c r="H49" s="8"/>
      <c r="I49" s="9" t="s">
        <v>222</v>
      </c>
      <c r="J49" s="8">
        <v>65064</v>
      </c>
      <c r="K49" s="15"/>
    </row>
    <row r="50" spans="1:11" x14ac:dyDescent="0.25">
      <c r="A50" s="1" t="s">
        <v>6</v>
      </c>
      <c r="B50" s="23">
        <v>207</v>
      </c>
      <c r="C50" s="24">
        <v>28235.46</v>
      </c>
      <c r="D50" s="24">
        <f>C50+(C50*$B$2)</f>
        <v>30502.557632618293</v>
      </c>
      <c r="F50" s="18" t="s">
        <v>110</v>
      </c>
      <c r="G50" s="8" t="s">
        <v>223</v>
      </c>
      <c r="H50" s="8" t="s">
        <v>224</v>
      </c>
      <c r="I50" s="9" t="s">
        <v>225</v>
      </c>
      <c r="J50" s="8">
        <v>65066</v>
      </c>
      <c r="K50" s="13" t="s">
        <v>226</v>
      </c>
    </row>
    <row r="51" spans="1:11" x14ac:dyDescent="0.25">
      <c r="A51" s="1" t="s">
        <v>35</v>
      </c>
      <c r="B51" s="23">
        <v>531</v>
      </c>
      <c r="C51" s="24">
        <v>1303.6399999999999</v>
      </c>
      <c r="D51" s="24">
        <f>C51+(C51*$B$2)</f>
        <v>1408.3126052200498</v>
      </c>
      <c r="F51" s="8" t="s">
        <v>107</v>
      </c>
      <c r="G51" s="8" t="s">
        <v>227</v>
      </c>
      <c r="H51" s="8"/>
      <c r="I51" s="9" t="s">
        <v>228</v>
      </c>
      <c r="J51" s="8">
        <v>65278</v>
      </c>
      <c r="K51" s="14"/>
    </row>
    <row r="52" spans="1:11" x14ac:dyDescent="0.25">
      <c r="A52" s="1" t="s">
        <v>21</v>
      </c>
      <c r="B52" s="23">
        <v>464</v>
      </c>
      <c r="C52" s="24">
        <v>3591.7400000000002</v>
      </c>
      <c r="D52" s="24">
        <f>C52+(C52*$B$2)</f>
        <v>3880.1300333474446</v>
      </c>
      <c r="F52" s="8" t="s">
        <v>80</v>
      </c>
      <c r="G52" s="8" t="s">
        <v>229</v>
      </c>
      <c r="H52" s="8"/>
      <c r="I52" s="9" t="s">
        <v>230</v>
      </c>
      <c r="J52" s="8">
        <v>65279</v>
      </c>
      <c r="K52" s="15"/>
    </row>
    <row r="53" spans="1:11" x14ac:dyDescent="0.25">
      <c r="A53" s="1" t="s">
        <v>64</v>
      </c>
      <c r="B53" s="23">
        <v>799</v>
      </c>
      <c r="C53" s="24">
        <v>131918.08000000002</v>
      </c>
      <c r="D53" s="24">
        <f>C53+(C53*$B$2)</f>
        <v>142510.12159831473</v>
      </c>
      <c r="F53" s="8" t="s">
        <v>161</v>
      </c>
      <c r="G53" s="8" t="s">
        <v>231</v>
      </c>
      <c r="H53" s="8" t="s">
        <v>232</v>
      </c>
      <c r="I53" s="9" t="s">
        <v>233</v>
      </c>
      <c r="J53" s="8">
        <v>65402</v>
      </c>
      <c r="K53" s="15"/>
    </row>
    <row r="54" spans="1:11" x14ac:dyDescent="0.25">
      <c r="A54" s="1" t="s">
        <v>57</v>
      </c>
      <c r="B54" s="23">
        <v>774</v>
      </c>
      <c r="C54" s="24">
        <v>25554.869999999995</v>
      </c>
      <c r="D54" s="24">
        <f>C54+(C54*$B$2)</f>
        <v>27606.73617391281</v>
      </c>
      <c r="F54" s="8" t="s">
        <v>110</v>
      </c>
      <c r="G54" s="8" t="s">
        <v>236</v>
      </c>
      <c r="H54" s="8"/>
      <c r="I54" s="9" t="s">
        <v>237</v>
      </c>
      <c r="J54" s="8">
        <v>65560</v>
      </c>
      <c r="K54" s="15"/>
    </row>
    <row r="55" spans="1:11" x14ac:dyDescent="0.25">
      <c r="A55" s="1" t="s">
        <v>69</v>
      </c>
      <c r="B55" s="23">
        <v>773</v>
      </c>
      <c r="C55" s="24">
        <v>37139.58</v>
      </c>
      <c r="D55" s="24">
        <f>C55+(C55*$B$2)</f>
        <v>40121.612305988208</v>
      </c>
      <c r="F55" s="8" t="s">
        <v>80</v>
      </c>
      <c r="G55" s="8" t="s">
        <v>238</v>
      </c>
      <c r="H55" s="8" t="s">
        <v>239</v>
      </c>
      <c r="I55" s="9" t="s">
        <v>240</v>
      </c>
      <c r="J55" s="8">
        <v>63780</v>
      </c>
      <c r="K55" s="13" t="s">
        <v>241</v>
      </c>
    </row>
    <row r="56" spans="1:11" x14ac:dyDescent="0.25">
      <c r="A56" s="1" t="s">
        <v>55</v>
      </c>
      <c r="B56" s="23">
        <v>729</v>
      </c>
      <c r="C56" s="24">
        <v>9358.27</v>
      </c>
      <c r="D56" s="24">
        <f>C56+(C56*$B$2)</f>
        <v>10109.669543779448</v>
      </c>
      <c r="F56" s="8" t="s">
        <v>80</v>
      </c>
      <c r="G56" s="8" t="s">
        <v>238</v>
      </c>
      <c r="H56" s="8" t="s">
        <v>239</v>
      </c>
      <c r="I56" s="9" t="s">
        <v>240</v>
      </c>
      <c r="J56" s="8">
        <v>63780</v>
      </c>
      <c r="K56" s="13" t="s">
        <v>241</v>
      </c>
    </row>
    <row r="57" spans="1:11" x14ac:dyDescent="0.25">
      <c r="A57" s="1" t="s">
        <v>43</v>
      </c>
      <c r="B57" s="23">
        <v>570</v>
      </c>
      <c r="C57" s="24">
        <v>979.74</v>
      </c>
      <c r="D57" s="24">
        <f>C57+(C57*$B$2)</f>
        <v>1058.4058419796047</v>
      </c>
      <c r="F57" s="8" t="s">
        <v>161</v>
      </c>
      <c r="G57" s="8" t="s">
        <v>242</v>
      </c>
      <c r="H57" s="8" t="s">
        <v>243</v>
      </c>
      <c r="I57" s="9" t="s">
        <v>244</v>
      </c>
      <c r="J57" s="8">
        <v>63377</v>
      </c>
      <c r="K57" s="15"/>
    </row>
    <row r="58" spans="1:11" x14ac:dyDescent="0.25">
      <c r="A58" s="1" t="s">
        <v>4</v>
      </c>
      <c r="B58" s="23">
        <v>182</v>
      </c>
      <c r="C58" s="24">
        <v>12795.639999999996</v>
      </c>
      <c r="D58" s="24">
        <f>C58+(C58*$B$2)</f>
        <v>13823.034813182992</v>
      </c>
      <c r="F58" s="8" t="s">
        <v>80</v>
      </c>
      <c r="G58" s="18" t="s">
        <v>234</v>
      </c>
      <c r="H58" s="18"/>
      <c r="I58" s="9" t="s">
        <v>235</v>
      </c>
      <c r="J58" s="8">
        <v>6510</v>
      </c>
      <c r="K58" s="20"/>
    </row>
    <row r="59" spans="1:11" x14ac:dyDescent="0.25">
      <c r="A59" s="1" t="s">
        <v>10</v>
      </c>
      <c r="B59" s="23">
        <v>432</v>
      </c>
      <c r="C59" s="24">
        <v>5745.36</v>
      </c>
      <c r="D59" s="24">
        <f>C59+(C59*$B$2)</f>
        <v>6206.669716737033</v>
      </c>
      <c r="F59" s="8" t="s">
        <v>80</v>
      </c>
      <c r="G59" s="8" t="s">
        <v>245</v>
      </c>
      <c r="H59" s="8" t="s">
        <v>246</v>
      </c>
      <c r="I59" s="12" t="s">
        <v>247</v>
      </c>
      <c r="J59" s="8">
        <v>65078</v>
      </c>
      <c r="K59" s="13" t="s">
        <v>248</v>
      </c>
    </row>
    <row r="60" spans="1:11" x14ac:dyDescent="0.25">
      <c r="A60" s="1" t="s">
        <v>22</v>
      </c>
      <c r="B60" s="23">
        <v>465</v>
      </c>
      <c r="C60" s="24">
        <v>10025.9</v>
      </c>
      <c r="D60" s="24">
        <f>C60+(C60*$B$2)</f>
        <v>10830.905271912261</v>
      </c>
      <c r="F60" s="8" t="s">
        <v>80</v>
      </c>
      <c r="G60" s="8" t="s">
        <v>249</v>
      </c>
      <c r="H60" s="8"/>
      <c r="I60" s="9" t="s">
        <v>250</v>
      </c>
      <c r="J60" s="8">
        <v>65284</v>
      </c>
      <c r="K60" s="15"/>
    </row>
    <row r="61" spans="1:11" x14ac:dyDescent="0.25">
      <c r="A61" s="1" t="s">
        <v>44</v>
      </c>
      <c r="B61" s="23">
        <v>571</v>
      </c>
      <c r="C61" s="24">
        <v>95848.960000000021</v>
      </c>
      <c r="D61" s="24">
        <f>C61+(C61*$B$2)</f>
        <v>103544.91927620539</v>
      </c>
      <c r="F61" s="8" t="s">
        <v>80</v>
      </c>
      <c r="G61" s="8" t="s">
        <v>251</v>
      </c>
      <c r="H61" s="8" t="s">
        <v>252</v>
      </c>
      <c r="I61" s="9" t="s">
        <v>253</v>
      </c>
      <c r="J61" s="8">
        <v>63379</v>
      </c>
      <c r="K61" s="15"/>
    </row>
    <row r="62" spans="1:11" x14ac:dyDescent="0.25">
      <c r="A62" s="1" t="s">
        <v>45</v>
      </c>
      <c r="B62" s="23">
        <v>572</v>
      </c>
      <c r="C62" s="24">
        <v>417.78000000000003</v>
      </c>
      <c r="D62" s="24">
        <f>C62+(C62*$B$2)</f>
        <v>451.32462965913334</v>
      </c>
      <c r="F62" s="8" t="s">
        <v>254</v>
      </c>
      <c r="G62" s="8" t="s">
        <v>255</v>
      </c>
      <c r="H62" s="8" t="s">
        <v>256</v>
      </c>
      <c r="I62" s="9" t="s">
        <v>257</v>
      </c>
      <c r="J62" s="8">
        <v>63381</v>
      </c>
      <c r="K62" s="14"/>
    </row>
    <row r="63" spans="1:11" x14ac:dyDescent="0.25">
      <c r="A63" s="1" t="s">
        <v>16</v>
      </c>
      <c r="B63" s="23">
        <v>457</v>
      </c>
      <c r="C63" s="24">
        <v>44589.919999999998</v>
      </c>
      <c r="D63" s="24">
        <f>C63+(C63*$B$2)</f>
        <v>48170.159247762887</v>
      </c>
      <c r="F63" s="8" t="s">
        <v>80</v>
      </c>
      <c r="G63" s="8" t="s">
        <v>258</v>
      </c>
      <c r="H63" s="8"/>
      <c r="I63" s="9" t="s">
        <v>259</v>
      </c>
      <c r="J63" s="8">
        <v>63382</v>
      </c>
      <c r="K63" s="15"/>
    </row>
    <row r="64" spans="1:11" x14ac:dyDescent="0.25">
      <c r="A64" s="1" t="s">
        <v>17</v>
      </c>
      <c r="B64" s="23">
        <v>458</v>
      </c>
      <c r="C64" s="24">
        <v>1689.45</v>
      </c>
      <c r="D64" s="24">
        <f>C64+(C64*$B$2)</f>
        <v>1825.1002814343021</v>
      </c>
      <c r="F64" s="8" t="s">
        <v>107</v>
      </c>
      <c r="G64" s="8" t="s">
        <v>260</v>
      </c>
      <c r="H64" s="8"/>
      <c r="I64" s="9" t="s">
        <v>261</v>
      </c>
      <c r="J64" s="8">
        <v>65265</v>
      </c>
      <c r="K64" s="15"/>
    </row>
    <row r="65" spans="1:11" x14ac:dyDescent="0.25">
      <c r="A65" s="1" t="s">
        <v>58</v>
      </c>
      <c r="B65" s="23">
        <v>775</v>
      </c>
      <c r="C65" s="24">
        <v>1757.8899999999996</v>
      </c>
      <c r="D65" s="24">
        <f>C65+(C65*$B$2)</f>
        <v>1899.0355048865279</v>
      </c>
      <c r="F65" s="8" t="s">
        <v>107</v>
      </c>
      <c r="G65" s="8" t="s">
        <v>262</v>
      </c>
      <c r="H65" s="8"/>
      <c r="I65" s="9" t="s">
        <v>263</v>
      </c>
      <c r="J65" s="8">
        <v>63784</v>
      </c>
      <c r="K65" s="15"/>
    </row>
    <row r="66" spans="1:11" x14ac:dyDescent="0.25">
      <c r="A66" s="1" t="s">
        <v>11</v>
      </c>
      <c r="B66" s="23">
        <v>434</v>
      </c>
      <c r="C66" s="24">
        <v>26418.27</v>
      </c>
      <c r="D66" s="24">
        <f>C66+(C66*$B$2)</f>
        <v>28539.460778364191</v>
      </c>
      <c r="F66" s="8" t="s">
        <v>80</v>
      </c>
      <c r="G66" s="8" t="s">
        <v>264</v>
      </c>
      <c r="H66" s="8" t="s">
        <v>265</v>
      </c>
      <c r="I66" s="9" t="s">
        <v>266</v>
      </c>
      <c r="J66" s="8">
        <v>65084</v>
      </c>
      <c r="K66" s="15"/>
    </row>
    <row r="67" spans="1:11" x14ac:dyDescent="0.25">
      <c r="A67" s="1" t="s">
        <v>5</v>
      </c>
      <c r="B67" s="23">
        <v>186</v>
      </c>
      <c r="C67" s="24">
        <v>12117.3</v>
      </c>
      <c r="D67" s="24">
        <f>C67+(C67*$B$2)</f>
        <v>13090.229151631518</v>
      </c>
      <c r="F67" s="8" t="s">
        <v>80</v>
      </c>
      <c r="G67" s="8" t="s">
        <v>267</v>
      </c>
      <c r="H67" s="8"/>
      <c r="I67" s="9" t="s">
        <v>268</v>
      </c>
      <c r="J67" s="8">
        <v>65101</v>
      </c>
      <c r="K67" s="15"/>
    </row>
    <row r="68" spans="1:11" x14ac:dyDescent="0.25">
      <c r="A68" s="1" t="s">
        <v>50</v>
      </c>
      <c r="B68" s="23">
        <v>602</v>
      </c>
      <c r="C68" s="24">
        <v>53134.090000000011</v>
      </c>
      <c r="D68" s="24">
        <f>C68+(C68*$B$2)</f>
        <v>57400.36261076419</v>
      </c>
      <c r="F68" s="8" t="s">
        <v>80</v>
      </c>
      <c r="G68" s="8" t="s">
        <v>269</v>
      </c>
      <c r="H68" s="8" t="s">
        <v>270</v>
      </c>
      <c r="I68" s="9" t="s">
        <v>271</v>
      </c>
      <c r="J68" s="8">
        <v>63383</v>
      </c>
      <c r="K68" s="15"/>
    </row>
    <row r="69" spans="1:11" x14ac:dyDescent="0.25">
      <c r="A69" s="1" t="s">
        <v>28</v>
      </c>
      <c r="B69" s="23">
        <v>508</v>
      </c>
      <c r="C69" s="24">
        <v>14647.66</v>
      </c>
      <c r="D69" s="24">
        <f>C69+(C69*$B$2)</f>
        <v>15823.758257630572</v>
      </c>
      <c r="F69" s="8" t="s">
        <v>80</v>
      </c>
      <c r="G69" s="8" t="s">
        <v>272</v>
      </c>
      <c r="H69" s="8" t="s">
        <v>273</v>
      </c>
      <c r="I69" s="9" t="s">
        <v>274</v>
      </c>
      <c r="J69" s="8">
        <v>63384</v>
      </c>
      <c r="K69" s="15"/>
    </row>
    <row r="70" spans="1:11" x14ac:dyDescent="0.25">
      <c r="A70" s="1" t="s">
        <v>49</v>
      </c>
      <c r="B70" s="23">
        <v>595</v>
      </c>
      <c r="C70" s="24">
        <v>495484.35</v>
      </c>
      <c r="D70" s="24">
        <f>C70+(C70*$B$2)</f>
        <v>535268.06157701754</v>
      </c>
      <c r="F70" s="8" t="s">
        <v>275</v>
      </c>
      <c r="G70" s="8" t="s">
        <v>276</v>
      </c>
      <c r="H70" s="8" t="s">
        <v>277</v>
      </c>
      <c r="I70" s="9" t="s">
        <v>278</v>
      </c>
      <c r="J70" s="8">
        <v>63385</v>
      </c>
      <c r="K70" s="13" t="s">
        <v>279</v>
      </c>
    </row>
    <row r="71" spans="1:11" x14ac:dyDescent="0.25">
      <c r="A71" s="1" t="s">
        <v>46</v>
      </c>
      <c r="B71" s="23">
        <v>573</v>
      </c>
      <c r="C71" s="24">
        <v>12428.490000000002</v>
      </c>
      <c r="D71" s="24">
        <f>C71+(C71*$B$2)</f>
        <v>13426.405396314429</v>
      </c>
      <c r="F71" s="8" t="s">
        <v>80</v>
      </c>
      <c r="G71" s="8" t="s">
        <v>280</v>
      </c>
      <c r="H71" s="8" t="s">
        <v>281</v>
      </c>
      <c r="I71" s="9" t="s">
        <v>282</v>
      </c>
      <c r="J71" s="8">
        <v>63389</v>
      </c>
      <c r="K71" s="13" t="s">
        <v>283</v>
      </c>
    </row>
    <row r="72" spans="1:11" ht="15.75" thickBot="1" x14ac:dyDescent="0.3">
      <c r="A72" s="5" t="s">
        <v>73</v>
      </c>
      <c r="C72" s="21">
        <f>SUM(C4:C71)</f>
        <v>5740261.1199999982</v>
      </c>
      <c r="D72" s="21">
        <f>SUM(D4:D71)</f>
        <v>6201161.4345605839</v>
      </c>
    </row>
    <row r="73" spans="1:11" ht="15.75" thickTop="1" x14ac:dyDescent="0.25">
      <c r="C73" s="2"/>
    </row>
    <row r="74" spans="1:11" x14ac:dyDescent="0.25">
      <c r="A74" s="6" t="s">
        <v>285</v>
      </c>
    </row>
  </sheetData>
  <hyperlinks>
    <hyperlink ref="K4" r:id="rId1"/>
    <hyperlink ref="K8" r:id="rId2"/>
    <hyperlink ref="K9" r:id="rId3"/>
    <hyperlink ref="K11" r:id="rId4"/>
    <hyperlink ref="K14" r:id="rId5"/>
    <hyperlink ref="K15" r:id="rId6"/>
    <hyperlink ref="K17" r:id="rId7"/>
    <hyperlink ref="K18" r:id="rId8"/>
    <hyperlink ref="K20" r:id="rId9"/>
    <hyperlink ref="K21" r:id="rId10"/>
    <hyperlink ref="K25" r:id="rId11"/>
    <hyperlink ref="K30" r:id="rId12"/>
    <hyperlink ref="K31" r:id="rId13"/>
    <hyperlink ref="K33" r:id="rId14" display="cityhall@hallsvillemo.org"/>
    <hyperlink ref="K34" r:id="rId15"/>
    <hyperlink ref="K42" r:id="rId16"/>
    <hyperlink ref="K48" r:id="rId17"/>
    <hyperlink ref="K50" r:id="rId18"/>
    <hyperlink ref="K55" r:id="rId19"/>
    <hyperlink ref="K56" r:id="rId20"/>
    <hyperlink ref="K59" r:id="rId21"/>
    <hyperlink ref="K70" r:id="rId22"/>
    <hyperlink ref="K71" r:id="rId23"/>
  </hyperlinks>
  <pageMargins left="0.7" right="0.7" top="0.75" bottom="0.75" header="0.3" footer="0.3"/>
  <pageSetup orientation="portrait" r:id="rId2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GAS GRT by month</vt:lpstr>
    </vt:vector>
  </TitlesOfParts>
  <Company>Ameren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McBrier, William</dc:creator>
  <cp:lastModifiedBy>Klein, Kelsey A</cp:lastModifiedBy>
  <cp:lastPrinted>2021-03-13T00:13:36Z</cp:lastPrinted>
  <dcterms:created xsi:type="dcterms:W3CDTF">2021-03-12T22:51:28Z</dcterms:created>
  <dcterms:modified xsi:type="dcterms:W3CDTF">2021-03-15T18:57:25Z</dcterms:modified>
</cp:coreProperties>
</file>