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48" yWindow="48" windowWidth="12636" windowHeight="12888" activeTab="1"/>
  </bookViews>
  <sheets>
    <sheet name="Water Issue Rate Impact" sheetId="9" r:id="rId1"/>
    <sheet name="Sewer Issue Rate Impact" sheetId="11" r:id="rId2"/>
  </sheets>
  <calcPr calcId="145621" iterate="1"/>
</workbook>
</file>

<file path=xl/calcChain.xml><?xml version="1.0" encoding="utf-8"?>
<calcChain xmlns="http://schemas.openxmlformats.org/spreadsheetml/2006/main">
  <c r="E29" i="11" l="1"/>
  <c r="E23" i="11"/>
  <c r="E18" i="11"/>
  <c r="E13" i="11"/>
  <c r="E9" i="11"/>
  <c r="E14" i="9"/>
  <c r="E37" i="9"/>
  <c r="E26" i="9"/>
  <c r="E20" i="9"/>
  <c r="E9" i="9"/>
</calcChain>
</file>

<file path=xl/sharedStrings.xml><?xml version="1.0" encoding="utf-8"?>
<sst xmlns="http://schemas.openxmlformats.org/spreadsheetml/2006/main" count="133" uniqueCount="29">
  <si>
    <t>Hillcrest Utility Operating Company, Inc.</t>
  </si>
  <si>
    <t>Case No. SR-2016-0065</t>
  </si>
  <si>
    <t>Case No. WR-2016-0064</t>
  </si>
  <si>
    <t>Payroll</t>
  </si>
  <si>
    <t>Property Tax</t>
  </si>
  <si>
    <t>Accounting/Tax Fees</t>
  </si>
  <si>
    <t>Allocation Factor</t>
  </si>
  <si>
    <t>Missouri Public Service Commission - Auditing Department</t>
  </si>
  <si>
    <t>Reconciliation of Issues Decided by the Commission</t>
  </si>
  <si>
    <t>ROE</t>
  </si>
  <si>
    <t>Equity 19% / Debt 81%</t>
  </si>
  <si>
    <t>Equity 25% / Debt 75%</t>
  </si>
  <si>
    <t>WATER</t>
  </si>
  <si>
    <t>SEWER</t>
  </si>
  <si>
    <t>Per Order</t>
  </si>
  <si>
    <t>Per Hillcrest</t>
  </si>
  <si>
    <t>Per OPC</t>
  </si>
  <si>
    <t>Change in Revenue Requirement From Order</t>
  </si>
  <si>
    <t>Cost of Debt</t>
  </si>
  <si>
    <t>Capital Structure</t>
  </si>
  <si>
    <t>Customer Class</t>
  </si>
  <si>
    <t>Residential</t>
  </si>
  <si>
    <t>Change in Rate Impact Based on Revenue Requirement</t>
  </si>
  <si>
    <t>Residential - Customer Charge</t>
  </si>
  <si>
    <t>Apartment - Customer Charge</t>
  </si>
  <si>
    <t>Commercial - Customer Charge</t>
  </si>
  <si>
    <t>Commodity (Universal)</t>
  </si>
  <si>
    <t>Change in Revenue Requirement and Rate Impact</t>
  </si>
  <si>
    <t xml:space="preserve">Change in Revenue Requirement From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</si>
</sst>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$&quot;#,##0.00"/>
    <numFmt numFmtId="166" formatCode="&quot;$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 MT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/>
    </xf>
    <xf numFmtId="5" fontId="0" fillId="0" borderId="0" xfId="0" applyNumberFormat="1"/>
    <xf numFmtId="0" fontId="0" fillId="0" borderId="1" xfId="0" applyBorder="1"/>
    <xf numFmtId="0" fontId="2" fillId="0" borderId="1" xfId="0" applyFont="1" applyBorder="1"/>
    <xf numFmtId="14" fontId="3" fillId="0" borderId="0" xfId="0" applyNumberFormat="1" applyFont="1" applyAlignment="1">
      <alignment horizontal="center" vertical="center" wrapText="1"/>
    </xf>
    <xf numFmtId="7" fontId="0" fillId="0" borderId="0" xfId="0" applyNumberFormat="1"/>
    <xf numFmtId="5" fontId="0" fillId="0" borderId="1" xfId="0" applyNumberFormat="1" applyBorder="1"/>
    <xf numFmtId="5" fontId="0" fillId="0" borderId="0" xfId="0" applyNumberFormat="1" applyFill="1" applyBorder="1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0" xfId="0" applyNumberFormat="1"/>
    <xf numFmtId="166" fontId="6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9">
    <cellStyle name="7" xfId="2"/>
    <cellStyle name="Comma 2" xfId="3"/>
    <cellStyle name="Currency 2" xfId="4"/>
    <cellStyle name="Currency 2 2" xfId="17"/>
    <cellStyle name="Currency 2 3" xfId="14"/>
    <cellStyle name="Currency 2 4" xfId="10"/>
    <cellStyle name="Euro" xfId="8"/>
    <cellStyle name="Normal" xfId="0" builtinId="0"/>
    <cellStyle name="Normal 2" xfId="1"/>
    <cellStyle name="Normal 2 2" xfId="16"/>
    <cellStyle name="Normal 2 3" xfId="13"/>
    <cellStyle name="Normal 2 4" xfId="9"/>
    <cellStyle name="Normal 3" xfId="6"/>
    <cellStyle name="Normal 4" xfId="12"/>
    <cellStyle name="Normal 5" xfId="7"/>
    <cellStyle name="Percent 2" xfId="5"/>
    <cellStyle name="Percent 2 2" xfId="18"/>
    <cellStyle name="Percent 2 3" xfId="15"/>
    <cellStyle name="Percent 2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3"/>
  <sheetViews>
    <sheetView topLeftCell="A40" zoomScaleNormal="100" workbookViewId="0">
      <selection activeCell="G67" sqref="G67"/>
    </sheetView>
  </sheetViews>
  <sheetFormatPr defaultRowHeight="14.4"/>
  <cols>
    <col min="4" max="4" width="11.6640625" customWidth="1"/>
    <col min="5" max="5" width="12.88671875" customWidth="1"/>
    <col min="6" max="6" width="1.33203125" customWidth="1"/>
    <col min="7" max="7" width="11.44140625" customWidth="1"/>
    <col min="8" max="8" width="2.44140625" customWidth="1"/>
    <col min="9" max="9" width="27" style="10" customWidth="1"/>
    <col min="10" max="10" width="2.5546875" customWidth="1"/>
    <col min="11" max="11" width="16" style="10" customWidth="1"/>
  </cols>
  <sheetData>
    <row r="1" spans="1:16">
      <c r="A1" t="s">
        <v>7</v>
      </c>
    </row>
    <row r="2" spans="1:16">
      <c r="A2" t="s">
        <v>0</v>
      </c>
    </row>
    <row r="3" spans="1:16">
      <c r="A3" t="s">
        <v>2</v>
      </c>
    </row>
    <row r="4" spans="1:16">
      <c r="A4" t="s">
        <v>8</v>
      </c>
    </row>
    <row r="5" spans="1:16">
      <c r="A5" t="s">
        <v>27</v>
      </c>
    </row>
    <row r="6" spans="1:16" ht="9.75" customHeight="1">
      <c r="E6" s="10"/>
    </row>
    <row r="7" spans="1:16" ht="15" customHeight="1">
      <c r="A7" s="32" t="s">
        <v>12</v>
      </c>
      <c r="B7" s="32"/>
      <c r="C7" s="32"/>
      <c r="D7" s="32"/>
      <c r="E7" s="30" t="s">
        <v>17</v>
      </c>
    </row>
    <row r="8" spans="1:16" ht="62.25" customHeight="1">
      <c r="A8" s="5" t="s">
        <v>3</v>
      </c>
      <c r="B8" s="5"/>
      <c r="C8" s="5"/>
      <c r="D8" s="5"/>
      <c r="E8" s="31"/>
      <c r="F8" s="4"/>
      <c r="G8" s="4"/>
      <c r="H8" s="4"/>
      <c r="I8" s="15" t="s">
        <v>20</v>
      </c>
      <c r="J8" s="4"/>
      <c r="K8" s="15" t="s">
        <v>22</v>
      </c>
      <c r="L8" s="14"/>
      <c r="M8" s="14"/>
      <c r="N8" s="14"/>
      <c r="O8" s="14"/>
      <c r="P8" s="14"/>
    </row>
    <row r="9" spans="1:16">
      <c r="A9" t="s">
        <v>15</v>
      </c>
      <c r="E9" s="24">
        <f>40135-31580</f>
        <v>8555</v>
      </c>
      <c r="G9" t="s">
        <v>15</v>
      </c>
      <c r="I9" s="10" t="s">
        <v>23</v>
      </c>
      <c r="K9" s="19">
        <v>2.74</v>
      </c>
    </row>
    <row r="10" spans="1:16">
      <c r="E10" s="24"/>
      <c r="I10" s="10" t="s">
        <v>24</v>
      </c>
      <c r="K10" s="19">
        <v>2.2000000000000002</v>
      </c>
    </row>
    <row r="11" spans="1:16">
      <c r="E11" s="24"/>
      <c r="I11" s="10" t="s">
        <v>25</v>
      </c>
      <c r="K11" s="19">
        <v>4.1100000000000003</v>
      </c>
    </row>
    <row r="12" spans="1:16">
      <c r="E12" s="24"/>
      <c r="I12" s="10" t="s">
        <v>26</v>
      </c>
      <c r="K12" s="19">
        <v>0.05</v>
      </c>
    </row>
    <row r="13" spans="1:16">
      <c r="E13" s="24"/>
      <c r="K13" s="19"/>
    </row>
    <row r="14" spans="1:16">
      <c r="A14" t="s">
        <v>16</v>
      </c>
      <c r="E14" s="24">
        <f>15561-31580</f>
        <v>-16019</v>
      </c>
      <c r="G14" t="s">
        <v>16</v>
      </c>
      <c r="I14" s="10" t="s">
        <v>23</v>
      </c>
      <c r="K14" s="19">
        <v>-5.09</v>
      </c>
    </row>
    <row r="15" spans="1:16">
      <c r="E15" s="24"/>
      <c r="I15" s="10" t="s">
        <v>24</v>
      </c>
      <c r="K15" s="19">
        <v>-4.07</v>
      </c>
    </row>
    <row r="16" spans="1:16">
      <c r="E16" s="24"/>
      <c r="I16" s="10" t="s">
        <v>25</v>
      </c>
      <c r="K16" s="19">
        <v>-7.64</v>
      </c>
    </row>
    <row r="17" spans="1:11">
      <c r="E17" s="24"/>
      <c r="I17" s="10" t="s">
        <v>26</v>
      </c>
      <c r="K17" s="19">
        <v>-0.12</v>
      </c>
    </row>
    <row r="18" spans="1:11">
      <c r="E18" s="24"/>
      <c r="K18" s="19"/>
    </row>
    <row r="19" spans="1:11">
      <c r="A19" s="5" t="s">
        <v>4</v>
      </c>
      <c r="B19" s="4"/>
      <c r="C19" s="4"/>
      <c r="D19" s="4"/>
      <c r="E19" s="25"/>
      <c r="F19" s="4"/>
      <c r="G19" s="4"/>
      <c r="H19" s="4"/>
      <c r="I19" s="16"/>
      <c r="J19" s="4"/>
      <c r="K19" s="27"/>
    </row>
    <row r="20" spans="1:11">
      <c r="A20" t="s">
        <v>15</v>
      </c>
      <c r="E20" s="26">
        <f>1486-164</f>
        <v>1322</v>
      </c>
      <c r="G20" t="s">
        <v>15</v>
      </c>
      <c r="I20" s="10" t="s">
        <v>23</v>
      </c>
      <c r="K20" s="19">
        <v>0</v>
      </c>
    </row>
    <row r="21" spans="1:11">
      <c r="E21" s="26"/>
      <c r="I21" s="10" t="s">
        <v>24</v>
      </c>
      <c r="K21" s="19">
        <v>0</v>
      </c>
    </row>
    <row r="22" spans="1:11">
      <c r="E22" s="26"/>
      <c r="I22" s="10" t="s">
        <v>25</v>
      </c>
      <c r="K22" s="19">
        <v>0</v>
      </c>
    </row>
    <row r="23" spans="1:11">
      <c r="E23" s="26"/>
      <c r="I23" s="10" t="s">
        <v>26</v>
      </c>
      <c r="K23" s="19">
        <v>0.11</v>
      </c>
    </row>
    <row r="24" spans="1:11">
      <c r="E24" s="24"/>
      <c r="I24" s="6"/>
      <c r="K24" s="19"/>
    </row>
    <row r="25" spans="1:11">
      <c r="A25" s="5" t="s">
        <v>5</v>
      </c>
      <c r="B25" s="4"/>
      <c r="C25" s="4"/>
      <c r="D25" s="4"/>
      <c r="E25" s="25"/>
      <c r="F25" s="4"/>
      <c r="G25" s="4"/>
      <c r="H25" s="4"/>
      <c r="I25" s="23"/>
      <c r="J25" s="4"/>
      <c r="K25" s="27"/>
    </row>
    <row r="26" spans="1:11">
      <c r="A26" t="s">
        <v>15</v>
      </c>
      <c r="E26" s="26">
        <f>9715-163</f>
        <v>9552</v>
      </c>
      <c r="G26" t="s">
        <v>15</v>
      </c>
      <c r="I26" s="10" t="s">
        <v>23</v>
      </c>
      <c r="K26" s="19">
        <v>0</v>
      </c>
    </row>
    <row r="27" spans="1:11">
      <c r="E27" s="26"/>
      <c r="I27" s="10" t="s">
        <v>24</v>
      </c>
      <c r="K27" s="19">
        <v>0</v>
      </c>
    </row>
    <row r="28" spans="1:11">
      <c r="E28" s="26"/>
      <c r="I28" s="10" t="s">
        <v>25</v>
      </c>
      <c r="K28" s="19">
        <v>0</v>
      </c>
    </row>
    <row r="29" spans="1:11">
      <c r="E29" s="26"/>
      <c r="I29" s="10" t="s">
        <v>26</v>
      </c>
      <c r="K29" s="19">
        <v>0.8</v>
      </c>
    </row>
    <row r="30" spans="1:11">
      <c r="E30" s="24"/>
      <c r="I30" s="2"/>
      <c r="K30" s="19"/>
    </row>
    <row r="31" spans="1:11">
      <c r="A31" s="5" t="s">
        <v>6</v>
      </c>
      <c r="B31" s="4"/>
      <c r="C31" s="4"/>
      <c r="D31" s="4"/>
      <c r="E31" s="25"/>
      <c r="F31" s="4"/>
      <c r="G31" s="4"/>
      <c r="H31" s="4"/>
      <c r="I31" s="23"/>
      <c r="J31" s="4"/>
      <c r="K31" s="27"/>
    </row>
    <row r="32" spans="1:11">
      <c r="A32" s="1" t="s">
        <v>14</v>
      </c>
      <c r="C32" s="22">
        <v>0.14000000000000001</v>
      </c>
      <c r="E32" s="26"/>
      <c r="I32" s="2"/>
      <c r="K32" s="19"/>
    </row>
    <row r="33" spans="1:11">
      <c r="A33" s="1"/>
      <c r="C33" s="22"/>
      <c r="E33" s="26"/>
      <c r="I33" s="2"/>
      <c r="K33" s="19"/>
    </row>
    <row r="34" spans="1:11">
      <c r="A34" s="1"/>
      <c r="C34" s="22"/>
      <c r="E34" s="26"/>
      <c r="I34" s="2"/>
      <c r="K34" s="19"/>
    </row>
    <row r="35" spans="1:11">
      <c r="A35" s="1"/>
      <c r="C35" s="22"/>
      <c r="E35" s="26"/>
      <c r="I35" s="2"/>
      <c r="K35" s="19"/>
    </row>
    <row r="36" spans="1:11">
      <c r="A36" s="1"/>
      <c r="C36" s="22"/>
      <c r="E36" s="26"/>
      <c r="I36" s="2"/>
      <c r="K36" s="19"/>
    </row>
    <row r="37" spans="1:11">
      <c r="A37" s="1" t="s">
        <v>16</v>
      </c>
      <c r="C37" s="22">
        <v>0.10489999999999999</v>
      </c>
      <c r="E37" s="26">
        <f>41121-44973</f>
        <v>-3852</v>
      </c>
      <c r="G37" t="s">
        <v>16</v>
      </c>
      <c r="I37" s="10" t="s">
        <v>23</v>
      </c>
      <c r="K37" s="19">
        <v>-1.27</v>
      </c>
    </row>
    <row r="38" spans="1:11">
      <c r="A38" s="1"/>
      <c r="C38" s="22"/>
      <c r="E38" s="26"/>
      <c r="I38" s="10" t="s">
        <v>24</v>
      </c>
      <c r="K38" s="19">
        <v>-1.01</v>
      </c>
    </row>
    <row r="39" spans="1:11">
      <c r="A39" s="1"/>
      <c r="C39" s="22"/>
      <c r="E39" s="26"/>
      <c r="I39" s="10" t="s">
        <v>25</v>
      </c>
      <c r="K39" s="19">
        <v>-1.9</v>
      </c>
    </row>
    <row r="40" spans="1:11">
      <c r="A40" s="1"/>
      <c r="C40" s="22"/>
      <c r="E40" s="26"/>
      <c r="I40" s="10" t="s">
        <v>26</v>
      </c>
      <c r="K40" s="19">
        <v>-0.02</v>
      </c>
    </row>
    <row r="41" spans="1:11">
      <c r="C41" s="10"/>
      <c r="E41" s="24"/>
      <c r="I41" s="2"/>
      <c r="K41" s="19"/>
    </row>
    <row r="42" spans="1:11">
      <c r="A42" s="5" t="s">
        <v>9</v>
      </c>
      <c r="B42" s="4"/>
      <c r="C42" s="16"/>
      <c r="D42" s="4"/>
      <c r="E42" s="25"/>
      <c r="F42" s="4"/>
      <c r="G42" s="4"/>
      <c r="H42" s="4"/>
      <c r="I42" s="23"/>
      <c r="J42" s="4"/>
      <c r="K42" s="27"/>
    </row>
    <row r="43" spans="1:11">
      <c r="A43" s="1" t="s">
        <v>14</v>
      </c>
      <c r="C43" s="22">
        <v>0.13</v>
      </c>
      <c r="E43" s="24"/>
      <c r="I43" s="2"/>
      <c r="K43" s="19"/>
    </row>
    <row r="44" spans="1:11">
      <c r="A44" s="1"/>
      <c r="C44" s="22"/>
      <c r="E44" s="24"/>
      <c r="I44" s="2"/>
      <c r="K44" s="19"/>
    </row>
    <row r="45" spans="1:11">
      <c r="A45" s="1"/>
      <c r="C45" s="22"/>
      <c r="E45" s="24"/>
      <c r="I45" s="2"/>
      <c r="K45" s="19"/>
    </row>
    <row r="46" spans="1:11">
      <c r="A46" s="1"/>
      <c r="C46" s="22"/>
      <c r="E46" s="24"/>
      <c r="I46" s="2"/>
      <c r="K46" s="19"/>
    </row>
    <row r="47" spans="1:11">
      <c r="A47" s="1"/>
      <c r="C47" s="22"/>
      <c r="E47" s="24"/>
      <c r="I47" s="2"/>
      <c r="K47" s="19"/>
    </row>
    <row r="48" spans="1:11">
      <c r="A48" s="1" t="s">
        <v>16</v>
      </c>
      <c r="C48" s="22">
        <v>0.1288</v>
      </c>
      <c r="E48" s="24">
        <v>-156</v>
      </c>
      <c r="G48" t="s">
        <v>16</v>
      </c>
      <c r="I48" s="10" t="s">
        <v>23</v>
      </c>
      <c r="K48" s="19">
        <v>-0.02</v>
      </c>
    </row>
    <row r="49" spans="1:11">
      <c r="A49" s="1"/>
      <c r="C49" s="22"/>
      <c r="E49" s="24"/>
      <c r="I49" s="10" t="s">
        <v>24</v>
      </c>
      <c r="K49" s="19">
        <v>-0.01</v>
      </c>
    </row>
    <row r="50" spans="1:11">
      <c r="A50" s="1"/>
      <c r="C50" s="22"/>
      <c r="E50" s="24"/>
      <c r="I50" s="10" t="s">
        <v>25</v>
      </c>
      <c r="K50" s="19">
        <v>-0.02</v>
      </c>
    </row>
    <row r="51" spans="1:11">
      <c r="A51" s="1"/>
      <c r="C51" s="22"/>
      <c r="E51" s="24"/>
      <c r="I51" s="10" t="s">
        <v>26</v>
      </c>
      <c r="K51" s="19">
        <v>-0.01</v>
      </c>
    </row>
    <row r="52" spans="1:11">
      <c r="C52" s="10"/>
      <c r="E52" s="24"/>
      <c r="K52" s="19"/>
    </row>
    <row r="53" spans="1:11">
      <c r="A53" s="5" t="s">
        <v>18</v>
      </c>
      <c r="B53" s="4"/>
      <c r="C53" s="16"/>
      <c r="D53" s="4"/>
      <c r="E53" s="25"/>
      <c r="F53" s="4"/>
      <c r="G53" s="4"/>
      <c r="H53" s="4"/>
      <c r="I53" s="16"/>
      <c r="J53" s="4"/>
      <c r="K53" s="27"/>
    </row>
    <row r="54" spans="1:11">
      <c r="A54" s="1" t="s">
        <v>14</v>
      </c>
      <c r="C54" s="22">
        <v>0.14000000000000001</v>
      </c>
      <c r="E54" s="24"/>
      <c r="K54" s="19"/>
    </row>
    <row r="55" spans="1:11">
      <c r="A55" s="1"/>
      <c r="C55" s="11"/>
      <c r="E55" s="24"/>
      <c r="K55" s="19"/>
    </row>
    <row r="56" spans="1:11">
      <c r="A56" s="1"/>
      <c r="C56" s="11"/>
      <c r="E56" s="24"/>
      <c r="K56" s="19"/>
    </row>
    <row r="57" spans="1:11">
      <c r="A57" s="1"/>
      <c r="C57" s="11"/>
      <c r="E57" s="24"/>
      <c r="K57" s="19"/>
    </row>
    <row r="58" spans="1:11">
      <c r="A58" s="1"/>
      <c r="C58" s="11"/>
      <c r="E58" s="24"/>
      <c r="K58" s="19"/>
    </row>
    <row r="59" spans="1:11">
      <c r="A59" s="1" t="s">
        <v>16</v>
      </c>
      <c r="C59" s="22">
        <v>8.8800000000000004E-2</v>
      </c>
      <c r="E59" s="24">
        <v>-22614</v>
      </c>
      <c r="G59" t="s">
        <v>16</v>
      </c>
      <c r="I59" s="10" t="s">
        <v>23</v>
      </c>
      <c r="K59" s="19">
        <v>-2.56</v>
      </c>
    </row>
    <row r="60" spans="1:11">
      <c r="A60" s="1"/>
      <c r="C60" s="11"/>
      <c r="E60" s="24"/>
      <c r="I60" s="10" t="s">
        <v>24</v>
      </c>
      <c r="K60" s="19">
        <v>-2.04</v>
      </c>
    </row>
    <row r="61" spans="1:11">
      <c r="A61" s="1"/>
      <c r="C61" s="11"/>
      <c r="E61" s="24"/>
      <c r="I61" s="10" t="s">
        <v>25</v>
      </c>
      <c r="K61" s="19">
        <v>-3.84</v>
      </c>
    </row>
    <row r="62" spans="1:11">
      <c r="A62" s="1"/>
      <c r="C62" s="11"/>
      <c r="E62" s="24"/>
      <c r="I62" s="10" t="s">
        <v>26</v>
      </c>
      <c r="K62" s="19">
        <v>-1.28</v>
      </c>
    </row>
    <row r="63" spans="1:11">
      <c r="E63" s="24"/>
      <c r="K63" s="19"/>
    </row>
    <row r="64" spans="1:11">
      <c r="A64" s="5" t="s">
        <v>19</v>
      </c>
      <c r="B64" s="4"/>
      <c r="C64" s="4"/>
      <c r="D64" s="4"/>
      <c r="E64" s="25"/>
      <c r="F64" s="4"/>
      <c r="G64" s="4"/>
      <c r="H64" s="4"/>
      <c r="I64" s="16"/>
      <c r="J64" s="4"/>
      <c r="K64" s="27"/>
    </row>
    <row r="65" spans="1:11">
      <c r="A65" s="1" t="s">
        <v>14</v>
      </c>
      <c r="C65" t="s">
        <v>10</v>
      </c>
      <c r="E65" s="24"/>
      <c r="K65" s="19"/>
    </row>
    <row r="66" spans="1:11">
      <c r="A66" s="1"/>
      <c r="E66" s="24"/>
      <c r="K66" s="19"/>
    </row>
    <row r="67" spans="1:11">
      <c r="A67" s="1"/>
      <c r="E67" s="24"/>
      <c r="K67" s="19"/>
    </row>
    <row r="68" spans="1:11">
      <c r="A68" s="1"/>
      <c r="E68" s="24"/>
      <c r="K68" s="19"/>
    </row>
    <row r="69" spans="1:11">
      <c r="A69" s="1"/>
      <c r="E69" s="24"/>
      <c r="K69" s="19"/>
    </row>
    <row r="70" spans="1:11">
      <c r="A70" s="1" t="s">
        <v>16</v>
      </c>
      <c r="C70" t="s">
        <v>11</v>
      </c>
      <c r="E70" s="29">
        <v>733</v>
      </c>
      <c r="G70" t="s">
        <v>16</v>
      </c>
      <c r="I70" s="10" t="s">
        <v>23</v>
      </c>
      <c r="K70" s="19">
        <v>0.09</v>
      </c>
    </row>
    <row r="71" spans="1:11">
      <c r="E71" s="28"/>
      <c r="I71" s="10" t="s">
        <v>24</v>
      </c>
      <c r="K71" s="19">
        <v>7.0000000000000007E-2</v>
      </c>
    </row>
    <row r="72" spans="1:11">
      <c r="E72" s="28"/>
      <c r="I72" s="10" t="s">
        <v>25</v>
      </c>
      <c r="K72" s="19">
        <v>0.13</v>
      </c>
    </row>
    <row r="73" spans="1:11">
      <c r="E73" s="28"/>
      <c r="I73" s="10" t="s">
        <v>26</v>
      </c>
      <c r="K73" s="19">
        <v>0.04</v>
      </c>
    </row>
    <row r="74" spans="1:11">
      <c r="E74" s="28"/>
      <c r="K74" s="19"/>
    </row>
    <row r="75" spans="1:11">
      <c r="E75" s="28"/>
      <c r="K75" s="19"/>
    </row>
    <row r="76" spans="1:11">
      <c r="E76" s="28"/>
      <c r="K76" s="19"/>
    </row>
    <row r="77" spans="1:11">
      <c r="E77" s="28"/>
      <c r="K77" s="19"/>
    </row>
    <row r="78" spans="1:11">
      <c r="E78" s="28"/>
      <c r="K78" s="19"/>
    </row>
    <row r="79" spans="1:11">
      <c r="E79" s="28"/>
      <c r="K79" s="19"/>
    </row>
    <row r="80" spans="1:11">
      <c r="E80" s="28"/>
      <c r="K80" s="19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  <row r="146" spans="5:5">
      <c r="E146" s="28"/>
    </row>
    <row r="147" spans="5:5">
      <c r="E147" s="28"/>
    </row>
    <row r="148" spans="5:5">
      <c r="E148" s="28"/>
    </row>
    <row r="149" spans="5:5">
      <c r="E149" s="28"/>
    </row>
    <row r="150" spans="5:5">
      <c r="E150" s="28"/>
    </row>
    <row r="151" spans="5:5">
      <c r="E151" s="28"/>
    </row>
    <row r="152" spans="5:5">
      <c r="E152" s="28"/>
    </row>
    <row r="153" spans="5:5">
      <c r="E153" s="28"/>
    </row>
    <row r="154" spans="5:5">
      <c r="E154" s="28"/>
    </row>
    <row r="155" spans="5:5">
      <c r="E155" s="28"/>
    </row>
    <row r="156" spans="5:5">
      <c r="E156" s="28"/>
    </row>
    <row r="157" spans="5:5">
      <c r="E157" s="28"/>
    </row>
    <row r="158" spans="5:5">
      <c r="E158" s="28"/>
    </row>
    <row r="159" spans="5:5">
      <c r="E159" s="28"/>
    </row>
    <row r="160" spans="5:5">
      <c r="E160" s="28"/>
    </row>
    <row r="161" spans="5:5">
      <c r="E161" s="28"/>
    </row>
    <row r="162" spans="5:5">
      <c r="E162" s="28"/>
    </row>
    <row r="163" spans="5:5">
      <c r="E163" s="28"/>
    </row>
    <row r="164" spans="5:5">
      <c r="E164" s="28"/>
    </row>
    <row r="165" spans="5:5">
      <c r="E165" s="28"/>
    </row>
    <row r="166" spans="5:5">
      <c r="E166" s="28"/>
    </row>
    <row r="167" spans="5:5">
      <c r="E167" s="28"/>
    </row>
    <row r="168" spans="5:5">
      <c r="E168" s="28"/>
    </row>
    <row r="169" spans="5:5">
      <c r="E169" s="28"/>
    </row>
    <row r="170" spans="5:5">
      <c r="E170" s="28"/>
    </row>
    <row r="171" spans="5:5">
      <c r="E171" s="28"/>
    </row>
    <row r="172" spans="5:5">
      <c r="E172" s="7"/>
    </row>
    <row r="173" spans="5:5">
      <c r="E173" s="7"/>
    </row>
    <row r="174" spans="5:5">
      <c r="E174" s="7"/>
    </row>
    <row r="175" spans="5:5">
      <c r="E175" s="7"/>
    </row>
    <row r="176" spans="5:5">
      <c r="E176" s="7"/>
    </row>
    <row r="177" spans="5:5">
      <c r="E177" s="7"/>
    </row>
    <row r="178" spans="5:5">
      <c r="E178" s="7"/>
    </row>
    <row r="179" spans="5:5">
      <c r="E179" s="7"/>
    </row>
    <row r="180" spans="5:5">
      <c r="E180" s="7"/>
    </row>
    <row r="181" spans="5:5">
      <c r="E181" s="7"/>
    </row>
    <row r="182" spans="5:5">
      <c r="E182" s="7"/>
    </row>
    <row r="183" spans="5:5">
      <c r="E183" s="7"/>
    </row>
    <row r="184" spans="5:5">
      <c r="E184" s="7"/>
    </row>
    <row r="185" spans="5:5">
      <c r="E185" s="7"/>
    </row>
    <row r="186" spans="5:5">
      <c r="E186" s="7"/>
    </row>
    <row r="187" spans="5:5">
      <c r="E187" s="7"/>
    </row>
    <row r="188" spans="5:5">
      <c r="E188" s="7"/>
    </row>
    <row r="189" spans="5:5">
      <c r="E189" s="7"/>
    </row>
    <row r="190" spans="5:5">
      <c r="E190" s="7"/>
    </row>
    <row r="191" spans="5:5">
      <c r="E191" s="7"/>
    </row>
    <row r="192" spans="5:5">
      <c r="E192" s="7"/>
    </row>
    <row r="193" spans="5:5">
      <c r="E193" s="7"/>
    </row>
    <row r="194" spans="5:5">
      <c r="E194" s="7"/>
    </row>
    <row r="195" spans="5:5">
      <c r="E195" s="7"/>
    </row>
    <row r="196" spans="5:5">
      <c r="E196" s="7"/>
    </row>
    <row r="197" spans="5:5">
      <c r="E197" s="7"/>
    </row>
    <row r="198" spans="5:5">
      <c r="E198" s="7"/>
    </row>
    <row r="199" spans="5:5">
      <c r="E199" s="7"/>
    </row>
    <row r="200" spans="5:5">
      <c r="E200" s="7"/>
    </row>
    <row r="201" spans="5:5">
      <c r="E201" s="7"/>
    </row>
    <row r="202" spans="5:5">
      <c r="E202" s="7"/>
    </row>
    <row r="203" spans="5:5">
      <c r="E203" s="7"/>
    </row>
  </sheetData>
  <mergeCells count="2">
    <mergeCell ref="E7:E8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abSelected="1" topLeftCell="A28" zoomScaleNormal="100" workbookViewId="0">
      <selection activeCell="G58" sqref="G58"/>
    </sheetView>
  </sheetViews>
  <sheetFormatPr defaultRowHeight="14.4"/>
  <cols>
    <col min="4" max="4" width="12" customWidth="1"/>
    <col min="5" max="5" width="12.5546875" style="10" customWidth="1"/>
    <col min="6" max="6" width="2" customWidth="1"/>
    <col min="7" max="7" width="12.88671875" customWidth="1"/>
    <col min="8" max="8" width="28.109375" style="10" customWidth="1"/>
    <col min="9" max="9" width="14.5546875" style="10" customWidth="1"/>
  </cols>
  <sheetData>
    <row r="1" spans="1:14">
      <c r="A1" t="s">
        <v>7</v>
      </c>
    </row>
    <row r="2" spans="1:14">
      <c r="A2" t="s">
        <v>0</v>
      </c>
    </row>
    <row r="3" spans="1:14">
      <c r="A3" t="s">
        <v>1</v>
      </c>
    </row>
    <row r="4" spans="1:14">
      <c r="A4" t="s">
        <v>8</v>
      </c>
    </row>
    <row r="5" spans="1:14">
      <c r="A5" t="s">
        <v>27</v>
      </c>
    </row>
    <row r="6" spans="1:14" ht="7.5" customHeight="1">
      <c r="F6" s="10"/>
    </row>
    <row r="7" spans="1:14" ht="15.75" customHeight="1">
      <c r="A7" s="32" t="s">
        <v>13</v>
      </c>
      <c r="B7" s="32"/>
      <c r="C7" s="32"/>
      <c r="D7" s="32"/>
      <c r="E7" s="30" t="s">
        <v>28</v>
      </c>
      <c r="F7" s="12"/>
      <c r="I7" s="18"/>
      <c r="J7" s="14"/>
      <c r="K7" s="14"/>
      <c r="L7" s="14"/>
      <c r="M7" s="14"/>
      <c r="N7" s="14"/>
    </row>
    <row r="8" spans="1:14" ht="61.5" customHeight="1">
      <c r="A8" s="5" t="s">
        <v>3</v>
      </c>
      <c r="B8" s="5"/>
      <c r="C8" s="5"/>
      <c r="D8" s="5"/>
      <c r="E8" s="31"/>
      <c r="F8" s="13"/>
      <c r="G8" s="4"/>
      <c r="H8" s="15" t="s">
        <v>20</v>
      </c>
      <c r="I8" s="17" t="s">
        <v>22</v>
      </c>
    </row>
    <row r="9" spans="1:14">
      <c r="A9" t="s">
        <v>15</v>
      </c>
      <c r="E9" s="24">
        <f>40135-31580</f>
        <v>8555</v>
      </c>
      <c r="F9" s="3"/>
      <c r="G9" t="s">
        <v>15</v>
      </c>
      <c r="H9" s="10" t="s">
        <v>23</v>
      </c>
      <c r="I9" s="19">
        <v>3</v>
      </c>
    </row>
    <row r="10" spans="1:14">
      <c r="E10" s="24"/>
      <c r="F10" s="3"/>
      <c r="H10" s="10" t="s">
        <v>24</v>
      </c>
      <c r="I10" s="19">
        <v>2.39</v>
      </c>
    </row>
    <row r="11" spans="1:14">
      <c r="E11" s="24"/>
      <c r="F11" s="3"/>
      <c r="H11" s="10" t="s">
        <v>25</v>
      </c>
      <c r="I11" s="19">
        <v>4.49</v>
      </c>
    </row>
    <row r="12" spans="1:14">
      <c r="E12" s="24"/>
      <c r="F12" s="3"/>
      <c r="I12" s="19"/>
    </row>
    <row r="13" spans="1:14">
      <c r="A13" t="s">
        <v>16</v>
      </c>
      <c r="E13" s="24">
        <f>15561-31580</f>
        <v>-16019</v>
      </c>
      <c r="F13" s="3"/>
      <c r="G13" t="s">
        <v>16</v>
      </c>
      <c r="H13" s="10" t="s">
        <v>23</v>
      </c>
      <c r="I13" s="19">
        <v>-5.61</v>
      </c>
    </row>
    <row r="14" spans="1:14">
      <c r="E14" s="24"/>
      <c r="F14" s="3"/>
      <c r="H14" s="10" t="s">
        <v>24</v>
      </c>
      <c r="I14" s="19">
        <v>-4.49</v>
      </c>
    </row>
    <row r="15" spans="1:14">
      <c r="E15" s="24"/>
      <c r="F15" s="3"/>
      <c r="H15" s="10" t="s">
        <v>25</v>
      </c>
      <c r="I15" s="19">
        <v>-8.41</v>
      </c>
    </row>
    <row r="16" spans="1:14">
      <c r="E16" s="24"/>
      <c r="F16" s="3"/>
      <c r="I16" s="19"/>
    </row>
    <row r="17" spans="1:9">
      <c r="A17" s="5" t="s">
        <v>4</v>
      </c>
      <c r="B17" s="4"/>
      <c r="C17" s="4"/>
      <c r="D17" s="4"/>
      <c r="E17" s="25"/>
      <c r="F17" s="8"/>
      <c r="G17" s="4"/>
      <c r="H17" s="16"/>
      <c r="I17" s="27"/>
    </row>
    <row r="18" spans="1:9">
      <c r="A18" t="s">
        <v>15</v>
      </c>
      <c r="E18" s="26">
        <f>1486-164</f>
        <v>1322</v>
      </c>
      <c r="F18" s="9"/>
      <c r="G18" t="s">
        <v>15</v>
      </c>
      <c r="H18" s="10" t="s">
        <v>21</v>
      </c>
      <c r="I18" s="19">
        <v>0.46</v>
      </c>
    </row>
    <row r="19" spans="1:9">
      <c r="E19" s="24"/>
      <c r="F19" s="3"/>
      <c r="H19" s="10" t="s">
        <v>23</v>
      </c>
      <c r="I19" s="19">
        <v>0.37</v>
      </c>
    </row>
    <row r="20" spans="1:9">
      <c r="E20" s="24"/>
      <c r="F20" s="3"/>
      <c r="H20" s="10" t="s">
        <v>24</v>
      </c>
      <c r="I20" s="19">
        <v>0.7</v>
      </c>
    </row>
    <row r="21" spans="1:9">
      <c r="E21" s="24"/>
      <c r="F21" s="3"/>
      <c r="H21" s="10" t="s">
        <v>25</v>
      </c>
      <c r="I21" s="19"/>
    </row>
    <row r="22" spans="1:9">
      <c r="A22" s="5" t="s">
        <v>5</v>
      </c>
      <c r="B22" s="4"/>
      <c r="C22" s="4"/>
      <c r="D22" s="4"/>
      <c r="E22" s="25"/>
      <c r="F22" s="8"/>
      <c r="G22" s="4"/>
      <c r="H22" s="16"/>
      <c r="I22" s="27"/>
    </row>
    <row r="23" spans="1:9">
      <c r="A23" t="s">
        <v>15</v>
      </c>
      <c r="E23" s="26">
        <f>9715-163</f>
        <v>9552</v>
      </c>
      <c r="F23" s="9"/>
      <c r="G23" t="s">
        <v>15</v>
      </c>
      <c r="H23" s="10" t="s">
        <v>23</v>
      </c>
      <c r="I23" s="19">
        <v>3.35</v>
      </c>
    </row>
    <row r="24" spans="1:9">
      <c r="E24" s="24"/>
      <c r="F24" s="3"/>
      <c r="H24" s="10" t="s">
        <v>24</v>
      </c>
      <c r="I24" s="19">
        <v>2.67</v>
      </c>
    </row>
    <row r="25" spans="1:9">
      <c r="E25" s="24"/>
      <c r="F25" s="3"/>
      <c r="H25" s="10" t="s">
        <v>25</v>
      </c>
      <c r="I25" s="19">
        <v>5.0199999999999996</v>
      </c>
    </row>
    <row r="26" spans="1:9">
      <c r="E26" s="24"/>
      <c r="F26" s="3"/>
      <c r="I26" s="19"/>
    </row>
    <row r="27" spans="1:9">
      <c r="A27" s="5" t="s">
        <v>6</v>
      </c>
      <c r="B27" s="4"/>
      <c r="C27" s="4"/>
      <c r="D27" s="4"/>
      <c r="E27" s="25"/>
      <c r="F27" s="8"/>
      <c r="G27" s="4"/>
      <c r="H27" s="16"/>
      <c r="I27" s="27"/>
    </row>
    <row r="28" spans="1:9">
      <c r="A28" s="1" t="s">
        <v>14</v>
      </c>
      <c r="C28" s="22">
        <v>0.14000000000000001</v>
      </c>
      <c r="E28" s="26"/>
      <c r="F28" s="9"/>
      <c r="I28" s="19"/>
    </row>
    <row r="29" spans="1:9">
      <c r="A29" s="1" t="s">
        <v>16</v>
      </c>
      <c r="C29" s="22">
        <v>0.10489999999999999</v>
      </c>
      <c r="E29" s="26">
        <f>45905-49746</f>
        <v>-3841</v>
      </c>
      <c r="F29" s="3"/>
      <c r="G29" t="s">
        <v>16</v>
      </c>
      <c r="H29" s="10" t="s">
        <v>23</v>
      </c>
      <c r="I29" s="19">
        <v>-1.34</v>
      </c>
    </row>
    <row r="30" spans="1:9">
      <c r="C30" s="10"/>
      <c r="E30" s="24"/>
      <c r="F30" s="3"/>
      <c r="H30" s="10" t="s">
        <v>24</v>
      </c>
      <c r="I30" s="19">
        <v>-1.08</v>
      </c>
    </row>
    <row r="31" spans="1:9">
      <c r="C31" s="10"/>
      <c r="E31" s="24"/>
      <c r="F31" s="3"/>
      <c r="H31" s="10" t="s">
        <v>25</v>
      </c>
      <c r="I31" s="19">
        <v>-2.02</v>
      </c>
    </row>
    <row r="32" spans="1:9">
      <c r="C32" s="10"/>
      <c r="E32" s="24"/>
      <c r="F32" s="3"/>
      <c r="I32" s="19"/>
    </row>
    <row r="33" spans="1:9">
      <c r="A33" s="5" t="s">
        <v>9</v>
      </c>
      <c r="B33" s="4"/>
      <c r="C33" s="16"/>
      <c r="D33" s="4"/>
      <c r="E33" s="25"/>
      <c r="F33" s="8"/>
      <c r="G33" s="4"/>
      <c r="H33" s="16"/>
      <c r="I33" s="27"/>
    </row>
    <row r="34" spans="1:9">
      <c r="A34" s="1" t="s">
        <v>14</v>
      </c>
      <c r="C34" s="22">
        <v>0.13</v>
      </c>
      <c r="E34" s="24"/>
      <c r="F34" s="3"/>
      <c r="I34" s="19"/>
    </row>
    <row r="35" spans="1:9">
      <c r="A35" s="1" t="s">
        <v>16</v>
      </c>
      <c r="C35" s="22">
        <v>0.1288</v>
      </c>
      <c r="E35" s="24">
        <v>-177</v>
      </c>
      <c r="F35" s="3"/>
      <c r="G35" t="s">
        <v>16</v>
      </c>
      <c r="H35" s="10" t="s">
        <v>23</v>
      </c>
      <c r="I35" s="19">
        <v>-0.06</v>
      </c>
    </row>
    <row r="36" spans="1:9">
      <c r="C36" s="10"/>
      <c r="E36" s="24"/>
      <c r="F36" s="3"/>
      <c r="H36" s="10" t="s">
        <v>24</v>
      </c>
      <c r="I36" s="19">
        <v>-0.05</v>
      </c>
    </row>
    <row r="37" spans="1:9">
      <c r="C37" s="10"/>
      <c r="E37" s="24"/>
      <c r="F37" s="3"/>
      <c r="H37" s="10" t="s">
        <v>25</v>
      </c>
      <c r="I37" s="19">
        <v>-0.09</v>
      </c>
    </row>
    <row r="38" spans="1:9">
      <c r="C38" s="10"/>
      <c r="E38" s="24"/>
      <c r="F38" s="3"/>
      <c r="I38" s="19"/>
    </row>
    <row r="39" spans="1:9">
      <c r="A39" s="5" t="s">
        <v>18</v>
      </c>
      <c r="B39" s="4"/>
      <c r="C39" s="16"/>
      <c r="D39" s="4"/>
      <c r="E39" s="25"/>
      <c r="F39" s="8"/>
      <c r="G39" s="4"/>
      <c r="H39" s="16"/>
      <c r="I39" s="27"/>
    </row>
    <row r="40" spans="1:9">
      <c r="A40" s="1" t="s">
        <v>14</v>
      </c>
      <c r="C40" s="22">
        <v>0.14000000000000001</v>
      </c>
      <c r="E40" s="24"/>
      <c r="F40" s="3"/>
      <c r="I40" s="19"/>
    </row>
    <row r="41" spans="1:9">
      <c r="A41" s="1" t="s">
        <v>16</v>
      </c>
      <c r="C41" s="22">
        <v>8.8800000000000004E-2</v>
      </c>
      <c r="E41" s="24">
        <v>-25586</v>
      </c>
      <c r="F41" s="3"/>
      <c r="G41" t="s">
        <v>16</v>
      </c>
      <c r="H41" s="10" t="s">
        <v>23</v>
      </c>
      <c r="I41" s="19">
        <v>-8.9600000000000009</v>
      </c>
    </row>
    <row r="42" spans="1:9">
      <c r="E42" s="24"/>
      <c r="F42" s="3"/>
      <c r="H42" s="10" t="s">
        <v>24</v>
      </c>
      <c r="I42" s="19">
        <v>-7.17</v>
      </c>
    </row>
    <row r="43" spans="1:9">
      <c r="E43" s="24"/>
      <c r="F43" s="3"/>
      <c r="H43" s="10" t="s">
        <v>25</v>
      </c>
      <c r="I43" s="19">
        <v>-13.44</v>
      </c>
    </row>
    <row r="44" spans="1:9">
      <c r="E44" s="24"/>
      <c r="F44" s="3"/>
      <c r="I44" s="19"/>
    </row>
    <row r="45" spans="1:9">
      <c r="A45" s="5" t="s">
        <v>19</v>
      </c>
      <c r="B45" s="4"/>
      <c r="C45" s="4"/>
      <c r="D45" s="4"/>
      <c r="E45" s="25"/>
      <c r="F45" s="8"/>
      <c r="G45" s="4"/>
      <c r="H45" s="16"/>
      <c r="I45" s="27"/>
    </row>
    <row r="46" spans="1:9">
      <c r="A46" s="1" t="s">
        <v>14</v>
      </c>
      <c r="C46" t="s">
        <v>10</v>
      </c>
      <c r="E46" s="24"/>
      <c r="F46" s="3"/>
      <c r="I46" s="19"/>
    </row>
    <row r="47" spans="1:9">
      <c r="A47" t="s">
        <v>16</v>
      </c>
      <c r="C47" t="s">
        <v>11</v>
      </c>
      <c r="E47" s="29">
        <v>828</v>
      </c>
      <c r="F47" s="3"/>
      <c r="G47" t="s">
        <v>16</v>
      </c>
      <c r="H47" s="10" t="s">
        <v>23</v>
      </c>
      <c r="I47" s="19">
        <v>0.28999999999999998</v>
      </c>
    </row>
    <row r="48" spans="1:9">
      <c r="E48" s="24"/>
      <c r="F48" s="3"/>
      <c r="H48" s="10" t="s">
        <v>24</v>
      </c>
      <c r="I48" s="19">
        <v>0.23</v>
      </c>
    </row>
    <row r="49" spans="5:9">
      <c r="E49" s="24"/>
      <c r="F49" s="3"/>
      <c r="H49" s="10" t="s">
        <v>25</v>
      </c>
      <c r="I49" s="19">
        <v>0.44</v>
      </c>
    </row>
    <row r="50" spans="5:9">
      <c r="E50" s="20"/>
      <c r="F50" s="3"/>
      <c r="I50" s="19"/>
    </row>
    <row r="51" spans="5:9">
      <c r="E51" s="20"/>
      <c r="F51" s="3"/>
      <c r="I51" s="19"/>
    </row>
    <row r="52" spans="5:9">
      <c r="E52" s="20"/>
      <c r="F52" s="3"/>
      <c r="I52" s="19"/>
    </row>
    <row r="53" spans="5:9">
      <c r="E53" s="20"/>
      <c r="F53" s="3"/>
      <c r="I53" s="19"/>
    </row>
    <row r="54" spans="5:9">
      <c r="E54" s="20"/>
      <c r="F54" s="3"/>
    </row>
    <row r="55" spans="5:9">
      <c r="E55" s="20"/>
      <c r="F55" s="3"/>
    </row>
    <row r="56" spans="5:9">
      <c r="E56" s="20"/>
      <c r="F56" s="3"/>
    </row>
    <row r="57" spans="5:9">
      <c r="E57" s="20"/>
      <c r="F57" s="3"/>
    </row>
    <row r="58" spans="5:9">
      <c r="E58" s="20"/>
      <c r="F58" s="3"/>
    </row>
    <row r="59" spans="5:9">
      <c r="E59" s="20"/>
      <c r="F59" s="3"/>
    </row>
    <row r="60" spans="5:9">
      <c r="E60" s="20"/>
      <c r="F60" s="3"/>
    </row>
    <row r="61" spans="5:9">
      <c r="E61" s="20"/>
      <c r="F61" s="3"/>
    </row>
    <row r="62" spans="5:9">
      <c r="E62" s="20"/>
      <c r="F62" s="3"/>
    </row>
    <row r="63" spans="5:9" ht="45.75" customHeight="1">
      <c r="E63" s="20"/>
      <c r="F63" s="3"/>
    </row>
    <row r="64" spans="5:9">
      <c r="E64" s="20"/>
      <c r="F64" s="3"/>
    </row>
    <row r="65" spans="5:6">
      <c r="E65" s="20"/>
      <c r="F65" s="3"/>
    </row>
    <row r="66" spans="5:6">
      <c r="E66" s="20"/>
      <c r="F66" s="3"/>
    </row>
    <row r="67" spans="5:6">
      <c r="E67" s="20"/>
      <c r="F67" s="3"/>
    </row>
    <row r="68" spans="5:6">
      <c r="E68" s="20"/>
      <c r="F68" s="3"/>
    </row>
    <row r="69" spans="5:6">
      <c r="E69" s="20"/>
      <c r="F69" s="3"/>
    </row>
    <row r="70" spans="5:6">
      <c r="E70" s="20"/>
      <c r="F70" s="3"/>
    </row>
    <row r="71" spans="5:6">
      <c r="E71" s="20"/>
      <c r="F71" s="3"/>
    </row>
    <row r="72" spans="5:6">
      <c r="E72" s="20"/>
      <c r="F72" s="3"/>
    </row>
    <row r="73" spans="5:6">
      <c r="E73" s="20"/>
      <c r="F73" s="3"/>
    </row>
    <row r="74" spans="5:6">
      <c r="E74" s="20"/>
      <c r="F74" s="3"/>
    </row>
    <row r="75" spans="5:6">
      <c r="E75" s="20"/>
      <c r="F75" s="3"/>
    </row>
    <row r="76" spans="5:6">
      <c r="E76" s="20"/>
      <c r="F76" s="3"/>
    </row>
    <row r="77" spans="5:6">
      <c r="E77" s="20"/>
      <c r="F77" s="3"/>
    </row>
    <row r="78" spans="5:6">
      <c r="E78" s="20"/>
      <c r="F78" s="3"/>
    </row>
    <row r="79" spans="5:6">
      <c r="E79" s="20"/>
      <c r="F79" s="3"/>
    </row>
    <row r="80" spans="5:6">
      <c r="E80" s="20"/>
      <c r="F80" s="3"/>
    </row>
    <row r="81" spans="5:6">
      <c r="E81" s="20"/>
      <c r="F81" s="3"/>
    </row>
    <row r="82" spans="5:6">
      <c r="E82" s="20"/>
      <c r="F82" s="3"/>
    </row>
    <row r="83" spans="5:6">
      <c r="E83" s="20"/>
      <c r="F83" s="3"/>
    </row>
    <row r="84" spans="5:6">
      <c r="E84" s="20"/>
      <c r="F84" s="3"/>
    </row>
    <row r="85" spans="5:6">
      <c r="E85" s="20"/>
      <c r="F85" s="3"/>
    </row>
    <row r="86" spans="5:6">
      <c r="E86" s="20"/>
      <c r="F86" s="3"/>
    </row>
    <row r="87" spans="5:6">
      <c r="E87" s="20"/>
      <c r="F87" s="3"/>
    </row>
    <row r="88" spans="5:6">
      <c r="E88" s="20"/>
      <c r="F88" s="3"/>
    </row>
    <row r="89" spans="5:6">
      <c r="E89" s="20"/>
      <c r="F89" s="3"/>
    </row>
    <row r="90" spans="5:6">
      <c r="E90" s="20"/>
      <c r="F90" s="3"/>
    </row>
    <row r="91" spans="5:6">
      <c r="E91" s="20"/>
      <c r="F91" s="3"/>
    </row>
    <row r="92" spans="5:6">
      <c r="E92" s="20"/>
      <c r="F92" s="3"/>
    </row>
    <row r="93" spans="5:6">
      <c r="E93" s="20"/>
      <c r="F93" s="3"/>
    </row>
    <row r="94" spans="5:6">
      <c r="E94" s="20"/>
      <c r="F94" s="3"/>
    </row>
    <row r="95" spans="5:6">
      <c r="E95" s="20"/>
      <c r="F95" s="3"/>
    </row>
    <row r="96" spans="5:6">
      <c r="E96" s="20"/>
      <c r="F96" s="3"/>
    </row>
    <row r="97" spans="5:6">
      <c r="E97" s="20"/>
      <c r="F97" s="3"/>
    </row>
    <row r="98" spans="5:6">
      <c r="E98" s="20"/>
      <c r="F98" s="3"/>
    </row>
    <row r="99" spans="5:6">
      <c r="E99" s="20"/>
      <c r="F99" s="3"/>
    </row>
    <row r="100" spans="5:6">
      <c r="E100" s="20"/>
      <c r="F100" s="3"/>
    </row>
    <row r="101" spans="5:6">
      <c r="E101" s="20"/>
      <c r="F101" s="3"/>
    </row>
    <row r="102" spans="5:6">
      <c r="E102" s="20"/>
      <c r="F102" s="3"/>
    </row>
    <row r="103" spans="5:6">
      <c r="E103" s="20"/>
      <c r="F103" s="3"/>
    </row>
    <row r="104" spans="5:6">
      <c r="E104" s="20"/>
      <c r="F104" s="3"/>
    </row>
    <row r="105" spans="5:6">
      <c r="E105" s="20"/>
      <c r="F105" s="3"/>
    </row>
    <row r="106" spans="5:6">
      <c r="E106" s="20"/>
      <c r="F106" s="3"/>
    </row>
    <row r="107" spans="5:6">
      <c r="E107" s="20"/>
      <c r="F107" s="3"/>
    </row>
    <row r="108" spans="5:6">
      <c r="E108" s="20"/>
      <c r="F108" s="3"/>
    </row>
    <row r="109" spans="5:6">
      <c r="E109" s="20"/>
      <c r="F109" s="3"/>
    </row>
    <row r="110" spans="5:6">
      <c r="E110" s="20"/>
      <c r="F110" s="3"/>
    </row>
    <row r="111" spans="5:6">
      <c r="E111" s="20"/>
      <c r="F111" s="3"/>
    </row>
    <row r="112" spans="5:6">
      <c r="E112" s="20"/>
      <c r="F112" s="3"/>
    </row>
    <row r="113" spans="5:6">
      <c r="E113" s="20"/>
      <c r="F113" s="3"/>
    </row>
    <row r="114" spans="5:6">
      <c r="E114" s="20"/>
      <c r="F114" s="3"/>
    </row>
    <row r="115" spans="5:6">
      <c r="E115" s="20"/>
      <c r="F115" s="3"/>
    </row>
    <row r="116" spans="5:6">
      <c r="E116" s="20"/>
      <c r="F116" s="3"/>
    </row>
    <row r="117" spans="5:6">
      <c r="E117" s="20"/>
      <c r="F117" s="3"/>
    </row>
    <row r="118" spans="5:6">
      <c r="E118" s="20"/>
      <c r="F118" s="3"/>
    </row>
    <row r="119" spans="5:6">
      <c r="E119" s="20"/>
      <c r="F119" s="3"/>
    </row>
    <row r="120" spans="5:6">
      <c r="E120" s="20"/>
      <c r="F120" s="3"/>
    </row>
    <row r="121" spans="5:6">
      <c r="E121" s="20"/>
      <c r="F121" s="3"/>
    </row>
    <row r="122" spans="5:6">
      <c r="E122" s="20"/>
      <c r="F122" s="3"/>
    </row>
    <row r="123" spans="5:6">
      <c r="E123" s="20"/>
      <c r="F123" s="3"/>
    </row>
    <row r="124" spans="5:6">
      <c r="E124" s="20"/>
      <c r="F124" s="3"/>
    </row>
    <row r="125" spans="5:6">
      <c r="E125" s="20"/>
      <c r="F125" s="3"/>
    </row>
    <row r="126" spans="5:6">
      <c r="E126" s="20"/>
      <c r="F126" s="3"/>
    </row>
    <row r="127" spans="5:6">
      <c r="E127" s="20"/>
      <c r="F127" s="3"/>
    </row>
    <row r="128" spans="5:6">
      <c r="E128" s="20"/>
      <c r="F128" s="3"/>
    </row>
    <row r="129" spans="5:6">
      <c r="E129" s="20"/>
      <c r="F129" s="3"/>
    </row>
    <row r="130" spans="5:6">
      <c r="E130" s="20"/>
      <c r="F130" s="3"/>
    </row>
    <row r="131" spans="5:6">
      <c r="E131" s="20"/>
      <c r="F131" s="3"/>
    </row>
    <row r="132" spans="5:6">
      <c r="E132" s="20"/>
      <c r="F132" s="3"/>
    </row>
    <row r="133" spans="5:6">
      <c r="E133" s="20"/>
      <c r="F133" s="3"/>
    </row>
    <row r="134" spans="5:6">
      <c r="E134" s="20"/>
      <c r="F134" s="3"/>
    </row>
    <row r="135" spans="5:6">
      <c r="E135" s="20"/>
      <c r="F135" s="3"/>
    </row>
    <row r="136" spans="5:6">
      <c r="E136" s="20"/>
      <c r="F136" s="3"/>
    </row>
    <row r="137" spans="5:6">
      <c r="E137" s="20"/>
      <c r="F137" s="3"/>
    </row>
    <row r="138" spans="5:6">
      <c r="E138" s="21"/>
      <c r="F138" s="7"/>
    </row>
    <row r="139" spans="5:6">
      <c r="E139" s="21"/>
      <c r="F139" s="7"/>
    </row>
    <row r="140" spans="5:6">
      <c r="E140" s="21"/>
      <c r="F140" s="7"/>
    </row>
    <row r="141" spans="5:6">
      <c r="E141" s="21"/>
      <c r="F141" s="7"/>
    </row>
    <row r="142" spans="5:6">
      <c r="E142" s="21"/>
      <c r="F142" s="7"/>
    </row>
    <row r="143" spans="5:6">
      <c r="E143" s="21"/>
      <c r="F143" s="7"/>
    </row>
    <row r="144" spans="5:6">
      <c r="E144" s="21"/>
      <c r="F144" s="7"/>
    </row>
    <row r="145" spans="5:6">
      <c r="E145" s="21"/>
      <c r="F145" s="7"/>
    </row>
    <row r="146" spans="5:6">
      <c r="E146" s="21"/>
      <c r="F146" s="7"/>
    </row>
    <row r="147" spans="5:6">
      <c r="E147" s="21"/>
      <c r="F147" s="7"/>
    </row>
    <row r="148" spans="5:6">
      <c r="E148" s="21"/>
      <c r="F148" s="7"/>
    </row>
    <row r="149" spans="5:6">
      <c r="E149" s="21"/>
      <c r="F149" s="7"/>
    </row>
    <row r="150" spans="5:6">
      <c r="E150" s="21"/>
      <c r="F150" s="7"/>
    </row>
    <row r="151" spans="5:6">
      <c r="E151" s="21"/>
      <c r="F151" s="7"/>
    </row>
    <row r="152" spans="5:6">
      <c r="E152" s="21"/>
      <c r="F152" s="7"/>
    </row>
    <row r="153" spans="5:6">
      <c r="E153" s="21"/>
      <c r="F153" s="7"/>
    </row>
    <row r="154" spans="5:6">
      <c r="E154" s="21"/>
      <c r="F154" s="7"/>
    </row>
    <row r="155" spans="5:6">
      <c r="E155" s="21"/>
      <c r="F155" s="7"/>
    </row>
    <row r="156" spans="5:6">
      <c r="E156" s="21"/>
      <c r="F156" s="7"/>
    </row>
    <row r="157" spans="5:6">
      <c r="E157" s="21"/>
      <c r="F157" s="7"/>
    </row>
    <row r="158" spans="5:6">
      <c r="E158" s="21"/>
      <c r="F158" s="7"/>
    </row>
    <row r="159" spans="5:6">
      <c r="E159" s="21"/>
      <c r="F159" s="7"/>
    </row>
    <row r="160" spans="5:6">
      <c r="E160" s="21"/>
      <c r="F160" s="7"/>
    </row>
    <row r="161" spans="5:6">
      <c r="E161" s="21"/>
      <c r="F161" s="7"/>
    </row>
    <row r="162" spans="5:6">
      <c r="E162" s="21"/>
      <c r="F162" s="7"/>
    </row>
    <row r="163" spans="5:6">
      <c r="E163" s="21"/>
      <c r="F163" s="7"/>
    </row>
    <row r="164" spans="5:6">
      <c r="E164" s="21"/>
      <c r="F164" s="7"/>
    </row>
    <row r="165" spans="5:6">
      <c r="E165" s="21"/>
      <c r="F165" s="7"/>
    </row>
    <row r="166" spans="5:6">
      <c r="E166" s="21"/>
      <c r="F166" s="7"/>
    </row>
    <row r="167" spans="5:6">
      <c r="E167" s="21"/>
      <c r="F167" s="7"/>
    </row>
    <row r="168" spans="5:6">
      <c r="E168" s="21"/>
      <c r="F168" s="7"/>
    </row>
    <row r="169" spans="5:6">
      <c r="E169" s="21"/>
      <c r="F169" s="7"/>
    </row>
    <row r="170" spans="5:6">
      <c r="E170" s="21"/>
      <c r="F170" s="7"/>
    </row>
    <row r="171" spans="5:6">
      <c r="E171" s="21"/>
      <c r="F171" s="7"/>
    </row>
    <row r="172" spans="5:6">
      <c r="E172" s="21"/>
      <c r="F172" s="7"/>
    </row>
    <row r="173" spans="5:6">
      <c r="E173" s="21"/>
      <c r="F173" s="7"/>
    </row>
    <row r="174" spans="5:6">
      <c r="E174" s="21"/>
      <c r="F174" s="7"/>
    </row>
  </sheetData>
  <mergeCells count="2">
    <mergeCell ref="E7:E8"/>
    <mergeCell ref="A7:D7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Issue Rate Impact</vt:lpstr>
      <vt:lpstr>Sewer Issue Rate Impact</vt:lpstr>
    </vt:vector>
  </TitlesOfParts>
  <Company>MOPSC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Paul</dc:creator>
  <cp:lastModifiedBy>Craig, Pamela</cp:lastModifiedBy>
  <cp:lastPrinted>2016-07-26T18:25:37Z</cp:lastPrinted>
  <dcterms:created xsi:type="dcterms:W3CDTF">2016-03-14T14:03:30Z</dcterms:created>
  <dcterms:modified xsi:type="dcterms:W3CDTF">2016-07-29T20:47:06Z</dcterms:modified>
</cp:coreProperties>
</file>