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'Sheet1'!$A$1:$N$84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<sst xmlns="http://schemas.openxmlformats.org/spreadsheetml/2006/main" count="177" uniqueCount="85">
  <si>
    <t>Common Equity Ratios</t>
  </si>
  <si>
    <t>Region/Company</t>
  </si>
  <si>
    <t>Average</t>
  </si>
  <si>
    <t>CH Energy Group</t>
  </si>
  <si>
    <t>Central Vermont PS</t>
  </si>
  <si>
    <t>Consol. Edison</t>
  </si>
  <si>
    <t>Constellation Energy</t>
  </si>
  <si>
    <t>Dominion Resources</t>
  </si>
  <si>
    <t>Duke Energy</t>
  </si>
  <si>
    <t>Duquesne Light Hldgs</t>
  </si>
  <si>
    <t>Energy East Corp.</t>
  </si>
  <si>
    <t>Exelon Corp.</t>
  </si>
  <si>
    <t>FirstEnergy Corp.</t>
  </si>
  <si>
    <t>FPL Group</t>
  </si>
  <si>
    <t>Green Mountain Pwr.</t>
  </si>
  <si>
    <t>Northeast Utilities</t>
  </si>
  <si>
    <t>NSTAR</t>
  </si>
  <si>
    <t>Pepco Holdings</t>
  </si>
  <si>
    <t>PPL Corp.</t>
  </si>
  <si>
    <t>Progress Energy</t>
  </si>
  <si>
    <t>Public Serv. Enterprise</t>
  </si>
  <si>
    <t>SCANA Corp.</t>
  </si>
  <si>
    <t>Southern Co.</t>
  </si>
  <si>
    <t>TECO Energy</t>
  </si>
  <si>
    <t>UIL Holdings</t>
  </si>
  <si>
    <t>ALLETE</t>
  </si>
  <si>
    <t>Alliant Energy</t>
  </si>
  <si>
    <t>Amer. Elec. Power</t>
  </si>
  <si>
    <t>Ameren Corp.</t>
  </si>
  <si>
    <t>Aquila, Inc.</t>
  </si>
  <si>
    <t>CenterPoint Energy</t>
  </si>
  <si>
    <t>Cinergy Corp.</t>
  </si>
  <si>
    <t>Cleco Corp.</t>
  </si>
  <si>
    <t>CMS Energy Corp.</t>
  </si>
  <si>
    <t>DPL Inc.</t>
  </si>
  <si>
    <t>DTE Energy</t>
  </si>
  <si>
    <t>Empire Dist. Elec.</t>
  </si>
  <si>
    <t>Entergy Corp.</t>
  </si>
  <si>
    <t>MGE Energy</t>
  </si>
  <si>
    <t>NiSource Inc.</t>
  </si>
  <si>
    <t>OGE Energy</t>
  </si>
  <si>
    <t>Otter Tail Corp.</t>
  </si>
  <si>
    <t>TXU Corp.</t>
  </si>
  <si>
    <t>Vectren Corp.</t>
  </si>
  <si>
    <t>Westar Energy</t>
  </si>
  <si>
    <t>Wisconsin Energy</t>
  </si>
  <si>
    <t>WPS Resources</t>
  </si>
  <si>
    <t>WEST</t>
  </si>
  <si>
    <t>CENTRAL</t>
  </si>
  <si>
    <t>EAST</t>
  </si>
  <si>
    <t>Avista Corp.</t>
  </si>
  <si>
    <t>Black Hills</t>
  </si>
  <si>
    <t>Edison Int'l</t>
  </si>
  <si>
    <t>El Paso Electric</t>
  </si>
  <si>
    <t>Hawaiian Elec.</t>
  </si>
  <si>
    <t>IDACORP, Inc.</t>
  </si>
  <si>
    <t>MDU Resources</t>
  </si>
  <si>
    <t>PG&amp;E Corp.</t>
  </si>
  <si>
    <t>Pinnacle West Capital</t>
  </si>
  <si>
    <t>PNM Resources</t>
  </si>
  <si>
    <t>Puget Energy Inc.</t>
  </si>
  <si>
    <t>Sempra Energy</t>
  </si>
  <si>
    <t>Sierra Pacific Res.</t>
  </si>
  <si>
    <t>UniSource Energy</t>
  </si>
  <si>
    <t>Xcel Energy Inc.</t>
  </si>
  <si>
    <t>NA</t>
  </si>
  <si>
    <t>Great Plains Energy</t>
  </si>
  <si>
    <t>OVERALL AVERAGE</t>
  </si>
  <si>
    <t>Debt Rating</t>
  </si>
  <si>
    <t>B</t>
  </si>
  <si>
    <t>A</t>
  </si>
  <si>
    <t>BBB-</t>
  </si>
  <si>
    <t>A-</t>
  </si>
  <si>
    <t>BBB+</t>
  </si>
  <si>
    <t>BBB</t>
  </si>
  <si>
    <t>BB</t>
  </si>
  <si>
    <t>AA</t>
  </si>
  <si>
    <t>BB+</t>
  </si>
  <si>
    <t>D</t>
  </si>
  <si>
    <t>B+</t>
  </si>
  <si>
    <t>Note:  Shaded companies are below investment grade.</t>
  </si>
  <si>
    <t>Allegheny Energy</t>
  </si>
  <si>
    <t>N.A</t>
  </si>
  <si>
    <t>N.A.</t>
  </si>
  <si>
    <t>OVERALL AVERAGE FOR INVESTMENT GRADE COMPANIES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</si>
</sst>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left" indent="1"/>
    </xf>
    <xf numFmtId="164" fontId="0" fillId="2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86" sqref="A86:M87"/>
    </sheetView>
  </sheetViews>
  <sheetFormatPr defaultColWidth="9.140625" defaultRowHeight="12.75"/>
  <cols>
    <col min="1" max="1" width="31.421875" style="0" customWidth="1"/>
    <col min="2" max="12" width="9.140625" style="1" customWidth="1"/>
    <col min="13" max="13" width="9.140625" style="9" customWidth="1"/>
    <col min="14" max="14" width="12.8515625" style="1" customWidth="1"/>
  </cols>
  <sheetData>
    <row r="1" spans="1:14" ht="15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4" s="2" customFormat="1" ht="12.75">
      <c r="A3" s="2" t="s">
        <v>1</v>
      </c>
      <c r="B3" s="3">
        <v>1993</v>
      </c>
      <c r="C3" s="3">
        <v>1994</v>
      </c>
      <c r="D3" s="3">
        <v>1995</v>
      </c>
      <c r="E3" s="3">
        <v>1996</v>
      </c>
      <c r="F3" s="3">
        <v>1997</v>
      </c>
      <c r="G3" s="3">
        <v>1998</v>
      </c>
      <c r="H3" s="3">
        <v>1999</v>
      </c>
      <c r="I3" s="3">
        <v>2000</v>
      </c>
      <c r="J3" s="3">
        <v>2001</v>
      </c>
      <c r="K3" s="3">
        <v>2002</v>
      </c>
      <c r="L3" s="3">
        <v>2003</v>
      </c>
      <c r="M3" s="3" t="s">
        <v>2</v>
      </c>
      <c r="N3" s="3" t="s">
        <v>68</v>
      </c>
    </row>
    <row r="4" ht="12.75">
      <c r="A4" s="8" t="s">
        <v>49</v>
      </c>
    </row>
    <row r="5" spans="1:14" ht="12.75">
      <c r="A5" s="13" t="s">
        <v>81</v>
      </c>
      <c r="B5" s="14">
        <v>0.461</v>
      </c>
      <c r="C5" s="14">
        <v>0.451</v>
      </c>
      <c r="D5" s="14">
        <v>0.466</v>
      </c>
      <c r="E5" s="14">
        <v>0.458</v>
      </c>
      <c r="F5" s="14">
        <v>0.488</v>
      </c>
      <c r="G5" s="14">
        <v>0.464</v>
      </c>
      <c r="H5" s="14">
        <v>0.421</v>
      </c>
      <c r="I5" s="14">
        <v>0.398</v>
      </c>
      <c r="J5" s="14">
        <v>0.45</v>
      </c>
      <c r="K5" s="14">
        <v>0.332</v>
      </c>
      <c r="L5" s="14" t="s">
        <v>65</v>
      </c>
      <c r="M5" s="15">
        <f>AVERAGE(B5:L5)</f>
        <v>0.43889999999999996</v>
      </c>
      <c r="N5" s="16" t="s">
        <v>69</v>
      </c>
    </row>
    <row r="6" spans="1:14" ht="12.75">
      <c r="A6" s="4" t="s">
        <v>3</v>
      </c>
      <c r="B6" s="5">
        <v>0.469</v>
      </c>
      <c r="C6" s="5">
        <v>0.481</v>
      </c>
      <c r="D6" s="5">
        <v>0.505</v>
      </c>
      <c r="E6" s="5">
        <v>0.53</v>
      </c>
      <c r="F6" s="5">
        <v>0.533</v>
      </c>
      <c r="G6" s="5">
        <v>0.533</v>
      </c>
      <c r="H6" s="5">
        <v>0.553</v>
      </c>
      <c r="I6" s="5">
        <v>0.561</v>
      </c>
      <c r="J6" s="5">
        <v>0.646</v>
      </c>
      <c r="K6" s="5">
        <v>0.616</v>
      </c>
      <c r="L6" s="5">
        <v>0.61</v>
      </c>
      <c r="M6" s="7">
        <f aca="true" t="shared" si="0" ref="M6:M27">AVERAGE(B6:L6)</f>
        <v>0.5488181818181818</v>
      </c>
      <c r="N6" s="1" t="s">
        <v>70</v>
      </c>
    </row>
    <row r="7" spans="1:14" ht="12.75">
      <c r="A7" s="4" t="s">
        <v>4</v>
      </c>
      <c r="B7" s="5">
        <v>0.493</v>
      </c>
      <c r="C7" s="5">
        <v>0.503</v>
      </c>
      <c r="D7" s="5">
        <v>0.519</v>
      </c>
      <c r="E7" s="5">
        <v>0.532</v>
      </c>
      <c r="F7" s="5">
        <v>0.577</v>
      </c>
      <c r="G7" s="5">
        <v>0.575</v>
      </c>
      <c r="H7" s="5">
        <v>0.485</v>
      </c>
      <c r="I7" s="5">
        <v>0.5</v>
      </c>
      <c r="J7" s="5">
        <v>0.484</v>
      </c>
      <c r="K7" s="5">
        <v>0.541</v>
      </c>
      <c r="L7" s="5">
        <v>0.585</v>
      </c>
      <c r="M7" s="7">
        <f t="shared" si="0"/>
        <v>0.5267272727272727</v>
      </c>
      <c r="N7" s="1" t="s">
        <v>71</v>
      </c>
    </row>
    <row r="8" spans="1:14" ht="12.75">
      <c r="A8" s="4" t="s">
        <v>5</v>
      </c>
      <c r="B8" s="5">
        <v>0.539</v>
      </c>
      <c r="C8" s="5">
        <v>0.53</v>
      </c>
      <c r="D8" s="5">
        <v>0.545</v>
      </c>
      <c r="E8" s="5">
        <v>0.557</v>
      </c>
      <c r="F8" s="5">
        <v>0.568</v>
      </c>
      <c r="G8" s="5">
        <v>0.584</v>
      </c>
      <c r="H8" s="5">
        <v>0.531</v>
      </c>
      <c r="I8" s="5">
        <v>0.491</v>
      </c>
      <c r="J8" s="5">
        <v>0.496</v>
      </c>
      <c r="K8" s="5">
        <v>0.481</v>
      </c>
      <c r="L8" s="5">
        <v>0.505</v>
      </c>
      <c r="M8" s="7">
        <f t="shared" si="0"/>
        <v>0.5297272727272726</v>
      </c>
      <c r="N8" s="1" t="s">
        <v>70</v>
      </c>
    </row>
    <row r="9" spans="1:14" ht="12.75">
      <c r="A9" s="4" t="s">
        <v>6</v>
      </c>
      <c r="B9" s="5">
        <v>0.437</v>
      </c>
      <c r="C9" s="5">
        <v>0.469</v>
      </c>
      <c r="D9" s="5">
        <v>0.475</v>
      </c>
      <c r="E9" s="5">
        <v>0.479</v>
      </c>
      <c r="F9" s="5">
        <v>0.466</v>
      </c>
      <c r="G9" s="5">
        <v>0.473</v>
      </c>
      <c r="H9" s="5">
        <v>0.52</v>
      </c>
      <c r="I9" s="5">
        <v>0.485</v>
      </c>
      <c r="J9" s="5">
        <v>0.57</v>
      </c>
      <c r="K9" s="5">
        <v>0.446</v>
      </c>
      <c r="L9" s="5">
        <v>0.435</v>
      </c>
      <c r="M9" s="7">
        <f t="shared" si="0"/>
        <v>0.4777272727272726</v>
      </c>
      <c r="N9" s="1" t="s">
        <v>72</v>
      </c>
    </row>
    <row r="10" spans="1:14" ht="12.75">
      <c r="A10" s="4" t="s">
        <v>7</v>
      </c>
      <c r="B10" s="5">
        <v>0.443</v>
      </c>
      <c r="C10" s="5">
        <v>0.453</v>
      </c>
      <c r="D10" s="5">
        <v>0.466</v>
      </c>
      <c r="E10" s="5">
        <v>0.47</v>
      </c>
      <c r="F10" s="5">
        <v>0.379</v>
      </c>
      <c r="G10" s="5">
        <v>0.464</v>
      </c>
      <c r="H10" s="5">
        <v>0.378</v>
      </c>
      <c r="I10" s="5">
        <v>0.389</v>
      </c>
      <c r="J10" s="5">
        <v>0.38</v>
      </c>
      <c r="K10" s="5">
        <v>0.427</v>
      </c>
      <c r="L10" s="5">
        <v>0.41</v>
      </c>
      <c r="M10" s="7">
        <f t="shared" si="0"/>
        <v>0.4235454545454545</v>
      </c>
      <c r="N10" s="1" t="s">
        <v>73</v>
      </c>
    </row>
    <row r="11" spans="1:14" ht="12.75">
      <c r="A11" s="4" t="s">
        <v>8</v>
      </c>
      <c r="B11" s="5">
        <v>0.509</v>
      </c>
      <c r="C11" s="5">
        <v>0.51</v>
      </c>
      <c r="D11" s="5">
        <v>0.521</v>
      </c>
      <c r="E11" s="5">
        <v>0.537</v>
      </c>
      <c r="F11" s="5">
        <v>0.506</v>
      </c>
      <c r="G11" s="5">
        <v>0.521</v>
      </c>
      <c r="H11" s="5">
        <v>0.465</v>
      </c>
      <c r="I11" s="5">
        <v>0.442</v>
      </c>
      <c r="J11" s="5">
        <v>0.476</v>
      </c>
      <c r="K11" s="5">
        <v>0.407</v>
      </c>
      <c r="L11" s="5">
        <v>0.41</v>
      </c>
      <c r="M11" s="7">
        <f t="shared" si="0"/>
        <v>0.4821818181818182</v>
      </c>
      <c r="N11" s="1" t="s">
        <v>73</v>
      </c>
    </row>
    <row r="12" spans="1:14" ht="12.75">
      <c r="A12" s="4" t="s">
        <v>9</v>
      </c>
      <c r="B12" s="5">
        <v>0.434</v>
      </c>
      <c r="C12" s="5">
        <v>0.457</v>
      </c>
      <c r="D12" s="5">
        <v>0.469</v>
      </c>
      <c r="E12" s="5">
        <v>0.456</v>
      </c>
      <c r="F12" s="5">
        <v>0.477</v>
      </c>
      <c r="G12" s="5">
        <v>0.471</v>
      </c>
      <c r="H12" s="5">
        <v>0.412</v>
      </c>
      <c r="I12" s="5">
        <v>0.33</v>
      </c>
      <c r="J12" s="5">
        <v>0.261</v>
      </c>
      <c r="K12" s="5">
        <v>0.255</v>
      </c>
      <c r="L12" s="5">
        <v>0.295</v>
      </c>
      <c r="M12" s="7">
        <f t="shared" si="0"/>
        <v>0.39245454545454544</v>
      </c>
      <c r="N12" s="1" t="s">
        <v>74</v>
      </c>
    </row>
    <row r="13" spans="1:14" ht="12.75">
      <c r="A13" s="4" t="s">
        <v>10</v>
      </c>
      <c r="B13" s="5">
        <v>0.46</v>
      </c>
      <c r="C13" s="5">
        <v>0.465</v>
      </c>
      <c r="D13" s="5">
        <v>0.5</v>
      </c>
      <c r="E13" s="5">
        <v>0.519</v>
      </c>
      <c r="F13" s="5">
        <v>0.528</v>
      </c>
      <c r="G13" s="5">
        <v>0.535</v>
      </c>
      <c r="H13" s="5">
        <v>0.53</v>
      </c>
      <c r="I13" s="5">
        <v>0.418</v>
      </c>
      <c r="J13" s="5">
        <v>0.384</v>
      </c>
      <c r="K13" s="5">
        <v>0.392</v>
      </c>
      <c r="L13" s="5">
        <v>0.385</v>
      </c>
      <c r="M13" s="7">
        <f t="shared" si="0"/>
        <v>0.46509090909090917</v>
      </c>
      <c r="N13" s="1" t="s">
        <v>73</v>
      </c>
    </row>
    <row r="14" spans="1:14" ht="12.75">
      <c r="A14" s="4" t="s">
        <v>11</v>
      </c>
      <c r="B14" s="5" t="s">
        <v>65</v>
      </c>
      <c r="C14" s="5" t="s">
        <v>65</v>
      </c>
      <c r="D14" s="5" t="s">
        <v>65</v>
      </c>
      <c r="E14" s="5" t="s">
        <v>65</v>
      </c>
      <c r="F14" s="5" t="s">
        <v>65</v>
      </c>
      <c r="G14" s="5" t="s">
        <v>65</v>
      </c>
      <c r="H14" s="5">
        <v>0.101</v>
      </c>
      <c r="I14" s="5">
        <v>0.347</v>
      </c>
      <c r="J14" s="5">
        <v>0.379</v>
      </c>
      <c r="K14" s="5">
        <v>0.361</v>
      </c>
      <c r="L14" s="5">
        <v>0.395</v>
      </c>
      <c r="M14" s="7">
        <f t="shared" si="0"/>
        <v>0.3166</v>
      </c>
      <c r="N14" s="1" t="s">
        <v>72</v>
      </c>
    </row>
    <row r="15" spans="1:14" ht="12.75">
      <c r="A15" s="4" t="s">
        <v>13</v>
      </c>
      <c r="B15" s="5">
        <v>0.473</v>
      </c>
      <c r="C15" s="5">
        <v>0.477</v>
      </c>
      <c r="D15" s="5">
        <v>0.542</v>
      </c>
      <c r="E15" s="5">
        <v>0.569</v>
      </c>
      <c r="F15" s="5">
        <v>0.604</v>
      </c>
      <c r="G15" s="5">
        <v>0.666</v>
      </c>
      <c r="H15" s="5">
        <v>0.592</v>
      </c>
      <c r="I15" s="5">
        <v>0.571</v>
      </c>
      <c r="J15" s="5">
        <v>0.542</v>
      </c>
      <c r="K15" s="5">
        <v>0.515</v>
      </c>
      <c r="L15" s="5">
        <v>0.495</v>
      </c>
      <c r="M15" s="7">
        <f t="shared" si="0"/>
        <v>0.5496363636363636</v>
      </c>
      <c r="N15" s="1" t="s">
        <v>70</v>
      </c>
    </row>
    <row r="16" spans="1:14" ht="12.75">
      <c r="A16" s="4" t="s">
        <v>12</v>
      </c>
      <c r="B16" s="5">
        <v>0.397</v>
      </c>
      <c r="C16" s="5">
        <v>0.396</v>
      </c>
      <c r="D16" s="5">
        <v>0.433</v>
      </c>
      <c r="E16" s="5">
        <v>0.448</v>
      </c>
      <c r="F16" s="5">
        <v>0.343</v>
      </c>
      <c r="G16" s="5">
        <v>0.378</v>
      </c>
      <c r="H16" s="5">
        <v>0.398</v>
      </c>
      <c r="I16" s="5">
        <v>0.415</v>
      </c>
      <c r="J16" s="5">
        <v>0.372</v>
      </c>
      <c r="K16" s="5">
        <v>0.38</v>
      </c>
      <c r="L16" s="5">
        <v>0.435</v>
      </c>
      <c r="M16" s="7">
        <f t="shared" si="0"/>
        <v>0.3995454545454545</v>
      </c>
      <c r="N16" s="1" t="s">
        <v>71</v>
      </c>
    </row>
    <row r="17" spans="1:14" ht="12.75">
      <c r="A17" s="4" t="s">
        <v>14</v>
      </c>
      <c r="B17" s="5">
        <v>0.492</v>
      </c>
      <c r="C17" s="5">
        <v>0.518</v>
      </c>
      <c r="D17" s="5">
        <v>0.492</v>
      </c>
      <c r="E17" s="5">
        <v>0.475</v>
      </c>
      <c r="F17" s="5">
        <v>0.49</v>
      </c>
      <c r="G17" s="5">
        <v>0.487</v>
      </c>
      <c r="H17" s="5">
        <v>0.498</v>
      </c>
      <c r="I17" s="5">
        <v>0.503</v>
      </c>
      <c r="J17" s="5">
        <v>0.522</v>
      </c>
      <c r="K17" s="5">
        <v>0.483</v>
      </c>
      <c r="L17" s="5">
        <v>0.5</v>
      </c>
      <c r="M17" s="7">
        <f t="shared" si="0"/>
        <v>0.49636363636363634</v>
      </c>
      <c r="N17" s="1" t="s">
        <v>71</v>
      </c>
    </row>
    <row r="18" spans="1:14" ht="12.75">
      <c r="A18" s="4" t="s">
        <v>15</v>
      </c>
      <c r="B18" s="5">
        <v>0.315</v>
      </c>
      <c r="C18" s="5">
        <v>0.329</v>
      </c>
      <c r="D18" s="5">
        <v>0.354</v>
      </c>
      <c r="E18" s="5">
        <v>0.346</v>
      </c>
      <c r="F18" s="5">
        <v>0.338</v>
      </c>
      <c r="G18" s="5">
        <v>0.352</v>
      </c>
      <c r="H18" s="5">
        <v>0.427</v>
      </c>
      <c r="I18" s="5">
        <v>0.488</v>
      </c>
      <c r="J18" s="5">
        <v>0.324</v>
      </c>
      <c r="K18" s="5">
        <v>0.339</v>
      </c>
      <c r="L18" s="5">
        <v>0.34</v>
      </c>
      <c r="M18" s="7">
        <f t="shared" si="0"/>
        <v>0.35927272727272724</v>
      </c>
      <c r="N18" s="1" t="s">
        <v>73</v>
      </c>
    </row>
    <row r="19" spans="1:14" ht="12.75">
      <c r="A19" s="4" t="s">
        <v>16</v>
      </c>
      <c r="B19" s="5">
        <v>0.37</v>
      </c>
      <c r="C19" s="5">
        <v>0.404</v>
      </c>
      <c r="D19" s="5">
        <v>0.418</v>
      </c>
      <c r="E19" s="5">
        <v>0.445</v>
      </c>
      <c r="F19" s="5">
        <v>0.465</v>
      </c>
      <c r="G19" s="5">
        <v>0.501</v>
      </c>
      <c r="H19" s="5">
        <v>0.472</v>
      </c>
      <c r="I19" s="5">
        <v>0.394</v>
      </c>
      <c r="J19" s="5">
        <v>0.395</v>
      </c>
      <c r="K19" s="5">
        <v>0.378</v>
      </c>
      <c r="L19" s="5">
        <v>0.4</v>
      </c>
      <c r="M19" s="7">
        <f t="shared" si="0"/>
        <v>0.42200000000000004</v>
      </c>
      <c r="N19" s="1" t="s">
        <v>70</v>
      </c>
    </row>
    <row r="20" spans="1:14" ht="12.75">
      <c r="A20" s="4" t="s">
        <v>18</v>
      </c>
      <c r="B20" s="5">
        <v>0.424</v>
      </c>
      <c r="C20" s="5">
        <v>0.419</v>
      </c>
      <c r="D20" s="5">
        <v>0.431</v>
      </c>
      <c r="E20" s="5">
        <v>0.444</v>
      </c>
      <c r="F20" s="5">
        <v>0.48</v>
      </c>
      <c r="G20" s="5">
        <v>0.342</v>
      </c>
      <c r="H20" s="5">
        <v>0.282</v>
      </c>
      <c r="I20" s="5">
        <v>0.295</v>
      </c>
      <c r="J20" s="5">
        <v>0.237</v>
      </c>
      <c r="K20" s="5">
        <v>0.251</v>
      </c>
      <c r="L20" s="5">
        <v>0.28</v>
      </c>
      <c r="M20" s="7">
        <f t="shared" si="0"/>
        <v>0.35318181818181815</v>
      </c>
      <c r="N20" s="1" t="s">
        <v>74</v>
      </c>
    </row>
    <row r="21" spans="1:14" ht="12.75">
      <c r="A21" s="4" t="s">
        <v>17</v>
      </c>
      <c r="B21" s="5" t="s">
        <v>65</v>
      </c>
      <c r="C21" s="5" t="s">
        <v>65</v>
      </c>
      <c r="D21" s="5" t="s">
        <v>65</v>
      </c>
      <c r="E21" s="5" t="s">
        <v>65</v>
      </c>
      <c r="F21" s="5" t="s">
        <v>65</v>
      </c>
      <c r="G21" s="5" t="s">
        <v>65</v>
      </c>
      <c r="H21" s="5" t="s">
        <v>65</v>
      </c>
      <c r="I21" s="5">
        <v>0.41</v>
      </c>
      <c r="J21" s="5">
        <v>0.41</v>
      </c>
      <c r="K21" s="5">
        <v>0.364</v>
      </c>
      <c r="L21" s="5">
        <v>0.355</v>
      </c>
      <c r="M21" s="7">
        <f t="shared" si="0"/>
        <v>0.38475</v>
      </c>
      <c r="N21" s="1" t="s">
        <v>73</v>
      </c>
    </row>
    <row r="22" spans="1:14" ht="12.75">
      <c r="A22" s="4" t="s">
        <v>19</v>
      </c>
      <c r="B22" s="5">
        <v>0.491</v>
      </c>
      <c r="C22" s="5">
        <v>0.492</v>
      </c>
      <c r="D22" s="5">
        <v>0.483</v>
      </c>
      <c r="E22" s="5">
        <v>0.502</v>
      </c>
      <c r="F22" s="5">
        <v>0.532</v>
      </c>
      <c r="G22" s="5">
        <v>0.524</v>
      </c>
      <c r="H22" s="5">
        <v>0.525</v>
      </c>
      <c r="I22" s="5">
        <v>0.476</v>
      </c>
      <c r="J22" s="5">
        <v>0.385</v>
      </c>
      <c r="K22" s="5">
        <v>0.404</v>
      </c>
      <c r="L22" s="5">
        <v>0.435</v>
      </c>
      <c r="M22" s="7">
        <f t="shared" si="0"/>
        <v>0.47718181818181815</v>
      </c>
      <c r="N22" s="1" t="s">
        <v>74</v>
      </c>
    </row>
    <row r="23" spans="1:14" ht="12.75">
      <c r="A23" s="4" t="s">
        <v>20</v>
      </c>
      <c r="B23" s="5">
        <v>0.466</v>
      </c>
      <c r="C23" s="5">
        <v>0.473</v>
      </c>
      <c r="D23" s="5">
        <v>0.479</v>
      </c>
      <c r="E23" s="5">
        <v>0.498</v>
      </c>
      <c r="F23" s="5">
        <v>0.482</v>
      </c>
      <c r="G23" s="5">
        <v>0.458</v>
      </c>
      <c r="H23" s="5">
        <v>0.409</v>
      </c>
      <c r="I23" s="5">
        <v>0.381</v>
      </c>
      <c r="J23" s="5">
        <v>0.272</v>
      </c>
      <c r="K23" s="5">
        <v>0.243</v>
      </c>
      <c r="L23" s="5">
        <v>0.285</v>
      </c>
      <c r="M23" s="7">
        <f t="shared" si="0"/>
        <v>0.40418181818181825</v>
      </c>
      <c r="N23" s="1" t="s">
        <v>74</v>
      </c>
    </row>
    <row r="24" spans="1:14" ht="12.75">
      <c r="A24" s="4" t="s">
        <v>21</v>
      </c>
      <c r="B24" s="5">
        <v>0.47</v>
      </c>
      <c r="C24" s="5">
        <v>0.466</v>
      </c>
      <c r="D24" s="5">
        <v>0.483</v>
      </c>
      <c r="E24" s="5">
        <v>0.505</v>
      </c>
      <c r="F24" s="5">
        <v>0.508</v>
      </c>
      <c r="G24" s="5">
        <v>0.494</v>
      </c>
      <c r="H24" s="5">
        <v>0.548</v>
      </c>
      <c r="I24" s="5">
        <v>0.403</v>
      </c>
      <c r="J24" s="5">
        <v>0.438</v>
      </c>
      <c r="K24" s="5">
        <v>0.421</v>
      </c>
      <c r="L24" s="5">
        <v>0.405</v>
      </c>
      <c r="M24" s="7">
        <f t="shared" si="0"/>
        <v>0.4673636363636364</v>
      </c>
      <c r="N24" s="1" t="s">
        <v>72</v>
      </c>
    </row>
    <row r="25" spans="1:14" ht="12.75">
      <c r="A25" s="4" t="s">
        <v>22</v>
      </c>
      <c r="B25" s="5">
        <v>0.468</v>
      </c>
      <c r="C25" s="5">
        <v>0.476</v>
      </c>
      <c r="D25" s="5">
        <v>0.474</v>
      </c>
      <c r="E25" s="5">
        <v>0.497</v>
      </c>
      <c r="F25" s="5">
        <v>0.435</v>
      </c>
      <c r="G25" s="5">
        <v>0.429</v>
      </c>
      <c r="H25" s="5">
        <v>0.378</v>
      </c>
      <c r="I25" s="5">
        <v>0.506</v>
      </c>
      <c r="J25" s="5">
        <v>0.422</v>
      </c>
      <c r="K25" s="5">
        <v>0.434</v>
      </c>
      <c r="L25" s="5">
        <v>0.435</v>
      </c>
      <c r="M25" s="7">
        <f t="shared" si="0"/>
        <v>0.45036363636363635</v>
      </c>
      <c r="N25" s="1" t="s">
        <v>70</v>
      </c>
    </row>
    <row r="26" spans="1:14" ht="12.75">
      <c r="A26" s="4" t="s">
        <v>23</v>
      </c>
      <c r="B26" s="5">
        <v>0.483</v>
      </c>
      <c r="C26" s="5">
        <v>0.501</v>
      </c>
      <c r="D26" s="5">
        <v>0.526</v>
      </c>
      <c r="E26" s="5">
        <v>0.554</v>
      </c>
      <c r="F26" s="5">
        <v>0.572</v>
      </c>
      <c r="G26" s="5">
        <v>0.541</v>
      </c>
      <c r="H26" s="5">
        <v>0.54</v>
      </c>
      <c r="I26" s="5">
        <v>0.523</v>
      </c>
      <c r="J26" s="5">
        <v>0.517</v>
      </c>
      <c r="K26" s="5">
        <v>0.397</v>
      </c>
      <c r="L26" s="5">
        <v>0.305</v>
      </c>
      <c r="M26" s="7">
        <f t="shared" si="0"/>
        <v>0.4962727272727273</v>
      </c>
      <c r="N26" s="1" t="s">
        <v>71</v>
      </c>
    </row>
    <row r="27" spans="1:14" ht="12.75">
      <c r="A27" s="4" t="s">
        <v>24</v>
      </c>
      <c r="B27" s="11">
        <v>0.307</v>
      </c>
      <c r="C27" s="11">
        <v>0.357</v>
      </c>
      <c r="D27" s="11">
        <v>0.327</v>
      </c>
      <c r="E27" s="11">
        <v>0.351</v>
      </c>
      <c r="F27" s="11">
        <v>0.38</v>
      </c>
      <c r="G27" s="11">
        <v>0.377</v>
      </c>
      <c r="H27" s="11">
        <v>0.446</v>
      </c>
      <c r="I27" s="11">
        <v>0.478</v>
      </c>
      <c r="J27" s="11">
        <v>0.501</v>
      </c>
      <c r="K27" s="11">
        <v>0.55</v>
      </c>
      <c r="L27" s="11">
        <v>0.545</v>
      </c>
      <c r="M27" s="12">
        <f t="shared" si="0"/>
        <v>0.41990909090909095</v>
      </c>
      <c r="N27" s="1" t="s">
        <v>82</v>
      </c>
    </row>
    <row r="28" spans="1:14" s="8" customFormat="1" ht="12.75">
      <c r="A28" s="6" t="s">
        <v>2</v>
      </c>
      <c r="B28" s="7">
        <f>AVERAGE(B5:B27)</f>
        <v>0.44766666666666677</v>
      </c>
      <c r="C28" s="7">
        <f aca="true" t="shared" si="1" ref="C28:M28">AVERAGE(C5:C27)</f>
        <v>0.4584285714285713</v>
      </c>
      <c r="D28" s="7">
        <f t="shared" si="1"/>
        <v>0.4718095238095238</v>
      </c>
      <c r="E28" s="7">
        <f t="shared" si="1"/>
        <v>0.4843809523809524</v>
      </c>
      <c r="F28" s="7">
        <f t="shared" si="1"/>
        <v>0.48338095238095236</v>
      </c>
      <c r="G28" s="7">
        <f t="shared" si="1"/>
        <v>0.48423809523809536</v>
      </c>
      <c r="H28" s="7">
        <f t="shared" si="1"/>
        <v>0.45049999999999996</v>
      </c>
      <c r="I28" s="7">
        <f t="shared" si="1"/>
        <v>0.4436521739130435</v>
      </c>
      <c r="J28" s="7">
        <f t="shared" si="1"/>
        <v>0.42882608695652175</v>
      </c>
      <c r="K28" s="7">
        <f t="shared" si="1"/>
        <v>0.40943478260869565</v>
      </c>
      <c r="L28" s="7">
        <f t="shared" si="1"/>
        <v>0.42022727272727267</v>
      </c>
      <c r="M28" s="7">
        <f t="shared" si="1"/>
        <v>0.4470345849802371</v>
      </c>
      <c r="N28" s="9"/>
    </row>
    <row r="29" spans="1:14" s="8" customFormat="1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9"/>
    </row>
    <row r="30" ht="12.75">
      <c r="A30" s="4" t="s">
        <v>80</v>
      </c>
    </row>
    <row r="31" ht="12.75">
      <c r="A31" s="4"/>
    </row>
    <row r="32" spans="1:14" s="2" customFormat="1" ht="12.75">
      <c r="A32" s="2" t="s">
        <v>1</v>
      </c>
      <c r="B32" s="3">
        <v>1993</v>
      </c>
      <c r="C32" s="3">
        <v>1994</v>
      </c>
      <c r="D32" s="3">
        <v>1995</v>
      </c>
      <c r="E32" s="3">
        <v>1996</v>
      </c>
      <c r="F32" s="3">
        <v>1997</v>
      </c>
      <c r="G32" s="3">
        <v>1998</v>
      </c>
      <c r="H32" s="3">
        <v>1999</v>
      </c>
      <c r="I32" s="3">
        <v>2000</v>
      </c>
      <c r="J32" s="3">
        <v>2001</v>
      </c>
      <c r="K32" s="3">
        <v>2002</v>
      </c>
      <c r="L32" s="3">
        <v>2003</v>
      </c>
      <c r="M32" s="3" t="s">
        <v>2</v>
      </c>
      <c r="N32" s="3" t="s">
        <v>68</v>
      </c>
    </row>
    <row r="33" ht="12.75">
      <c r="A33" s="8" t="s">
        <v>48</v>
      </c>
    </row>
    <row r="34" spans="1:14" ht="12.75">
      <c r="A34" s="4" t="s">
        <v>25</v>
      </c>
      <c r="B34" s="5">
        <v>0.466</v>
      </c>
      <c r="C34" s="5">
        <v>0.464</v>
      </c>
      <c r="D34" s="5">
        <v>0.459</v>
      </c>
      <c r="E34" s="5">
        <v>0.433</v>
      </c>
      <c r="F34" s="5">
        <v>0.451</v>
      </c>
      <c r="G34" s="5">
        <v>0.502</v>
      </c>
      <c r="H34" s="5">
        <v>0.496</v>
      </c>
      <c r="I34" s="5">
        <v>0.467</v>
      </c>
      <c r="J34" s="5">
        <v>0.531</v>
      </c>
      <c r="K34" s="5">
        <v>0.626</v>
      </c>
      <c r="L34" s="5">
        <v>0.66</v>
      </c>
      <c r="M34" s="7">
        <f>AVERAGE(B34:L34)</f>
        <v>0.505</v>
      </c>
      <c r="N34" s="1" t="s">
        <v>83</v>
      </c>
    </row>
    <row r="35" spans="1:14" ht="12.75">
      <c r="A35" s="4" t="s">
        <v>26</v>
      </c>
      <c r="B35" s="5">
        <v>0.546</v>
      </c>
      <c r="C35" s="5">
        <v>0.541</v>
      </c>
      <c r="D35" s="5">
        <v>0.549</v>
      </c>
      <c r="E35" s="5">
        <v>0.59</v>
      </c>
      <c r="F35" s="5">
        <v>0.54</v>
      </c>
      <c r="G35" s="5">
        <v>0.492</v>
      </c>
      <c r="H35" s="5">
        <v>0.574</v>
      </c>
      <c r="I35" s="5">
        <v>0.502</v>
      </c>
      <c r="J35" s="5">
        <v>0.427</v>
      </c>
      <c r="K35" s="5">
        <v>0.392</v>
      </c>
      <c r="L35" s="5">
        <v>0.515</v>
      </c>
      <c r="M35" s="7">
        <f aca="true" t="shared" si="2" ref="M35:M57">AVERAGE(B35:L35)</f>
        <v>0.5152727272727272</v>
      </c>
      <c r="N35" s="1" t="s">
        <v>73</v>
      </c>
    </row>
    <row r="36" spans="1:14" ht="12.75">
      <c r="A36" s="4" t="s">
        <v>28</v>
      </c>
      <c r="B36" s="5">
        <v>0.526</v>
      </c>
      <c r="C36" s="5">
        <v>0.526</v>
      </c>
      <c r="D36" s="5">
        <v>0.539</v>
      </c>
      <c r="E36" s="5">
        <v>0.539</v>
      </c>
      <c r="F36" s="5">
        <v>0.524</v>
      </c>
      <c r="G36" s="5">
        <v>0.548</v>
      </c>
      <c r="H36" s="5">
        <v>0.535</v>
      </c>
      <c r="I36" s="5">
        <v>0.518</v>
      </c>
      <c r="J36" s="5">
        <v>0.522</v>
      </c>
      <c r="K36" s="5">
        <v>0.514</v>
      </c>
      <c r="L36" s="5">
        <v>0.495</v>
      </c>
      <c r="M36" s="7">
        <f t="shared" si="2"/>
        <v>0.5260000000000001</v>
      </c>
      <c r="N36" s="1" t="s">
        <v>72</v>
      </c>
    </row>
    <row r="37" spans="1:14" ht="12.75">
      <c r="A37" s="4" t="s">
        <v>27</v>
      </c>
      <c r="B37" s="5">
        <v>0.42</v>
      </c>
      <c r="C37" s="5">
        <v>0.434</v>
      </c>
      <c r="D37" s="5">
        <v>0.437</v>
      </c>
      <c r="E37" s="5">
        <v>0.457</v>
      </c>
      <c r="F37" s="5">
        <v>0.469</v>
      </c>
      <c r="G37" s="5">
        <v>0.41</v>
      </c>
      <c r="H37" s="5">
        <v>0.435</v>
      </c>
      <c r="I37" s="5">
        <v>0.444</v>
      </c>
      <c r="J37" s="5">
        <v>0.446</v>
      </c>
      <c r="K37" s="5">
        <v>0.431</v>
      </c>
      <c r="L37" s="5">
        <v>0.4</v>
      </c>
      <c r="M37" s="7">
        <f t="shared" si="2"/>
        <v>0.4348181818181818</v>
      </c>
      <c r="N37" s="1" t="s">
        <v>74</v>
      </c>
    </row>
    <row r="38" spans="1:14" ht="12.75">
      <c r="A38" s="13" t="s">
        <v>29</v>
      </c>
      <c r="B38" s="14">
        <v>0.438</v>
      </c>
      <c r="C38" s="14">
        <v>0.475</v>
      </c>
      <c r="D38" s="14">
        <v>0.39</v>
      </c>
      <c r="E38" s="14">
        <v>0.421</v>
      </c>
      <c r="F38" s="14">
        <v>0.444</v>
      </c>
      <c r="G38" s="14">
        <v>0.495</v>
      </c>
      <c r="H38" s="14">
        <v>0.374</v>
      </c>
      <c r="I38" s="14">
        <v>0.392</v>
      </c>
      <c r="J38" s="14">
        <v>0.561</v>
      </c>
      <c r="K38" s="14">
        <v>0.401</v>
      </c>
      <c r="L38" s="14">
        <v>0.38</v>
      </c>
      <c r="M38" s="15">
        <f t="shared" si="2"/>
        <v>0.43372727272727274</v>
      </c>
      <c r="N38" s="16" t="s">
        <v>69</v>
      </c>
    </row>
    <row r="39" spans="1:14" ht="12.75">
      <c r="A39" s="13" t="s">
        <v>33</v>
      </c>
      <c r="B39" s="14">
        <v>0.265</v>
      </c>
      <c r="C39" s="14">
        <v>0.259</v>
      </c>
      <c r="D39" s="14">
        <v>0.304</v>
      </c>
      <c r="E39" s="14">
        <v>0.334</v>
      </c>
      <c r="F39" s="14">
        <v>0.332</v>
      </c>
      <c r="G39" s="14">
        <v>0.29</v>
      </c>
      <c r="H39" s="14">
        <v>0.23</v>
      </c>
      <c r="I39" s="14">
        <v>0.229</v>
      </c>
      <c r="J39" s="14">
        <v>0.187</v>
      </c>
      <c r="K39" s="14">
        <v>0.15</v>
      </c>
      <c r="L39" s="14">
        <v>0.18</v>
      </c>
      <c r="M39" s="15">
        <f t="shared" si="2"/>
        <v>0.2509090909090909</v>
      </c>
      <c r="N39" s="16" t="s">
        <v>75</v>
      </c>
    </row>
    <row r="40" spans="1:14" ht="12.75">
      <c r="A40" s="4" t="s">
        <v>30</v>
      </c>
      <c r="B40" s="5" t="s">
        <v>65</v>
      </c>
      <c r="C40" s="5" t="s">
        <v>65</v>
      </c>
      <c r="D40" s="5" t="s">
        <v>65</v>
      </c>
      <c r="E40" s="5" t="s">
        <v>65</v>
      </c>
      <c r="F40" s="5" t="s">
        <v>65</v>
      </c>
      <c r="G40" s="5" t="s">
        <v>65</v>
      </c>
      <c r="H40" s="5" t="s">
        <v>65</v>
      </c>
      <c r="I40" s="5" t="s">
        <v>65</v>
      </c>
      <c r="J40" s="5">
        <v>0.545</v>
      </c>
      <c r="K40" s="5">
        <v>0.126</v>
      </c>
      <c r="L40" s="5">
        <v>0.13</v>
      </c>
      <c r="M40" s="7">
        <f t="shared" si="2"/>
        <v>0.267</v>
      </c>
      <c r="N40" s="1" t="s">
        <v>74</v>
      </c>
    </row>
    <row r="41" spans="1:14" ht="12.75">
      <c r="A41" s="4" t="s">
        <v>31</v>
      </c>
      <c r="B41" s="5">
        <v>0.413</v>
      </c>
      <c r="C41" s="5">
        <v>0.431</v>
      </c>
      <c r="D41" s="5">
        <v>0.466</v>
      </c>
      <c r="E41" s="5">
        <v>0.486</v>
      </c>
      <c r="F41" s="5">
        <v>0.522</v>
      </c>
      <c r="G41" s="5">
        <v>0.485</v>
      </c>
      <c r="H41" s="5">
        <v>0.463</v>
      </c>
      <c r="I41" s="5">
        <v>0.482</v>
      </c>
      <c r="J41" s="5">
        <v>0.426</v>
      </c>
      <c r="K41" s="5">
        <v>0.425</v>
      </c>
      <c r="L41" s="5">
        <v>0.445</v>
      </c>
      <c r="M41" s="7">
        <f t="shared" si="2"/>
        <v>0.4585454545454546</v>
      </c>
      <c r="N41" s="1" t="s">
        <v>73</v>
      </c>
    </row>
    <row r="42" spans="1:14" ht="12.75">
      <c r="A42" s="4" t="s">
        <v>32</v>
      </c>
      <c r="B42" s="5">
        <v>0.456</v>
      </c>
      <c r="C42" s="5">
        <v>0.475</v>
      </c>
      <c r="D42" s="5">
        <v>0.471</v>
      </c>
      <c r="E42" s="5">
        <v>0.497</v>
      </c>
      <c r="F42" s="5">
        <v>0.492</v>
      </c>
      <c r="G42" s="5">
        <v>0.519</v>
      </c>
      <c r="H42" s="5">
        <v>0.41</v>
      </c>
      <c r="I42" s="5">
        <v>0.397</v>
      </c>
      <c r="J42" s="5">
        <v>0.424</v>
      </c>
      <c r="K42" s="5">
        <v>0.382</v>
      </c>
      <c r="L42" s="5">
        <v>0.375</v>
      </c>
      <c r="M42" s="7">
        <f t="shared" si="2"/>
        <v>0.4452727272727273</v>
      </c>
      <c r="N42" s="1" t="s">
        <v>74</v>
      </c>
    </row>
    <row r="43" spans="1:14" ht="12.75">
      <c r="A43" s="13" t="s">
        <v>34</v>
      </c>
      <c r="B43" s="14">
        <v>0.458</v>
      </c>
      <c r="C43" s="14">
        <v>0.503</v>
      </c>
      <c r="D43" s="14">
        <v>0.513</v>
      </c>
      <c r="E43" s="14">
        <v>0.536</v>
      </c>
      <c r="F43" s="14">
        <v>0.564</v>
      </c>
      <c r="G43" s="14">
        <v>0.56</v>
      </c>
      <c r="H43" s="14">
        <v>0.516</v>
      </c>
      <c r="I43" s="14">
        <v>0.272</v>
      </c>
      <c r="J43" s="14">
        <v>0.244</v>
      </c>
      <c r="K43" s="14">
        <v>0.247</v>
      </c>
      <c r="L43" s="14">
        <v>0.255</v>
      </c>
      <c r="M43" s="15">
        <f t="shared" si="2"/>
        <v>0.4243636363636364</v>
      </c>
      <c r="N43" s="16" t="s">
        <v>75</v>
      </c>
    </row>
    <row r="44" spans="1:14" ht="12.75">
      <c r="A44" s="4" t="s">
        <v>35</v>
      </c>
      <c r="B44" s="5">
        <v>0.431</v>
      </c>
      <c r="C44" s="5">
        <v>0.434</v>
      </c>
      <c r="D44" s="5">
        <v>0.449</v>
      </c>
      <c r="E44" s="5">
        <v>0.46</v>
      </c>
      <c r="F44" s="5">
        <v>0.467</v>
      </c>
      <c r="G44" s="5">
        <v>0.461</v>
      </c>
      <c r="H44" s="5">
        <v>0.491</v>
      </c>
      <c r="I44" s="5">
        <v>0.497</v>
      </c>
      <c r="J44" s="5">
        <v>0.367</v>
      </c>
      <c r="K44" s="5">
        <v>0.37</v>
      </c>
      <c r="L44" s="5">
        <v>0.395</v>
      </c>
      <c r="M44" s="7">
        <f>AVERAGE(B44:L44)</f>
        <v>0.43836363636363646</v>
      </c>
      <c r="N44" s="1" t="s">
        <v>73</v>
      </c>
    </row>
    <row r="45" spans="1:14" ht="12.75">
      <c r="A45" s="4" t="s">
        <v>36</v>
      </c>
      <c r="B45" s="5">
        <v>0.492</v>
      </c>
      <c r="C45" s="5">
        <v>0.444</v>
      </c>
      <c r="D45" s="5">
        <v>0.459</v>
      </c>
      <c r="E45" s="5">
        <v>0.458</v>
      </c>
      <c r="F45" s="5">
        <v>0.489</v>
      </c>
      <c r="G45" s="5">
        <v>0.452</v>
      </c>
      <c r="H45" s="5">
        <v>0.404</v>
      </c>
      <c r="I45" s="5">
        <v>0.424</v>
      </c>
      <c r="J45" s="5">
        <v>0.428</v>
      </c>
      <c r="K45" s="5">
        <v>0.445</v>
      </c>
      <c r="L45" s="5">
        <v>0.485</v>
      </c>
      <c r="M45" s="7">
        <f t="shared" si="2"/>
        <v>0.45272727272727276</v>
      </c>
      <c r="N45" s="1" t="s">
        <v>74</v>
      </c>
    </row>
    <row r="46" spans="1:14" ht="12.75">
      <c r="A46" s="4" t="s">
        <v>37</v>
      </c>
      <c r="B46" s="5">
        <v>0.428</v>
      </c>
      <c r="C46" s="5">
        <v>0.431</v>
      </c>
      <c r="D46" s="5">
        <v>0.446</v>
      </c>
      <c r="E46" s="5">
        <v>0.431</v>
      </c>
      <c r="F46" s="5">
        <v>0.389</v>
      </c>
      <c r="G46" s="5">
        <v>0.506</v>
      </c>
      <c r="H46" s="5">
        <v>0.491</v>
      </c>
      <c r="I46" s="5">
        <v>0.456</v>
      </c>
      <c r="J46" s="5">
        <v>0.486</v>
      </c>
      <c r="K46" s="5">
        <v>0.506</v>
      </c>
      <c r="L46" s="5">
        <v>0.525</v>
      </c>
      <c r="M46" s="7">
        <f t="shared" si="2"/>
        <v>0.46318181818181825</v>
      </c>
      <c r="N46" s="1" t="s">
        <v>74</v>
      </c>
    </row>
    <row r="47" spans="1:14" ht="12.75">
      <c r="A47" s="4" t="s">
        <v>66</v>
      </c>
      <c r="B47" s="5">
        <v>0.512</v>
      </c>
      <c r="C47" s="5">
        <v>0.496</v>
      </c>
      <c r="D47" s="5">
        <v>0.492</v>
      </c>
      <c r="E47" s="5">
        <v>0.468</v>
      </c>
      <c r="F47" s="5">
        <v>0.428</v>
      </c>
      <c r="G47" s="5">
        <v>0.474</v>
      </c>
      <c r="H47" s="5">
        <v>0.497</v>
      </c>
      <c r="I47" s="5">
        <v>0.428</v>
      </c>
      <c r="J47" s="5">
        <v>0.446</v>
      </c>
      <c r="K47" s="5">
        <v>0.447</v>
      </c>
      <c r="L47" s="5">
        <v>0.47</v>
      </c>
      <c r="M47" s="7">
        <f>AVERAGE(B47:L47)</f>
        <v>0.4689090909090909</v>
      </c>
      <c r="N47" s="1" t="s">
        <v>74</v>
      </c>
    </row>
    <row r="48" spans="1:14" ht="12.75">
      <c r="A48" s="4" t="s">
        <v>38</v>
      </c>
      <c r="B48" s="5">
        <v>0.595</v>
      </c>
      <c r="C48" s="5">
        <v>0.582</v>
      </c>
      <c r="D48" s="5">
        <v>0.465</v>
      </c>
      <c r="E48" s="5">
        <v>0.581</v>
      </c>
      <c r="F48" s="5">
        <v>0.582</v>
      </c>
      <c r="G48" s="5">
        <v>0.533</v>
      </c>
      <c r="H48" s="5">
        <v>0.555</v>
      </c>
      <c r="I48" s="5">
        <v>0.522</v>
      </c>
      <c r="J48" s="5">
        <v>0.578</v>
      </c>
      <c r="K48" s="5">
        <v>0.542</v>
      </c>
      <c r="L48" s="5">
        <v>0.55</v>
      </c>
      <c r="M48" s="7">
        <f t="shared" si="2"/>
        <v>0.5531818181818182</v>
      </c>
      <c r="N48" s="1" t="s">
        <v>76</v>
      </c>
    </row>
    <row r="49" spans="1:14" ht="12.75">
      <c r="A49" s="4" t="s">
        <v>39</v>
      </c>
      <c r="B49" s="5">
        <v>0.44</v>
      </c>
      <c r="C49" s="5">
        <v>0.448</v>
      </c>
      <c r="D49" s="5">
        <v>0.453</v>
      </c>
      <c r="E49" s="5">
        <v>0.464</v>
      </c>
      <c r="F49" s="5">
        <v>0.411</v>
      </c>
      <c r="G49" s="5">
        <v>0.388</v>
      </c>
      <c r="H49" s="5">
        <v>0.355</v>
      </c>
      <c r="I49" s="5">
        <v>0.352</v>
      </c>
      <c r="J49" s="5">
        <v>0.358</v>
      </c>
      <c r="K49" s="5">
        <v>0.434</v>
      </c>
      <c r="L49" s="5">
        <v>0.425</v>
      </c>
      <c r="M49" s="7">
        <f t="shared" si="2"/>
        <v>0.4116363636363636</v>
      </c>
      <c r="N49" s="1" t="s">
        <v>74</v>
      </c>
    </row>
    <row r="50" spans="1:14" ht="12.75">
      <c r="A50" s="4" t="s">
        <v>40</v>
      </c>
      <c r="B50" s="5">
        <v>0.505</v>
      </c>
      <c r="C50" s="5">
        <v>0.541</v>
      </c>
      <c r="D50" s="5">
        <v>0.512</v>
      </c>
      <c r="E50" s="5">
        <v>0.523</v>
      </c>
      <c r="F50" s="5">
        <v>0.525</v>
      </c>
      <c r="G50" s="5">
        <v>0.527</v>
      </c>
      <c r="H50" s="5">
        <v>0.472</v>
      </c>
      <c r="I50" s="5">
        <v>0.392</v>
      </c>
      <c r="J50" s="5">
        <v>0.405</v>
      </c>
      <c r="K50" s="5">
        <v>0.396</v>
      </c>
      <c r="L50" s="5">
        <v>0.435</v>
      </c>
      <c r="M50" s="7">
        <f t="shared" si="2"/>
        <v>0.4757272727272727</v>
      </c>
      <c r="N50" s="1" t="s">
        <v>73</v>
      </c>
    </row>
    <row r="51" spans="1:14" ht="12.75">
      <c r="A51" s="4" t="s">
        <v>41</v>
      </c>
      <c r="B51" s="5">
        <v>0.454</v>
      </c>
      <c r="C51" s="5">
        <v>0.468</v>
      </c>
      <c r="D51" s="5">
        <v>0.471</v>
      </c>
      <c r="E51" s="5">
        <v>0.492</v>
      </c>
      <c r="F51" s="5">
        <v>0.479</v>
      </c>
      <c r="G51" s="5">
        <v>0.506</v>
      </c>
      <c r="H51" s="5">
        <v>0.539</v>
      </c>
      <c r="I51" s="5">
        <v>0.535</v>
      </c>
      <c r="J51" s="5">
        <v>0.535</v>
      </c>
      <c r="K51" s="5">
        <v>0.534</v>
      </c>
      <c r="L51" s="5">
        <v>0.53</v>
      </c>
      <c r="M51" s="7">
        <f t="shared" si="2"/>
        <v>0.503909090909091</v>
      </c>
      <c r="N51" s="1" t="s">
        <v>72</v>
      </c>
    </row>
    <row r="52" spans="1:14" ht="12.75">
      <c r="A52" s="4" t="s">
        <v>42</v>
      </c>
      <c r="B52" s="5">
        <v>0.4</v>
      </c>
      <c r="C52" s="5">
        <v>0.415</v>
      </c>
      <c r="D52" s="5">
        <v>0.357</v>
      </c>
      <c r="E52" s="5">
        <v>0.382</v>
      </c>
      <c r="F52" s="5">
        <v>0.407</v>
      </c>
      <c r="G52" s="5">
        <v>0.333</v>
      </c>
      <c r="H52" s="5">
        <v>0.318</v>
      </c>
      <c r="I52" s="5">
        <v>0.314</v>
      </c>
      <c r="J52" s="5">
        <v>0.318</v>
      </c>
      <c r="K52" s="5">
        <v>0.29</v>
      </c>
      <c r="L52" s="5">
        <v>0.325</v>
      </c>
      <c r="M52" s="7">
        <f t="shared" si="2"/>
        <v>0.35081818181818186</v>
      </c>
      <c r="N52" s="1" t="s">
        <v>74</v>
      </c>
    </row>
    <row r="53" spans="1:14" ht="12.75">
      <c r="A53" s="4" t="s">
        <v>43</v>
      </c>
      <c r="B53" s="5" t="s">
        <v>65</v>
      </c>
      <c r="C53" s="5" t="s">
        <v>65</v>
      </c>
      <c r="D53" s="5" t="s">
        <v>65</v>
      </c>
      <c r="E53" s="5" t="s">
        <v>65</v>
      </c>
      <c r="F53" s="5" t="s">
        <v>65</v>
      </c>
      <c r="G53" s="5" t="s">
        <v>65</v>
      </c>
      <c r="H53" s="5">
        <v>0.584</v>
      </c>
      <c r="I53" s="5">
        <v>0.53</v>
      </c>
      <c r="J53" s="5">
        <v>0.455</v>
      </c>
      <c r="K53" s="5">
        <v>0.477</v>
      </c>
      <c r="L53" s="5">
        <v>0.48</v>
      </c>
      <c r="M53" s="7">
        <f t="shared" si="2"/>
        <v>0.5052</v>
      </c>
      <c r="N53" s="1" t="s">
        <v>72</v>
      </c>
    </row>
    <row r="54" spans="1:14" ht="12.75">
      <c r="A54" s="4" t="s">
        <v>46</v>
      </c>
      <c r="B54" s="5">
        <v>0.543</v>
      </c>
      <c r="C54" s="5">
        <v>0.553</v>
      </c>
      <c r="D54" s="5">
        <v>0.564</v>
      </c>
      <c r="E54" s="5">
        <v>0.567</v>
      </c>
      <c r="F54" s="5">
        <v>0.574</v>
      </c>
      <c r="G54" s="5">
        <v>0.538</v>
      </c>
      <c r="H54" s="5">
        <v>0.439</v>
      </c>
      <c r="I54" s="5">
        <v>0.416</v>
      </c>
      <c r="J54" s="5">
        <v>0.463</v>
      </c>
      <c r="K54" s="5">
        <v>0.458</v>
      </c>
      <c r="L54" s="5">
        <v>0.485</v>
      </c>
      <c r="M54" s="7">
        <f t="shared" si="2"/>
        <v>0.5090909090909093</v>
      </c>
      <c r="N54" s="1" t="s">
        <v>70</v>
      </c>
    </row>
    <row r="55" spans="1:14" ht="12.75">
      <c r="A55" s="13" t="s">
        <v>44</v>
      </c>
      <c r="B55" s="14">
        <v>0.456</v>
      </c>
      <c r="C55" s="14">
        <v>0.49</v>
      </c>
      <c r="D55" s="14">
        <v>0.482</v>
      </c>
      <c r="E55" s="14">
        <v>0.451</v>
      </c>
      <c r="F55" s="14">
        <v>0.448</v>
      </c>
      <c r="G55" s="14">
        <v>0.369</v>
      </c>
      <c r="H55" s="14">
        <v>0.392</v>
      </c>
      <c r="I55" s="14">
        <v>0.369</v>
      </c>
      <c r="J55" s="14">
        <v>0.377</v>
      </c>
      <c r="K55" s="14">
        <v>0.229</v>
      </c>
      <c r="L55" s="14">
        <v>0.31</v>
      </c>
      <c r="M55" s="15">
        <f t="shared" si="2"/>
        <v>0.3975454545454545</v>
      </c>
      <c r="N55" s="16" t="s">
        <v>77</v>
      </c>
    </row>
    <row r="56" spans="1:14" ht="12.75">
      <c r="A56" s="4" t="s">
        <v>45</v>
      </c>
      <c r="B56" s="11">
        <v>0.555</v>
      </c>
      <c r="C56" s="11">
        <v>0.57</v>
      </c>
      <c r="D56" s="11">
        <v>0.572</v>
      </c>
      <c r="E56" s="11">
        <v>0.574</v>
      </c>
      <c r="F56" s="11">
        <v>0.544</v>
      </c>
      <c r="G56" s="11">
        <v>0.517</v>
      </c>
      <c r="H56" s="11">
        <v>0.459</v>
      </c>
      <c r="I56" s="11">
        <v>0.405</v>
      </c>
      <c r="J56" s="11">
        <v>0.372</v>
      </c>
      <c r="K56" s="11">
        <v>0.396</v>
      </c>
      <c r="L56" s="11">
        <v>0.4</v>
      </c>
      <c r="M56" s="12">
        <f t="shared" si="2"/>
        <v>0.48763636363636365</v>
      </c>
      <c r="N56" s="1" t="s">
        <v>73</v>
      </c>
    </row>
    <row r="57" spans="1:13" ht="12.75">
      <c r="A57" s="6" t="s">
        <v>2</v>
      </c>
      <c r="B57" s="7">
        <f>AVERAGE(B34:B56)</f>
        <v>0.4666190476190475</v>
      </c>
      <c r="C57" s="7">
        <f aca="true" t="shared" si="3" ref="C57:L57">AVERAGE(C34:C56)</f>
        <v>0.47523809523809535</v>
      </c>
      <c r="D57" s="7">
        <f t="shared" si="3"/>
        <v>0.46904761904761894</v>
      </c>
      <c r="E57" s="7">
        <f t="shared" si="3"/>
        <v>0.48304761904761895</v>
      </c>
      <c r="F57" s="7">
        <f t="shared" si="3"/>
        <v>0.480047619047619</v>
      </c>
      <c r="G57" s="7">
        <f t="shared" si="3"/>
        <v>0.47166666666666673</v>
      </c>
      <c r="H57" s="7">
        <f t="shared" si="3"/>
        <v>0.4558636363636362</v>
      </c>
      <c r="I57" s="7">
        <f t="shared" si="3"/>
        <v>0.42468181818181827</v>
      </c>
      <c r="J57" s="7">
        <f t="shared" si="3"/>
        <v>0.4304782608695652</v>
      </c>
      <c r="K57" s="7">
        <f t="shared" si="3"/>
        <v>0.4007826086956522</v>
      </c>
      <c r="L57" s="7">
        <f t="shared" si="3"/>
        <v>0.41956521739130437</v>
      </c>
      <c r="M57" s="7">
        <f t="shared" si="2"/>
        <v>0.4524580189244221</v>
      </c>
    </row>
    <row r="59" ht="12.75">
      <c r="A59" t="s">
        <v>80</v>
      </c>
    </row>
    <row r="61" spans="1:14" s="2" customFormat="1" ht="12.75">
      <c r="A61" s="2" t="s">
        <v>1</v>
      </c>
      <c r="B61" s="3">
        <v>1993</v>
      </c>
      <c r="C61" s="3">
        <v>1994</v>
      </c>
      <c r="D61" s="3">
        <v>1995</v>
      </c>
      <c r="E61" s="3">
        <v>1996</v>
      </c>
      <c r="F61" s="3">
        <v>1997</v>
      </c>
      <c r="G61" s="3">
        <v>1998</v>
      </c>
      <c r="H61" s="3">
        <v>1999</v>
      </c>
      <c r="I61" s="3">
        <v>2000</v>
      </c>
      <c r="J61" s="3">
        <v>2001</v>
      </c>
      <c r="K61" s="3">
        <v>2002</v>
      </c>
      <c r="L61" s="3">
        <v>2003</v>
      </c>
      <c r="M61" s="3" t="s">
        <v>2</v>
      </c>
      <c r="N61" s="3" t="s">
        <v>68</v>
      </c>
    </row>
    <row r="62" spans="1:13" ht="12.75">
      <c r="A62" s="10" t="s">
        <v>47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"/>
    </row>
    <row r="63" spans="1:14" ht="12.75">
      <c r="A63" s="13" t="s">
        <v>50</v>
      </c>
      <c r="B63" s="14">
        <v>0.448</v>
      </c>
      <c r="C63" s="14">
        <v>0.442</v>
      </c>
      <c r="D63" s="14">
        <v>0.451</v>
      </c>
      <c r="E63" s="14">
        <v>0.447</v>
      </c>
      <c r="F63" s="14">
        <v>0.449</v>
      </c>
      <c r="G63" s="14">
        <v>0.291</v>
      </c>
      <c r="H63" s="14">
        <v>0.251</v>
      </c>
      <c r="I63" s="14">
        <v>0.471</v>
      </c>
      <c r="J63" s="14">
        <v>0.355</v>
      </c>
      <c r="K63" s="14">
        <v>0.408</v>
      </c>
      <c r="L63" s="14">
        <v>0.4</v>
      </c>
      <c r="M63" s="15">
        <f>AVERAGE(B63:L63)</f>
        <v>0.4011818181818182</v>
      </c>
      <c r="N63" s="16" t="s">
        <v>77</v>
      </c>
    </row>
    <row r="64" spans="1:14" ht="12.75">
      <c r="A64" s="4" t="s">
        <v>51</v>
      </c>
      <c r="B64" s="5">
        <v>0.663</v>
      </c>
      <c r="C64" s="5">
        <v>0.576</v>
      </c>
      <c r="D64" s="5">
        <v>0.523</v>
      </c>
      <c r="E64" s="5">
        <v>0.54</v>
      </c>
      <c r="F64" s="5">
        <v>0.557</v>
      </c>
      <c r="G64" s="5">
        <v>0.561</v>
      </c>
      <c r="H64" s="5">
        <v>0.574</v>
      </c>
      <c r="I64" s="5">
        <v>0.472</v>
      </c>
      <c r="J64" s="5">
        <v>0.547</v>
      </c>
      <c r="K64" s="5">
        <v>0.459</v>
      </c>
      <c r="L64" s="5">
        <v>0.435</v>
      </c>
      <c r="M64" s="7">
        <f aca="true" t="shared" si="4" ref="M64:M77">AVERAGE(B64:L64)</f>
        <v>0.5369999999999998</v>
      </c>
      <c r="N64" s="1" t="s">
        <v>71</v>
      </c>
    </row>
    <row r="65" spans="1:14" ht="12.75">
      <c r="A65" s="13" t="s">
        <v>52</v>
      </c>
      <c r="B65" s="14">
        <v>0.457</v>
      </c>
      <c r="C65" s="14">
        <v>0.465</v>
      </c>
      <c r="D65" s="14">
        <v>0.446</v>
      </c>
      <c r="E65" s="14">
        <v>0.439</v>
      </c>
      <c r="F65" s="14">
        <v>0.368</v>
      </c>
      <c r="G65" s="14">
        <v>0.374</v>
      </c>
      <c r="H65" s="14">
        <v>0.257</v>
      </c>
      <c r="I65" s="14">
        <v>0.15</v>
      </c>
      <c r="J65" s="14">
        <v>0.189</v>
      </c>
      <c r="K65" s="14">
        <v>0.256</v>
      </c>
      <c r="L65" s="14">
        <v>0.27</v>
      </c>
      <c r="M65" s="15">
        <f t="shared" si="4"/>
        <v>0.3337272727272728</v>
      </c>
      <c r="N65" s="16" t="s">
        <v>77</v>
      </c>
    </row>
    <row r="66" spans="1:14" ht="12.75">
      <c r="A66" s="4" t="s">
        <v>53</v>
      </c>
      <c r="B66" s="5" t="s">
        <v>65</v>
      </c>
      <c r="C66" s="5" t="s">
        <v>65</v>
      </c>
      <c r="D66" s="5" t="s">
        <v>65</v>
      </c>
      <c r="E66" s="5">
        <v>0.223</v>
      </c>
      <c r="F66" s="5">
        <v>0.254</v>
      </c>
      <c r="G66" s="5">
        <v>0.288</v>
      </c>
      <c r="H66" s="5">
        <v>0.342</v>
      </c>
      <c r="I66" s="5">
        <v>0.358</v>
      </c>
      <c r="J66" s="5">
        <v>0.421</v>
      </c>
      <c r="K66" s="5">
        <v>0.426</v>
      </c>
      <c r="L66" s="5">
        <v>0.455</v>
      </c>
      <c r="M66" s="7">
        <f t="shared" si="4"/>
        <v>0.345875</v>
      </c>
      <c r="N66" s="1" t="s">
        <v>71</v>
      </c>
    </row>
    <row r="67" spans="1:14" ht="12.75">
      <c r="A67" s="4" t="s">
        <v>54</v>
      </c>
      <c r="B67" s="5">
        <v>0.448</v>
      </c>
      <c r="C67" s="5">
        <v>0.457</v>
      </c>
      <c r="D67" s="5">
        <v>0.462</v>
      </c>
      <c r="E67" s="5">
        <v>0.463</v>
      </c>
      <c r="F67" s="5">
        <v>0.44</v>
      </c>
      <c r="G67" s="5">
        <v>0.431</v>
      </c>
      <c r="H67" s="5">
        <v>0.414</v>
      </c>
      <c r="I67" s="5">
        <v>0.399</v>
      </c>
      <c r="J67" s="5">
        <v>0.416</v>
      </c>
      <c r="K67" s="5">
        <v>0.465</v>
      </c>
      <c r="L67" s="5">
        <v>0.47</v>
      </c>
      <c r="M67" s="7">
        <f t="shared" si="4"/>
        <v>0.4422727272727273</v>
      </c>
      <c r="N67" s="1" t="s">
        <v>73</v>
      </c>
    </row>
    <row r="68" spans="1:14" ht="12.75">
      <c r="A68" s="4" t="s">
        <v>55</v>
      </c>
      <c r="B68" s="5">
        <v>0.445</v>
      </c>
      <c r="C68" s="5">
        <v>0.449</v>
      </c>
      <c r="D68" s="5">
        <v>0.459</v>
      </c>
      <c r="E68" s="5">
        <v>0.451</v>
      </c>
      <c r="F68" s="5">
        <v>0.468</v>
      </c>
      <c r="G68" s="5">
        <v>0.442</v>
      </c>
      <c r="H68" s="5">
        <v>0.448</v>
      </c>
      <c r="I68" s="5">
        <v>0.459</v>
      </c>
      <c r="J68" s="5">
        <v>0.479</v>
      </c>
      <c r="K68" s="5">
        <v>0.479</v>
      </c>
      <c r="L68" s="5">
        <v>0.48</v>
      </c>
      <c r="M68" s="7">
        <f t="shared" si="4"/>
        <v>0.459909090909091</v>
      </c>
      <c r="N68" s="1" t="s">
        <v>72</v>
      </c>
    </row>
    <row r="69" spans="1:14" ht="12.75">
      <c r="A69" s="4" t="s">
        <v>56</v>
      </c>
      <c r="B69" s="5">
        <v>0.561</v>
      </c>
      <c r="C69" s="5">
        <v>0.582</v>
      </c>
      <c r="D69" s="5">
        <v>0.57</v>
      </c>
      <c r="E69" s="5">
        <v>0.541</v>
      </c>
      <c r="F69" s="5">
        <v>0.55</v>
      </c>
      <c r="G69" s="5">
        <v>0.562</v>
      </c>
      <c r="H69" s="5">
        <v>0.536</v>
      </c>
      <c r="I69" s="5">
        <v>0.542</v>
      </c>
      <c r="J69" s="5">
        <v>0.581</v>
      </c>
      <c r="K69" s="5">
        <v>0.606</v>
      </c>
      <c r="L69" s="5">
        <v>0.59</v>
      </c>
      <c r="M69" s="7">
        <f t="shared" si="4"/>
        <v>0.5655454545454546</v>
      </c>
      <c r="N69" s="1" t="s">
        <v>72</v>
      </c>
    </row>
    <row r="70" spans="1:14" ht="12.75">
      <c r="A70" s="13" t="s">
        <v>57</v>
      </c>
      <c r="B70" s="14">
        <v>0.454</v>
      </c>
      <c r="C70" s="14">
        <v>0.475</v>
      </c>
      <c r="D70" s="14">
        <v>0.492</v>
      </c>
      <c r="E70" s="14">
        <v>0.493</v>
      </c>
      <c r="F70" s="14">
        <v>0.511</v>
      </c>
      <c r="G70" s="14">
        <v>0.496</v>
      </c>
      <c r="H70" s="14">
        <v>0.48</v>
      </c>
      <c r="I70" s="14">
        <v>0.304</v>
      </c>
      <c r="J70" s="14">
        <v>0.349</v>
      </c>
      <c r="K70" s="14">
        <v>0.428</v>
      </c>
      <c r="L70" s="14" t="s">
        <v>65</v>
      </c>
      <c r="M70" s="15">
        <f t="shared" si="4"/>
        <v>0.44820000000000004</v>
      </c>
      <c r="N70" s="16" t="s">
        <v>78</v>
      </c>
    </row>
    <row r="71" spans="1:14" ht="12.75">
      <c r="A71" s="4" t="s">
        <v>59</v>
      </c>
      <c r="B71" s="5">
        <v>0.348</v>
      </c>
      <c r="C71" s="5">
        <v>0.432</v>
      </c>
      <c r="D71" s="5">
        <v>0.487</v>
      </c>
      <c r="E71" s="5">
        <v>0.509</v>
      </c>
      <c r="F71" s="5">
        <v>0.525</v>
      </c>
      <c r="G71" s="5">
        <v>0.454</v>
      </c>
      <c r="H71" s="5">
        <v>0.473</v>
      </c>
      <c r="I71" s="5">
        <v>0.489</v>
      </c>
      <c r="J71" s="5">
        <v>0.511</v>
      </c>
      <c r="K71" s="5">
        <v>0.495</v>
      </c>
      <c r="L71" s="5">
        <v>0.51</v>
      </c>
      <c r="M71" s="7">
        <f t="shared" si="4"/>
        <v>0.4757272727272727</v>
      </c>
      <c r="N71" s="1" t="s">
        <v>71</v>
      </c>
    </row>
    <row r="72" spans="1:14" ht="12.75">
      <c r="A72" s="4" t="s">
        <v>58</v>
      </c>
      <c r="B72" s="5">
        <v>0.353</v>
      </c>
      <c r="C72" s="5">
        <v>0.383</v>
      </c>
      <c r="D72" s="5">
        <v>0.404</v>
      </c>
      <c r="E72" s="5">
        <v>0.432</v>
      </c>
      <c r="F72" s="5">
        <v>0.456</v>
      </c>
      <c r="G72" s="5">
        <v>0.502</v>
      </c>
      <c r="H72" s="5">
        <v>0.5</v>
      </c>
      <c r="I72" s="5">
        <v>0.549</v>
      </c>
      <c r="J72" s="5">
        <v>0.483</v>
      </c>
      <c r="K72" s="5">
        <v>0.482</v>
      </c>
      <c r="L72" s="5">
        <v>0.47</v>
      </c>
      <c r="M72" s="7">
        <f t="shared" si="4"/>
        <v>0.45581818181818184</v>
      </c>
      <c r="N72" s="1" t="s">
        <v>74</v>
      </c>
    </row>
    <row r="73" spans="1:14" ht="12.75">
      <c r="A73" s="4" t="s">
        <v>60</v>
      </c>
      <c r="B73" s="5">
        <v>0.488</v>
      </c>
      <c r="C73" s="5">
        <v>0.499</v>
      </c>
      <c r="D73" s="5">
        <v>0.509</v>
      </c>
      <c r="E73" s="5">
        <v>0.533</v>
      </c>
      <c r="F73" s="5">
        <v>0.446</v>
      </c>
      <c r="G73" s="5">
        <v>0.437</v>
      </c>
      <c r="H73" s="5">
        <v>0.407</v>
      </c>
      <c r="I73" s="5">
        <v>0.374</v>
      </c>
      <c r="J73" s="5">
        <v>0.349</v>
      </c>
      <c r="K73" s="5">
        <v>0.374</v>
      </c>
      <c r="L73" s="5">
        <v>0.405</v>
      </c>
      <c r="M73" s="7">
        <f t="shared" si="4"/>
        <v>0.43827272727272726</v>
      </c>
      <c r="N73" s="1" t="s">
        <v>71</v>
      </c>
    </row>
    <row r="74" spans="1:14" ht="12.75">
      <c r="A74" s="4" t="s">
        <v>61</v>
      </c>
      <c r="B74" s="5">
        <v>0.498</v>
      </c>
      <c r="C74" s="5">
        <v>0.503</v>
      </c>
      <c r="D74" s="5">
        <v>0.509</v>
      </c>
      <c r="E74" s="5">
        <v>0.498</v>
      </c>
      <c r="F74" s="5">
        <v>0.421</v>
      </c>
      <c r="G74" s="5">
        <v>0.493</v>
      </c>
      <c r="H74" s="5">
        <v>0.49</v>
      </c>
      <c r="I74" s="5">
        <v>0.404</v>
      </c>
      <c r="J74" s="5">
        <v>0.412</v>
      </c>
      <c r="K74" s="5">
        <v>0.386</v>
      </c>
      <c r="L74" s="5">
        <v>0.45</v>
      </c>
      <c r="M74" s="7">
        <f t="shared" si="4"/>
        <v>0.46036363636363636</v>
      </c>
      <c r="N74" s="1" t="s">
        <v>73</v>
      </c>
    </row>
    <row r="75" spans="1:14" ht="12.75">
      <c r="A75" s="13" t="s">
        <v>62</v>
      </c>
      <c r="B75" s="14">
        <v>0.46</v>
      </c>
      <c r="C75" s="14">
        <v>0.492</v>
      </c>
      <c r="D75" s="14">
        <v>0.476</v>
      </c>
      <c r="E75" s="14">
        <v>0.475</v>
      </c>
      <c r="F75" s="14">
        <v>0.45</v>
      </c>
      <c r="G75" s="14">
        <v>0.442</v>
      </c>
      <c r="H75" s="14">
        <v>0.445</v>
      </c>
      <c r="I75" s="14">
        <v>0.36</v>
      </c>
      <c r="J75" s="14">
        <v>0.319</v>
      </c>
      <c r="K75" s="14">
        <v>0.287</v>
      </c>
      <c r="L75" s="14">
        <v>0.265</v>
      </c>
      <c r="M75" s="15">
        <f t="shared" si="4"/>
        <v>0.40645454545454546</v>
      </c>
      <c r="N75" s="16" t="s">
        <v>79</v>
      </c>
    </row>
    <row r="76" spans="1:14" ht="12.75">
      <c r="A76" s="13" t="s">
        <v>63</v>
      </c>
      <c r="B76" s="14" t="s">
        <v>65</v>
      </c>
      <c r="C76" s="14" t="s">
        <v>65</v>
      </c>
      <c r="D76" s="14">
        <v>0.006</v>
      </c>
      <c r="E76" s="14">
        <v>0.059</v>
      </c>
      <c r="F76" s="14">
        <v>0.093</v>
      </c>
      <c r="G76" s="14">
        <v>0.106</v>
      </c>
      <c r="H76" s="14">
        <v>0.139</v>
      </c>
      <c r="I76" s="14">
        <v>0.158</v>
      </c>
      <c r="J76" s="14">
        <v>0.204</v>
      </c>
      <c r="K76" s="14">
        <v>0.185</v>
      </c>
      <c r="L76" s="14">
        <v>0.18</v>
      </c>
      <c r="M76" s="15">
        <f t="shared" si="4"/>
        <v>0.12555555555555553</v>
      </c>
      <c r="N76" s="16" t="s">
        <v>75</v>
      </c>
    </row>
    <row r="77" spans="1:14" ht="12.75">
      <c r="A77" s="4" t="s">
        <v>64</v>
      </c>
      <c r="B77" s="11">
        <v>0.544</v>
      </c>
      <c r="C77" s="11">
        <v>0.527</v>
      </c>
      <c r="D77" s="11">
        <v>0.532</v>
      </c>
      <c r="E77" s="11">
        <v>0.538</v>
      </c>
      <c r="F77" s="11">
        <v>0.51</v>
      </c>
      <c r="G77" s="11">
        <v>0.535</v>
      </c>
      <c r="H77" s="11">
        <v>0.405</v>
      </c>
      <c r="I77" s="11">
        <v>0.405</v>
      </c>
      <c r="J77" s="11">
        <v>0.328</v>
      </c>
      <c r="K77" s="11">
        <v>0.395</v>
      </c>
      <c r="L77" s="11">
        <v>0.45</v>
      </c>
      <c r="M77" s="12">
        <f t="shared" si="4"/>
        <v>0.46990909090909105</v>
      </c>
      <c r="N77" s="1" t="s">
        <v>74</v>
      </c>
    </row>
    <row r="78" spans="1:13" ht="12.75">
      <c r="A78" s="6" t="s">
        <v>2</v>
      </c>
      <c r="B78" s="7">
        <f>AVERAGE(B63:B77)</f>
        <v>0.47438461538461535</v>
      </c>
      <c r="C78" s="7">
        <f aca="true" t="shared" si="5" ref="C78:M78">AVERAGE(C63:C77)</f>
        <v>0.48323076923076924</v>
      </c>
      <c r="D78" s="7">
        <f t="shared" si="5"/>
        <v>0.4518571428571429</v>
      </c>
      <c r="E78" s="7">
        <f t="shared" si="5"/>
        <v>0.44273333333333337</v>
      </c>
      <c r="F78" s="7">
        <f t="shared" si="5"/>
        <v>0.4332000000000001</v>
      </c>
      <c r="G78" s="7">
        <f t="shared" si="5"/>
        <v>0.42760000000000004</v>
      </c>
      <c r="H78" s="7">
        <f t="shared" si="5"/>
        <v>0.41073333333333345</v>
      </c>
      <c r="I78" s="7">
        <f t="shared" si="5"/>
        <v>0.39293333333333336</v>
      </c>
      <c r="J78" s="7">
        <f t="shared" si="5"/>
        <v>0.3962</v>
      </c>
      <c r="K78" s="7">
        <f t="shared" si="5"/>
        <v>0.4087333333333332</v>
      </c>
      <c r="L78" s="7">
        <f t="shared" si="5"/>
        <v>0.4164285714285714</v>
      </c>
      <c r="M78" s="7">
        <f t="shared" si="5"/>
        <v>0.4243874915824916</v>
      </c>
    </row>
    <row r="80" spans="1:13" ht="12.75">
      <c r="A80" s="6" t="s">
        <v>67</v>
      </c>
      <c r="B80" s="7">
        <f>AVERAGE(B63:B77,B34:B56,B5:B27)</f>
        <v>0.4612181818181819</v>
      </c>
      <c r="C80" s="7">
        <f aca="true" t="shared" si="6" ref="C80:M80">AVERAGE(C63:C77,C34:C56,C5:C27)</f>
        <v>0.4707090909090911</v>
      </c>
      <c r="D80" s="7">
        <f t="shared" si="6"/>
        <v>0.4657857142857144</v>
      </c>
      <c r="E80" s="7">
        <f t="shared" si="6"/>
        <v>0.4729298245614033</v>
      </c>
      <c r="F80" s="7">
        <f t="shared" si="6"/>
        <v>0.4689473684210527</v>
      </c>
      <c r="G80" s="7">
        <f t="shared" si="6"/>
        <v>0.4647017543859648</v>
      </c>
      <c r="H80" s="7">
        <f t="shared" si="6"/>
        <v>0.4423898305084745</v>
      </c>
      <c r="I80" s="7">
        <f t="shared" si="6"/>
        <v>0.4240166666666666</v>
      </c>
      <c r="J80" s="7">
        <f t="shared" si="6"/>
        <v>0.4214262295081967</v>
      </c>
      <c r="K80" s="7">
        <f t="shared" si="6"/>
        <v>0.406</v>
      </c>
      <c r="L80" s="7">
        <f t="shared" si="6"/>
        <v>0.4190677966101696</v>
      </c>
      <c r="M80" s="7">
        <f t="shared" si="6"/>
        <v>0.44141711790031446</v>
      </c>
    </row>
    <row r="82" spans="1:13" ht="27.75" customHeight="1">
      <c r="A82" s="17" t="s">
        <v>84</v>
      </c>
      <c r="B82" s="7">
        <f>AVERAGE(B77,B71:B74,B66:B69,B64,B56,B44:B54,B40:B42,B34:B37,B6:B27)</f>
        <v>0.4667391304347825</v>
      </c>
      <c r="C82" s="7">
        <f>AVERAGE(C77,C71:C74,C66:C69,C64,C56,C44:C54,C40:C42,C34:C37,C6:C27)</f>
        <v>0.4747173913043478</v>
      </c>
      <c r="D82" s="7">
        <f aca="true" t="shared" si="7" ref="D82:L82">AVERAGE(D77,D71:D74,D66:D69,D64,D56,D44:D54,D40:D42,D34:D37,D6:D27)</f>
        <v>0.4795217391304348</v>
      </c>
      <c r="E82" s="7">
        <f t="shared" si="7"/>
        <v>0.48604255319148926</v>
      </c>
      <c r="F82" s="7">
        <f t="shared" si="7"/>
        <v>0.48048936170212747</v>
      </c>
      <c r="G82" s="7">
        <f t="shared" si="7"/>
        <v>0.4808723404255319</v>
      </c>
      <c r="H82" s="7">
        <f t="shared" si="7"/>
        <v>0.46114285714285713</v>
      </c>
      <c r="I82" s="7">
        <f t="shared" si="7"/>
        <v>0.4467600000000001</v>
      </c>
      <c r="J82" s="7">
        <f t="shared" si="7"/>
        <v>0.4406274509803922</v>
      </c>
      <c r="K82" s="7">
        <f t="shared" si="7"/>
        <v>0.4282941176470588</v>
      </c>
      <c r="L82" s="7">
        <f t="shared" si="7"/>
        <v>0.4408823529411765</v>
      </c>
      <c r="M82" s="7">
        <f>AVERAGE(M77,M71:M74,M66:M69,M64,M56,M44:M54,M40:M42,M34:M37,M6:M27)</f>
        <v>0.45619371657754015</v>
      </c>
    </row>
    <row r="84" ht="12.75">
      <c r="A84" t="s">
        <v>80</v>
      </c>
    </row>
    <row r="86" spans="2:13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</sheetData>
  <mergeCells count="1">
    <mergeCell ref="A1:N1"/>
  </mergeCells>
  <printOptions horizontalCentered="1"/>
  <pageMargins left="0.35" right="0.34" top="0.86" bottom="0.76" header="0.5" footer="0.5"/>
  <pageSetup horizontalDpi="600" verticalDpi="600" orientation="landscape" scale="85" r:id="rId1"/>
  <headerFooter alignWithMargins="0">
    <oddFooter>&amp;RSchedule JJR-1
&amp;P of &amp;P</oddFooter>
  </headerFooter>
  <rowBreaks count="2" manualBreakCount="2">
    <brk id="30" max="13" man="1"/>
    <brk id="5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Energy Advisors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Musumarra</dc:creator>
  <cp:keywords/>
  <dc:description/>
  <cp:lastModifiedBy>TLutes</cp:lastModifiedBy>
  <cp:lastPrinted>2004-02-12T14:18:07Z</cp:lastPrinted>
  <dcterms:created xsi:type="dcterms:W3CDTF">2004-02-03T21:52:57Z</dcterms:created>
  <dcterms:modified xsi:type="dcterms:W3CDTF">2004-02-12T14:18:47Z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-685532644</vt:i4>
  </property>
  <property fmtid="{D5CDD505-2E9C-101B-9397-08002B2CF9AE}" pid="3" name="_EmailSubject">
    <vt:lpwstr>2nd draft J.Reed's Rebuttal Testimony</vt:lpwstr>
  </property>
  <property fmtid="{D5CDD505-2E9C-101B-9397-08002B2CF9AE}" pid="4" name="_AuthorEmail">
    <vt:lpwstr>jmusumarra@ceadvisors.com</vt:lpwstr>
  </property>
  <property fmtid="{D5CDD505-2E9C-101B-9397-08002B2CF9AE}" pid="5" name="_AuthorEmailDisplayName">
    <vt:lpwstr>Jessica Musumarra</vt:lpwstr>
  </property>
</Properties>
</file>