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gobntpvcasewks1/460/RiderEEIC/Library/2019 Mar filing - IN LEGAL CONTROL DO NOT EDIT/April Update/"/>
    </mc:Choice>
  </mc:AlternateContent>
  <bookViews>
    <workbookView xWindow="0" yWindow="-195" windowWidth="20460" windowHeight="7320" tabRatio="752" activeTab="1"/>
  </bookViews>
  <sheets>
    <sheet name="Assumptions" sheetId="27" r:id="rId1"/>
    <sheet name="TD CALC Summary (Cumulative) " sheetId="25" r:id="rId2"/>
    <sheet name="TD Calc" sheetId="24" r:id="rId3"/>
    <sheet name="KWh Monthly" sheetId="22" r:id="rId4"/>
    <sheet name="KWh (Cumulative)" sheetId="23" r:id="rId5"/>
    <sheet name="Rebasing" sheetId="26" r:id="rId6"/>
  </sheets>
  <calcPr calcId="162913"/>
</workbook>
</file>

<file path=xl/calcChain.xml><?xml version="1.0" encoding="utf-8"?>
<calcChain xmlns="http://schemas.openxmlformats.org/spreadsheetml/2006/main">
  <c r="J40" i="25" l="1"/>
  <c r="J41" i="25"/>
  <c r="J42" i="25"/>
  <c r="J43" i="25"/>
  <c r="J44" i="25"/>
  <c r="J45" i="25"/>
  <c r="J46" i="25"/>
  <c r="J47" i="25"/>
  <c r="J48" i="25"/>
  <c r="J49" i="25"/>
  <c r="O24" i="22"/>
  <c r="O25" i="22"/>
  <c r="O26" i="22"/>
  <c r="O27" i="22"/>
  <c r="O28" i="22"/>
  <c r="O29" i="22"/>
  <c r="O30" i="22"/>
  <c r="O31" i="22"/>
  <c r="O32" i="22"/>
  <c r="O33" i="22" l="1"/>
  <c r="O23" i="22"/>
  <c r="E50" i="25" l="1"/>
  <c r="J50" i="25" s="1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O60" i="22" l="1"/>
  <c r="O45" i="22"/>
  <c r="O90" i="22"/>
  <c r="O75" i="22"/>
  <c r="O52" i="22"/>
  <c r="O37" i="22"/>
  <c r="O82" i="22"/>
  <c r="O67" i="22"/>
  <c r="O72" i="22"/>
  <c r="O57" i="22"/>
  <c r="O87" i="22"/>
  <c r="O42" i="22"/>
  <c r="O56" i="22"/>
  <c r="O41" i="22"/>
  <c r="O71" i="22"/>
  <c r="O86" i="22"/>
  <c r="O48" i="22"/>
  <c r="O63" i="22"/>
  <c r="O93" i="22"/>
  <c r="O78" i="22"/>
  <c r="O44" i="22"/>
  <c r="O89" i="22"/>
  <c r="O74" i="22"/>
  <c r="O59" i="22"/>
  <c r="O40" i="22"/>
  <c r="O85" i="22"/>
  <c r="O55" i="22"/>
  <c r="O70" i="22"/>
  <c r="O51" i="22"/>
  <c r="O66" i="22"/>
  <c r="O36" i="22"/>
  <c r="O81" i="22"/>
  <c r="O76" i="22"/>
  <c r="O91" i="22"/>
  <c r="O61" i="22"/>
  <c r="O46" i="22"/>
  <c r="O68" i="22"/>
  <c r="O53" i="22"/>
  <c r="O38" i="22"/>
  <c r="O83" i="22"/>
  <c r="O92" i="22"/>
  <c r="O77" i="22"/>
  <c r="O47" i="22"/>
  <c r="O62" i="22"/>
  <c r="O88" i="22"/>
  <c r="O43" i="22"/>
  <c r="O73" i="22"/>
  <c r="O58" i="22"/>
  <c r="E72" i="25"/>
  <c r="O84" i="22"/>
  <c r="O69" i="22"/>
  <c r="O54" i="22"/>
  <c r="O39" i="22"/>
  <c r="N76" i="25"/>
  <c r="D59" i="25" l="1"/>
  <c r="D60" i="25"/>
  <c r="D61" i="25"/>
  <c r="D62" i="25"/>
  <c r="D63" i="25"/>
  <c r="D64" i="25"/>
  <c r="D65" i="25"/>
  <c r="D66" i="25"/>
  <c r="D67" i="25"/>
  <c r="D68" i="25"/>
  <c r="BD69" i="26" l="1"/>
  <c r="BD54" i="26"/>
  <c r="BD39" i="26"/>
  <c r="BD25" i="26"/>
  <c r="BD24" i="26"/>
  <c r="AF69" i="26" l="1"/>
  <c r="AF54" i="26"/>
  <c r="AF39" i="26"/>
  <c r="AF25" i="26"/>
  <c r="AF24" i="26"/>
  <c r="E37" i="22" l="1"/>
  <c r="E54" i="22"/>
  <c r="E41" i="22"/>
  <c r="E42" i="22"/>
  <c r="E58" i="22"/>
  <c r="E45" i="22"/>
  <c r="D69" i="25"/>
  <c r="E46" i="22" s="1"/>
  <c r="D70" i="25"/>
  <c r="E62" i="22" s="1"/>
  <c r="D71" i="25"/>
  <c r="E23" i="22"/>
  <c r="E24" i="22"/>
  <c r="E25" i="22"/>
  <c r="E26" i="22"/>
  <c r="E27" i="22"/>
  <c r="E28" i="22"/>
  <c r="E29" i="22"/>
  <c r="E30" i="22"/>
  <c r="E31" i="22"/>
  <c r="E32" i="22"/>
  <c r="E36" i="22"/>
  <c r="E38" i="22"/>
  <c r="E40" i="22"/>
  <c r="E43" i="22"/>
  <c r="E44" i="22"/>
  <c r="E48" i="22"/>
  <c r="E51" i="22"/>
  <c r="E52" i="22"/>
  <c r="E53" i="22"/>
  <c r="E55" i="22"/>
  <c r="E56" i="22"/>
  <c r="E59" i="22"/>
  <c r="E60" i="22"/>
  <c r="E63" i="22"/>
  <c r="E66" i="22"/>
  <c r="E68" i="22"/>
  <c r="E70" i="22"/>
  <c r="E74" i="22"/>
  <c r="E78" i="22"/>
  <c r="E81" i="22"/>
  <c r="E83" i="22"/>
  <c r="E85" i="22"/>
  <c r="E89" i="22"/>
  <c r="E93" i="22"/>
  <c r="E76" i="22" l="1"/>
  <c r="E91" i="22"/>
  <c r="E61" i="22"/>
  <c r="E88" i="22"/>
  <c r="E92" i="22"/>
  <c r="E39" i="22"/>
  <c r="E84" i="22"/>
  <c r="E47" i="22"/>
  <c r="E87" i="22"/>
  <c r="E72" i="22"/>
  <c r="E57" i="22"/>
  <c r="E75" i="22"/>
  <c r="E71" i="22"/>
  <c r="E67" i="22"/>
  <c r="E77" i="22"/>
  <c r="E73" i="22"/>
  <c r="E69" i="22"/>
  <c r="E90" i="22"/>
  <c r="E86" i="22"/>
  <c r="E82" i="22"/>
  <c r="AA26" i="22" l="1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O26" i="22"/>
  <c r="AP26" i="22"/>
  <c r="AQ26" i="22"/>
  <c r="AR26" i="22"/>
  <c r="AS26" i="22"/>
  <c r="AT26" i="22"/>
  <c r="AU26" i="22"/>
  <c r="AV26" i="22"/>
  <c r="AW26" i="22"/>
  <c r="AX26" i="22"/>
  <c r="AY26" i="22"/>
  <c r="AZ26" i="22"/>
  <c r="BA26" i="22"/>
  <c r="BB26" i="22"/>
  <c r="BC26" i="22"/>
  <c r="BD26" i="22"/>
  <c r="BE26" i="22"/>
  <c r="BF26" i="22"/>
  <c r="BG26" i="22"/>
  <c r="BH26" i="22"/>
  <c r="BI26" i="22"/>
  <c r="BJ26" i="22"/>
  <c r="BK26" i="22"/>
  <c r="BL26" i="22"/>
  <c r="BM26" i="22"/>
  <c r="BN26" i="22"/>
  <c r="BO26" i="22"/>
  <c r="BP26" i="22"/>
  <c r="BQ26" i="22"/>
  <c r="BR26" i="22"/>
  <c r="BS26" i="22"/>
  <c r="BT26" i="22"/>
  <c r="BU26" i="22"/>
  <c r="BV26" i="22"/>
  <c r="F26" i="22" l="1"/>
  <c r="G26" i="22"/>
  <c r="H26" i="22"/>
  <c r="I26" i="22"/>
  <c r="J26" i="22"/>
  <c r="K26" i="22"/>
  <c r="L26" i="22"/>
  <c r="M26" i="22"/>
  <c r="N26" i="22"/>
  <c r="J60" i="25" l="1"/>
  <c r="J61" i="25"/>
  <c r="J62" i="25"/>
  <c r="J63" i="25"/>
  <c r="J64" i="25"/>
  <c r="J65" i="25"/>
  <c r="J66" i="25"/>
  <c r="J67" i="25"/>
  <c r="J68" i="25"/>
  <c r="J69" i="25"/>
  <c r="J70" i="25"/>
  <c r="J71" i="25"/>
  <c r="J59" i="25"/>
  <c r="J39" i="25"/>
  <c r="M39" i="25" l="1"/>
  <c r="N39" i="25" s="1"/>
  <c r="O39" i="25" s="1"/>
  <c r="P39" i="25" s="1"/>
  <c r="Q39" i="25" s="1"/>
  <c r="R39" i="25" s="1"/>
  <c r="S39" i="25" s="1"/>
  <c r="T39" i="25" s="1"/>
  <c r="E10" i="27" l="1"/>
  <c r="E11" i="27"/>
  <c r="E12" i="27"/>
  <c r="E9" i="27"/>
  <c r="D13" i="27"/>
  <c r="CN24" i="26" l="1"/>
  <c r="CN39" i="26"/>
  <c r="CN54" i="26"/>
  <c r="CN69" i="26"/>
  <c r="J108" i="25" l="1"/>
  <c r="AR24" i="26" l="1"/>
  <c r="AR39" i="26"/>
  <c r="AR54" i="26"/>
  <c r="AR69" i="26"/>
  <c r="T24" i="26"/>
  <c r="T39" i="26"/>
  <c r="T54" i="26"/>
  <c r="T69" i="26"/>
  <c r="CB24" i="26"/>
  <c r="CB39" i="26"/>
  <c r="CB54" i="26"/>
  <c r="BP69" i="26"/>
  <c r="BP54" i="26"/>
  <c r="BP24" i="26"/>
  <c r="J1" i="26" l="1"/>
  <c r="K1" i="26"/>
  <c r="L1" i="26"/>
  <c r="K1" i="24"/>
  <c r="L1" i="24"/>
  <c r="DN4" i="22"/>
  <c r="DN4" i="23" s="1"/>
  <c r="DO4" i="22"/>
  <c r="DO4" i="23" s="1"/>
  <c r="DP4" i="22"/>
  <c r="DP4" i="23" s="1"/>
  <c r="DP4" i="24" s="1"/>
  <c r="DP4" i="26" s="1"/>
  <c r="DP12" i="26" s="1"/>
  <c r="DP25" i="26" s="1"/>
  <c r="DQ4" i="22"/>
  <c r="DQ4" i="23" s="1"/>
  <c r="DQ4" i="24" s="1"/>
  <c r="DQ4" i="26" s="1"/>
  <c r="DQ12" i="26" s="1"/>
  <c r="DQ25" i="26" s="1"/>
  <c r="DR4" i="22"/>
  <c r="DR4" i="23" s="1"/>
  <c r="DN5" i="22"/>
  <c r="DO5" i="22"/>
  <c r="DP5" i="22"/>
  <c r="DQ5" i="22"/>
  <c r="DR5" i="22"/>
  <c r="DN6" i="22"/>
  <c r="DO6" i="22"/>
  <c r="DP6" i="22"/>
  <c r="DQ6" i="22"/>
  <c r="DR6" i="22"/>
  <c r="DN7" i="22"/>
  <c r="DO7" i="22"/>
  <c r="DP7" i="22"/>
  <c r="DQ7" i="22"/>
  <c r="DR7" i="22"/>
  <c r="DN10" i="22"/>
  <c r="DO10" i="22"/>
  <c r="DP10" i="22"/>
  <c r="DQ10" i="22"/>
  <c r="DR10" i="22"/>
  <c r="DN11" i="22"/>
  <c r="DO11" i="22"/>
  <c r="DP11" i="22"/>
  <c r="DQ11" i="22"/>
  <c r="DR11" i="22"/>
  <c r="DN12" i="22"/>
  <c r="DO12" i="22"/>
  <c r="DP12" i="22"/>
  <c r="DQ12" i="22"/>
  <c r="DR12" i="22"/>
  <c r="DN13" i="22"/>
  <c r="DO13" i="22"/>
  <c r="DP13" i="22"/>
  <c r="DQ13" i="22"/>
  <c r="DQ15" i="22" s="1"/>
  <c r="DQ16" i="22" s="1"/>
  <c r="DR13" i="22"/>
  <c r="DN14" i="22"/>
  <c r="DO14" i="22"/>
  <c r="DP14" i="22"/>
  <c r="DQ14" i="22"/>
  <c r="DR14" i="22"/>
  <c r="CK15" i="25"/>
  <c r="CL15" i="25"/>
  <c r="CM15" i="25"/>
  <c r="CN15" i="25"/>
  <c r="CO15" i="25"/>
  <c r="CP15" i="25"/>
  <c r="CQ15" i="25"/>
  <c r="CR15" i="25"/>
  <c r="CS15" i="25"/>
  <c r="CT15" i="25"/>
  <c r="CU15" i="25"/>
  <c r="CV15" i="25"/>
  <c r="CW15" i="25"/>
  <c r="CX15" i="25"/>
  <c r="CY15" i="25"/>
  <c r="CZ15" i="25"/>
  <c r="DA15" i="25"/>
  <c r="DB15" i="25"/>
  <c r="DC15" i="25"/>
  <c r="DD15" i="25"/>
  <c r="DE15" i="25"/>
  <c r="DF15" i="25"/>
  <c r="DG15" i="25"/>
  <c r="DH15" i="25"/>
  <c r="DI15" i="25"/>
  <c r="DJ15" i="25"/>
  <c r="DK15" i="25"/>
  <c r="DL15" i="25"/>
  <c r="DM15" i="25"/>
  <c r="DN15" i="25"/>
  <c r="DO15" i="25"/>
  <c r="DP15" i="25"/>
  <c r="DQ15" i="25"/>
  <c r="DR15" i="25"/>
  <c r="CK25" i="25"/>
  <c r="CL25" i="25"/>
  <c r="CM25" i="25"/>
  <c r="CN25" i="25"/>
  <c r="CO25" i="25"/>
  <c r="CP25" i="25"/>
  <c r="CQ25" i="25"/>
  <c r="CR25" i="25"/>
  <c r="CS25" i="25"/>
  <c r="CT25" i="25"/>
  <c r="CU25" i="25"/>
  <c r="CV25" i="25"/>
  <c r="CW25" i="25"/>
  <c r="CX25" i="25"/>
  <c r="CY25" i="25"/>
  <c r="CZ25" i="25"/>
  <c r="DA25" i="25"/>
  <c r="DB25" i="25"/>
  <c r="DC25" i="25"/>
  <c r="DD25" i="25"/>
  <c r="DE25" i="25"/>
  <c r="DF25" i="25"/>
  <c r="DG25" i="25"/>
  <c r="DH25" i="25"/>
  <c r="DI25" i="25"/>
  <c r="DJ25" i="25"/>
  <c r="DK25" i="25"/>
  <c r="DL25" i="25"/>
  <c r="DM25" i="25"/>
  <c r="DN25" i="25"/>
  <c r="DO25" i="25"/>
  <c r="DP25" i="25"/>
  <c r="DQ25" i="25"/>
  <c r="DR25" i="25"/>
  <c r="CK4" i="22"/>
  <c r="CK4" i="23" s="1"/>
  <c r="CL4" i="22"/>
  <c r="CL4" i="23" s="1"/>
  <c r="CL4" i="24" s="1"/>
  <c r="CL4" i="26" s="1"/>
  <c r="CL12" i="26" s="1"/>
  <c r="CL25" i="26" s="1"/>
  <c r="CM4" i="22"/>
  <c r="CM4" i="23" s="1"/>
  <c r="CN4" i="22"/>
  <c r="CN4" i="23" s="1"/>
  <c r="CO4" i="22"/>
  <c r="CO4" i="23" s="1"/>
  <c r="CP4" i="22"/>
  <c r="CP4" i="23" s="1"/>
  <c r="CP4" i="24" s="1"/>
  <c r="CP4" i="26" s="1"/>
  <c r="CP12" i="26" s="1"/>
  <c r="CP25" i="26" s="1"/>
  <c r="CQ4" i="22"/>
  <c r="CQ4" i="23" s="1"/>
  <c r="CR4" i="22"/>
  <c r="CR4" i="23" s="1"/>
  <c r="CS4" i="22"/>
  <c r="CS4" i="23" s="1"/>
  <c r="CT4" i="22"/>
  <c r="CT4" i="23" s="1"/>
  <c r="CU4" i="22"/>
  <c r="CU4" i="23" s="1"/>
  <c r="CV4" i="22"/>
  <c r="CV4" i="23" s="1"/>
  <c r="CW4" i="22"/>
  <c r="CW4" i="23" s="1"/>
  <c r="CX4" i="22"/>
  <c r="CX4" i="23" s="1"/>
  <c r="CX4" i="24" s="1"/>
  <c r="CX4" i="26" s="1"/>
  <c r="CX12" i="26" s="1"/>
  <c r="CX25" i="26" s="1"/>
  <c r="CY4" i="22"/>
  <c r="CY4" i="23" s="1"/>
  <c r="CZ4" i="22"/>
  <c r="CZ4" i="23" s="1"/>
  <c r="DA4" i="22"/>
  <c r="DA4" i="23" s="1"/>
  <c r="DB4" i="22"/>
  <c r="DB4" i="23" s="1"/>
  <c r="DB4" i="24" s="1"/>
  <c r="DB4" i="26" s="1"/>
  <c r="DB12" i="26" s="1"/>
  <c r="DB25" i="26" s="1"/>
  <c r="DC4" i="22"/>
  <c r="DC4" i="23" s="1"/>
  <c r="DD4" i="22"/>
  <c r="DD4" i="23" s="1"/>
  <c r="DE4" i="22"/>
  <c r="DE4" i="23" s="1"/>
  <c r="DF4" i="22"/>
  <c r="DF4" i="23" s="1"/>
  <c r="DF4" i="24" s="1"/>
  <c r="DF4" i="26" s="1"/>
  <c r="DF12" i="26" s="1"/>
  <c r="DF25" i="26" s="1"/>
  <c r="DG4" i="22"/>
  <c r="DG4" i="23" s="1"/>
  <c r="DH4" i="22"/>
  <c r="DH4" i="23" s="1"/>
  <c r="DI4" i="22"/>
  <c r="DI4" i="23" s="1"/>
  <c r="DJ4" i="22"/>
  <c r="DJ4" i="23" s="1"/>
  <c r="DK4" i="22"/>
  <c r="DK4" i="23" s="1"/>
  <c r="DL4" i="22"/>
  <c r="DL4" i="23" s="1"/>
  <c r="DL4" i="24" s="1"/>
  <c r="DM4" i="22"/>
  <c r="DM4" i="23" s="1"/>
  <c r="DM4" i="24" s="1"/>
  <c r="DM4" i="26" s="1"/>
  <c r="DM12" i="26" s="1"/>
  <c r="DM25" i="26" s="1"/>
  <c r="CK5" i="22"/>
  <c r="CL5" i="22"/>
  <c r="CM5" i="22"/>
  <c r="CN5" i="22"/>
  <c r="CO5" i="22"/>
  <c r="CP5" i="22"/>
  <c r="CQ5" i="22"/>
  <c r="CR5" i="22"/>
  <c r="CS5" i="22"/>
  <c r="CT5" i="22"/>
  <c r="CU5" i="22"/>
  <c r="CV5" i="22"/>
  <c r="CW5" i="22"/>
  <c r="CX5" i="22"/>
  <c r="CY5" i="22"/>
  <c r="CZ5" i="22"/>
  <c r="DA5" i="22"/>
  <c r="DB5" i="22"/>
  <c r="DC5" i="22"/>
  <c r="DD5" i="22"/>
  <c r="DE5" i="22"/>
  <c r="DF5" i="22"/>
  <c r="DG5" i="22"/>
  <c r="DH5" i="22"/>
  <c r="DI5" i="22"/>
  <c r="DJ5" i="22"/>
  <c r="DK5" i="22"/>
  <c r="DL5" i="22"/>
  <c r="DM5" i="22"/>
  <c r="CK6" i="22"/>
  <c r="CL6" i="22"/>
  <c r="CM6" i="22"/>
  <c r="CN6" i="22"/>
  <c r="CO6" i="22"/>
  <c r="CP6" i="22"/>
  <c r="CQ6" i="22"/>
  <c r="CR6" i="22"/>
  <c r="CS6" i="22"/>
  <c r="CT6" i="22"/>
  <c r="CU6" i="22"/>
  <c r="CV6" i="22"/>
  <c r="CW6" i="22"/>
  <c r="CX6" i="22"/>
  <c r="CY6" i="22"/>
  <c r="CZ6" i="22"/>
  <c r="DA6" i="22"/>
  <c r="DB6" i="22"/>
  <c r="DC6" i="22"/>
  <c r="DD6" i="22"/>
  <c r="DE6" i="22"/>
  <c r="DF6" i="22"/>
  <c r="DG6" i="22"/>
  <c r="DH6" i="22"/>
  <c r="DI6" i="22"/>
  <c r="DJ6" i="22"/>
  <c r="DK6" i="22"/>
  <c r="DL6" i="22"/>
  <c r="DM6" i="22"/>
  <c r="CK7" i="22"/>
  <c r="CL7" i="22"/>
  <c r="CM7" i="22"/>
  <c r="CN7" i="22"/>
  <c r="CO7" i="22"/>
  <c r="CP7" i="22"/>
  <c r="CQ7" i="22"/>
  <c r="CR7" i="22"/>
  <c r="CS7" i="22"/>
  <c r="CT7" i="22"/>
  <c r="CU7" i="22"/>
  <c r="CV7" i="22"/>
  <c r="CW7" i="22"/>
  <c r="CX7" i="22"/>
  <c r="CY7" i="22"/>
  <c r="CZ7" i="22"/>
  <c r="DA7" i="22"/>
  <c r="DB7" i="22"/>
  <c r="DC7" i="22"/>
  <c r="DD7" i="22"/>
  <c r="DE7" i="22"/>
  <c r="DF7" i="22"/>
  <c r="DG7" i="22"/>
  <c r="DH7" i="22"/>
  <c r="DI7" i="22"/>
  <c r="DJ7" i="22"/>
  <c r="DK7" i="22"/>
  <c r="DL7" i="22"/>
  <c r="DM7" i="22"/>
  <c r="CK9" i="22"/>
  <c r="CK22" i="22" s="1"/>
  <c r="CK35" i="22" s="1"/>
  <c r="CK50" i="22" s="1"/>
  <c r="CK65" i="22" s="1"/>
  <c r="CK80" i="22" s="1"/>
  <c r="CL9" i="22"/>
  <c r="CL22" i="22" s="1"/>
  <c r="CL35" i="22" s="1"/>
  <c r="CL50" i="22" s="1"/>
  <c r="CL65" i="22" s="1"/>
  <c r="CL80" i="22" s="1"/>
  <c r="CM9" i="22"/>
  <c r="CN9" i="22"/>
  <c r="CO9" i="22"/>
  <c r="CO22" i="22" s="1"/>
  <c r="CO35" i="22" s="1"/>
  <c r="CO50" i="22" s="1"/>
  <c r="CO65" i="22" s="1"/>
  <c r="CO80" i="22" s="1"/>
  <c r="CP9" i="22"/>
  <c r="CP22" i="22" s="1"/>
  <c r="CP35" i="22" s="1"/>
  <c r="CP50" i="22" s="1"/>
  <c r="CP65" i="22" s="1"/>
  <c r="CP80" i="22" s="1"/>
  <c r="CQ9" i="22"/>
  <c r="CQ22" i="22" s="1"/>
  <c r="CQ35" i="22" s="1"/>
  <c r="CQ50" i="22" s="1"/>
  <c r="CQ65" i="22" s="1"/>
  <c r="CQ80" i="22" s="1"/>
  <c r="CR9" i="22"/>
  <c r="CR22" i="22" s="1"/>
  <c r="CR35" i="22" s="1"/>
  <c r="CR50" i="22" s="1"/>
  <c r="CR65" i="22" s="1"/>
  <c r="CR80" i="22" s="1"/>
  <c r="CS9" i="22"/>
  <c r="CS22" i="22" s="1"/>
  <c r="CS35" i="22" s="1"/>
  <c r="CS50" i="22" s="1"/>
  <c r="CS65" i="22" s="1"/>
  <c r="CS80" i="22" s="1"/>
  <c r="CT9" i="22"/>
  <c r="CT22" i="22" s="1"/>
  <c r="CT35" i="22" s="1"/>
  <c r="CT50" i="22" s="1"/>
  <c r="CT65" i="22" s="1"/>
  <c r="CT80" i="22" s="1"/>
  <c r="CU9" i="22"/>
  <c r="CU22" i="22" s="1"/>
  <c r="CU35" i="22" s="1"/>
  <c r="CU50" i="22" s="1"/>
  <c r="CU65" i="22" s="1"/>
  <c r="CU80" i="22" s="1"/>
  <c r="CV9" i="22"/>
  <c r="CV22" i="22" s="1"/>
  <c r="CV35" i="22" s="1"/>
  <c r="CV50" i="22" s="1"/>
  <c r="CV65" i="22" s="1"/>
  <c r="CV80" i="22" s="1"/>
  <c r="CW9" i="22"/>
  <c r="CW22" i="22" s="1"/>
  <c r="CW35" i="22" s="1"/>
  <c r="CW50" i="22" s="1"/>
  <c r="CW65" i="22" s="1"/>
  <c r="CW80" i="22" s="1"/>
  <c r="CX9" i="22"/>
  <c r="CX22" i="22" s="1"/>
  <c r="CX35" i="22" s="1"/>
  <c r="CX50" i="22" s="1"/>
  <c r="CX65" i="22" s="1"/>
  <c r="CX80" i="22" s="1"/>
  <c r="CY9" i="22"/>
  <c r="CY22" i="22" s="1"/>
  <c r="CY35" i="22" s="1"/>
  <c r="CY50" i="22" s="1"/>
  <c r="CY65" i="22" s="1"/>
  <c r="CY80" i="22" s="1"/>
  <c r="CZ9" i="22"/>
  <c r="CZ22" i="22" s="1"/>
  <c r="CZ35" i="22" s="1"/>
  <c r="CZ50" i="22" s="1"/>
  <c r="CZ65" i="22" s="1"/>
  <c r="CZ80" i="22" s="1"/>
  <c r="DA9" i="22"/>
  <c r="DA22" i="22" s="1"/>
  <c r="DA35" i="22" s="1"/>
  <c r="DA50" i="22" s="1"/>
  <c r="DA65" i="22" s="1"/>
  <c r="DA80" i="22" s="1"/>
  <c r="DB9" i="22"/>
  <c r="DB22" i="22" s="1"/>
  <c r="DB35" i="22" s="1"/>
  <c r="DB50" i="22" s="1"/>
  <c r="DB65" i="22" s="1"/>
  <c r="DB80" i="22" s="1"/>
  <c r="DC9" i="22"/>
  <c r="DC22" i="22" s="1"/>
  <c r="DC35" i="22" s="1"/>
  <c r="DC50" i="22" s="1"/>
  <c r="DC65" i="22" s="1"/>
  <c r="DC80" i="22" s="1"/>
  <c r="DD9" i="22"/>
  <c r="DD22" i="22" s="1"/>
  <c r="DD35" i="22" s="1"/>
  <c r="DD50" i="22" s="1"/>
  <c r="DD65" i="22" s="1"/>
  <c r="DD80" i="22" s="1"/>
  <c r="DE9" i="22"/>
  <c r="DE22" i="22" s="1"/>
  <c r="DE35" i="22" s="1"/>
  <c r="DE50" i="22" s="1"/>
  <c r="DE65" i="22" s="1"/>
  <c r="DE80" i="22" s="1"/>
  <c r="DF9" i="22"/>
  <c r="DF22" i="22" s="1"/>
  <c r="DF35" i="22" s="1"/>
  <c r="DF50" i="22" s="1"/>
  <c r="DF65" i="22" s="1"/>
  <c r="DF80" i="22" s="1"/>
  <c r="DG9" i="22"/>
  <c r="DG22" i="22" s="1"/>
  <c r="DG35" i="22" s="1"/>
  <c r="DG50" i="22" s="1"/>
  <c r="DG65" i="22" s="1"/>
  <c r="DG80" i="22" s="1"/>
  <c r="DH9" i="22"/>
  <c r="DH22" i="22" s="1"/>
  <c r="DH35" i="22" s="1"/>
  <c r="DH50" i="22" s="1"/>
  <c r="DH65" i="22" s="1"/>
  <c r="DH80" i="22" s="1"/>
  <c r="DI9" i="22"/>
  <c r="DI22" i="22" s="1"/>
  <c r="DI35" i="22" s="1"/>
  <c r="DI50" i="22" s="1"/>
  <c r="DI65" i="22" s="1"/>
  <c r="DI80" i="22" s="1"/>
  <c r="DJ9" i="22"/>
  <c r="DJ22" i="22" s="1"/>
  <c r="DJ35" i="22" s="1"/>
  <c r="DJ50" i="22" s="1"/>
  <c r="DJ65" i="22" s="1"/>
  <c r="DJ80" i="22" s="1"/>
  <c r="DK9" i="22"/>
  <c r="DK22" i="22" s="1"/>
  <c r="DK35" i="22" s="1"/>
  <c r="DK50" i="22" s="1"/>
  <c r="DK65" i="22" s="1"/>
  <c r="DK80" i="22" s="1"/>
  <c r="DL9" i="22"/>
  <c r="DL22" i="22" s="1"/>
  <c r="DL35" i="22" s="1"/>
  <c r="DL50" i="22" s="1"/>
  <c r="DL65" i="22" s="1"/>
  <c r="DL80" i="22" s="1"/>
  <c r="DM9" i="22"/>
  <c r="DM22" i="22" s="1"/>
  <c r="DM35" i="22" s="1"/>
  <c r="DM50" i="22" s="1"/>
  <c r="DM65" i="22" s="1"/>
  <c r="DM80" i="22" s="1"/>
  <c r="CK10" i="22"/>
  <c r="CL10" i="22"/>
  <c r="CM10" i="22"/>
  <c r="CN10" i="22"/>
  <c r="CO10" i="22"/>
  <c r="CP10" i="22"/>
  <c r="CQ10" i="22"/>
  <c r="CR10" i="22"/>
  <c r="CS10" i="22"/>
  <c r="CT10" i="22"/>
  <c r="CU10" i="22"/>
  <c r="CV10" i="22"/>
  <c r="CW10" i="22"/>
  <c r="CX10" i="22"/>
  <c r="CY10" i="22"/>
  <c r="CZ10" i="22"/>
  <c r="DA10" i="22"/>
  <c r="DB10" i="22"/>
  <c r="DC10" i="22"/>
  <c r="DD10" i="22"/>
  <c r="DE10" i="22"/>
  <c r="DF10" i="22"/>
  <c r="DG10" i="22"/>
  <c r="DH10" i="22"/>
  <c r="DI10" i="22"/>
  <c r="DJ10" i="22"/>
  <c r="DK10" i="22"/>
  <c r="DL10" i="22"/>
  <c r="DM10" i="22"/>
  <c r="CK11" i="22"/>
  <c r="CL11" i="22"/>
  <c r="CM11" i="22"/>
  <c r="CN11" i="22"/>
  <c r="CO11" i="22"/>
  <c r="CP11" i="22"/>
  <c r="CQ11" i="22"/>
  <c r="CR11" i="22"/>
  <c r="CS11" i="22"/>
  <c r="CT11" i="22"/>
  <c r="CU11" i="22"/>
  <c r="CV11" i="22"/>
  <c r="CW11" i="22"/>
  <c r="CX11" i="22"/>
  <c r="CY11" i="22"/>
  <c r="CZ11" i="22"/>
  <c r="DA11" i="22"/>
  <c r="DB11" i="22"/>
  <c r="DC11" i="22"/>
  <c r="DD11" i="22"/>
  <c r="DE11" i="22"/>
  <c r="DF11" i="22"/>
  <c r="DG11" i="22"/>
  <c r="DH11" i="22"/>
  <c r="DI11" i="22"/>
  <c r="DJ11" i="22"/>
  <c r="DK11" i="22"/>
  <c r="DL11" i="22"/>
  <c r="DM11" i="22"/>
  <c r="CK12" i="22"/>
  <c r="CL12" i="22"/>
  <c r="CM12" i="22"/>
  <c r="CN12" i="22"/>
  <c r="CO12" i="22"/>
  <c r="CP12" i="22"/>
  <c r="CQ12" i="22"/>
  <c r="CR12" i="22"/>
  <c r="CS12" i="22"/>
  <c r="CT12" i="22"/>
  <c r="CU12" i="22"/>
  <c r="CV12" i="22"/>
  <c r="CW12" i="22"/>
  <c r="CX12" i="22"/>
  <c r="CY12" i="22"/>
  <c r="CZ12" i="22"/>
  <c r="DA12" i="22"/>
  <c r="DB12" i="22"/>
  <c r="DC12" i="22"/>
  <c r="DD12" i="22"/>
  <c r="DE12" i="22"/>
  <c r="DF12" i="22"/>
  <c r="DG12" i="22"/>
  <c r="DH12" i="22"/>
  <c r="DI12" i="22"/>
  <c r="DJ12" i="22"/>
  <c r="DK12" i="22"/>
  <c r="DL12" i="22"/>
  <c r="DM12" i="22"/>
  <c r="CK13" i="22"/>
  <c r="CL13" i="22"/>
  <c r="CM13" i="22"/>
  <c r="CN13" i="22"/>
  <c r="CO13" i="22"/>
  <c r="CP13" i="22"/>
  <c r="CQ13" i="22"/>
  <c r="CR13" i="22"/>
  <c r="CS13" i="22"/>
  <c r="CT13" i="22"/>
  <c r="CU13" i="22"/>
  <c r="CV13" i="22"/>
  <c r="CW13" i="22"/>
  <c r="CX13" i="22"/>
  <c r="CY13" i="22"/>
  <c r="CZ13" i="22"/>
  <c r="DA13" i="22"/>
  <c r="DB13" i="22"/>
  <c r="DC13" i="22"/>
  <c r="DD13" i="22"/>
  <c r="DE13" i="22"/>
  <c r="DF13" i="22"/>
  <c r="DG13" i="22"/>
  <c r="DH13" i="22"/>
  <c r="DI13" i="22"/>
  <c r="DJ13" i="22"/>
  <c r="DK13" i="22"/>
  <c r="DL13" i="22"/>
  <c r="DM13" i="22"/>
  <c r="CK14" i="22"/>
  <c r="CL14" i="22"/>
  <c r="CM14" i="22"/>
  <c r="CN14" i="22"/>
  <c r="CN15" i="22" s="1"/>
  <c r="CN16" i="22" s="1"/>
  <c r="CO14" i="22"/>
  <c r="CP14" i="22"/>
  <c r="CQ14" i="22"/>
  <c r="CR14" i="22"/>
  <c r="CS14" i="22"/>
  <c r="CT14" i="22"/>
  <c r="CU14" i="22"/>
  <c r="CV14" i="22"/>
  <c r="CW14" i="22"/>
  <c r="CX14" i="22"/>
  <c r="CY14" i="22"/>
  <c r="CZ14" i="22"/>
  <c r="DA14" i="22"/>
  <c r="DB14" i="22"/>
  <c r="DC14" i="22"/>
  <c r="DD14" i="22"/>
  <c r="DE14" i="22"/>
  <c r="DF14" i="22"/>
  <c r="DG14" i="22"/>
  <c r="DH14" i="22"/>
  <c r="DI14" i="22"/>
  <c r="DJ14" i="22"/>
  <c r="DK14" i="22"/>
  <c r="DL14" i="22"/>
  <c r="DM14" i="22"/>
  <c r="CM22" i="22"/>
  <c r="CM35" i="22" s="1"/>
  <c r="CM50" i="22" s="1"/>
  <c r="CM65" i="22" s="1"/>
  <c r="CM80" i="22" s="1"/>
  <c r="CN22" i="22"/>
  <c r="CN35" i="22" s="1"/>
  <c r="CN50" i="22" s="1"/>
  <c r="CN65" i="22" s="1"/>
  <c r="CN80" i="22" s="1"/>
  <c r="DL4" i="26"/>
  <c r="DL12" i="26" s="1"/>
  <c r="DL25" i="26" s="1"/>
  <c r="DO9" i="22" l="1"/>
  <c r="DO22" i="22" s="1"/>
  <c r="DO35" i="22" s="1"/>
  <c r="DO50" i="22" s="1"/>
  <c r="DO65" i="22" s="1"/>
  <c r="DO80" i="22" s="1"/>
  <c r="DQ9" i="22"/>
  <c r="DQ22" i="22" s="1"/>
  <c r="DQ35" i="22" s="1"/>
  <c r="DQ50" i="22" s="1"/>
  <c r="DQ65" i="22" s="1"/>
  <c r="DQ80" i="22" s="1"/>
  <c r="DN9" i="22"/>
  <c r="DN22" i="22" s="1"/>
  <c r="DN35" i="22" s="1"/>
  <c r="DN50" i="22" s="1"/>
  <c r="DN65" i="22" s="1"/>
  <c r="DN80" i="22" s="1"/>
  <c r="DR9" i="22"/>
  <c r="DR22" i="22" s="1"/>
  <c r="DR35" i="22" s="1"/>
  <c r="DR50" i="22" s="1"/>
  <c r="DR65" i="22" s="1"/>
  <c r="DR80" i="22" s="1"/>
  <c r="DP9" i="22"/>
  <c r="DP22" i="22" s="1"/>
  <c r="DP35" i="22" s="1"/>
  <c r="DP50" i="22" s="1"/>
  <c r="DP65" i="22" s="1"/>
  <c r="DP80" i="22" s="1"/>
  <c r="DE4" i="24"/>
  <c r="DE4" i="26" s="1"/>
  <c r="DE12" i="26" s="1"/>
  <c r="DE25" i="26" s="1"/>
  <c r="DE9" i="23"/>
  <c r="DA4" i="24"/>
  <c r="DA4" i="26" s="1"/>
  <c r="DA12" i="26" s="1"/>
  <c r="DA25" i="26" s="1"/>
  <c r="DA9" i="23"/>
  <c r="CW4" i="24"/>
  <c r="CW4" i="26" s="1"/>
  <c r="CW12" i="26" s="1"/>
  <c r="CW25" i="26" s="1"/>
  <c r="CW9" i="23"/>
  <c r="CS4" i="24"/>
  <c r="CS4" i="26" s="1"/>
  <c r="CS12" i="26" s="1"/>
  <c r="CS25" i="26" s="1"/>
  <c r="CS9" i="23"/>
  <c r="CO4" i="24"/>
  <c r="CO4" i="26" s="1"/>
  <c r="CO12" i="26" s="1"/>
  <c r="CO25" i="26" s="1"/>
  <c r="CO9" i="23"/>
  <c r="CK4" i="24"/>
  <c r="CK4" i="26" s="1"/>
  <c r="CK12" i="26" s="1"/>
  <c r="CK25" i="26" s="1"/>
  <c r="CK9" i="23"/>
  <c r="DD9" i="23"/>
  <c r="DD4" i="24"/>
  <c r="DD4" i="26" s="1"/>
  <c r="DD12" i="26" s="1"/>
  <c r="DD25" i="26" s="1"/>
  <c r="CZ9" i="23"/>
  <c r="CZ4" i="24"/>
  <c r="CZ4" i="26" s="1"/>
  <c r="CZ12" i="26" s="1"/>
  <c r="CZ25" i="26" s="1"/>
  <c r="CV9" i="23"/>
  <c r="CV4" i="24"/>
  <c r="CV4" i="26" s="1"/>
  <c r="CV12" i="26" s="1"/>
  <c r="CV25" i="26" s="1"/>
  <c r="CR9" i="23"/>
  <c r="CR4" i="24"/>
  <c r="CR4" i="26" s="1"/>
  <c r="CR12" i="26" s="1"/>
  <c r="CR25" i="26" s="1"/>
  <c r="CN9" i="23"/>
  <c r="CN4" i="24"/>
  <c r="CN4" i="26" s="1"/>
  <c r="CN12" i="26" s="1"/>
  <c r="CN25" i="26" s="1"/>
  <c r="DO9" i="23"/>
  <c r="DO4" i="24"/>
  <c r="DO4" i="26" s="1"/>
  <c r="DO12" i="26" s="1"/>
  <c r="DO25" i="26" s="1"/>
  <c r="DK4" i="24"/>
  <c r="DK4" i="26" s="1"/>
  <c r="DK12" i="26" s="1"/>
  <c r="DK25" i="26" s="1"/>
  <c r="DK9" i="23"/>
  <c r="DG4" i="24"/>
  <c r="DG4" i="26" s="1"/>
  <c r="DG12" i="26" s="1"/>
  <c r="DG25" i="26" s="1"/>
  <c r="DG9" i="23"/>
  <c r="DC4" i="24"/>
  <c r="DC4" i="26" s="1"/>
  <c r="DC12" i="26" s="1"/>
  <c r="DC25" i="26" s="1"/>
  <c r="DC9" i="23"/>
  <c r="CY4" i="24"/>
  <c r="CY4" i="26" s="1"/>
  <c r="CY12" i="26" s="1"/>
  <c r="CY25" i="26" s="1"/>
  <c r="CY9" i="23"/>
  <c r="CU4" i="24"/>
  <c r="CU4" i="26" s="1"/>
  <c r="CU12" i="26" s="1"/>
  <c r="CU25" i="26" s="1"/>
  <c r="CU9" i="23"/>
  <c r="CQ4" i="24"/>
  <c r="CQ4" i="26" s="1"/>
  <c r="CQ12" i="26" s="1"/>
  <c r="CQ25" i="26" s="1"/>
  <c r="CQ9" i="23"/>
  <c r="CM4" i="24"/>
  <c r="CM4" i="26" s="1"/>
  <c r="CM12" i="26" s="1"/>
  <c r="CM25" i="26" s="1"/>
  <c r="CM9" i="23"/>
  <c r="DR9" i="23"/>
  <c r="DR4" i="24"/>
  <c r="DR4" i="26" s="1"/>
  <c r="DR12" i="26" s="1"/>
  <c r="DR25" i="26" s="1"/>
  <c r="DN9" i="23"/>
  <c r="DN4" i="24"/>
  <c r="DN4" i="26" s="1"/>
  <c r="DN12" i="26" s="1"/>
  <c r="DN25" i="26" s="1"/>
  <c r="DJ9" i="23"/>
  <c r="DJ4" i="24"/>
  <c r="DJ4" i="26" s="1"/>
  <c r="DJ12" i="26" s="1"/>
  <c r="DJ25" i="26" s="1"/>
  <c r="DI4" i="24"/>
  <c r="DI4" i="26" s="1"/>
  <c r="DI12" i="26" s="1"/>
  <c r="DI25" i="26" s="1"/>
  <c r="DI9" i="23"/>
  <c r="DF9" i="23"/>
  <c r="DP9" i="23"/>
  <c r="DH4" i="24"/>
  <c r="DH4" i="26" s="1"/>
  <c r="DH12" i="26" s="1"/>
  <c r="DH25" i="26" s="1"/>
  <c r="DH9" i="23"/>
  <c r="CL9" i="23"/>
  <c r="DM9" i="23"/>
  <c r="CX9" i="23"/>
  <c r="DL9" i="23"/>
  <c r="CT9" i="23"/>
  <c r="CT4" i="24"/>
  <c r="CT4" i="26" s="1"/>
  <c r="CT12" i="26" s="1"/>
  <c r="CT25" i="26" s="1"/>
  <c r="DB9" i="23"/>
  <c r="CP9" i="23"/>
  <c r="DQ9" i="23"/>
  <c r="DH15" i="22"/>
  <c r="DH16" i="22" s="1"/>
  <c r="CR15" i="22"/>
  <c r="CR16" i="22" s="1"/>
  <c r="DL15" i="22"/>
  <c r="DL16" i="22" s="1"/>
  <c r="DD15" i="22"/>
  <c r="DD16" i="22" s="1"/>
  <c r="CZ15" i="22"/>
  <c r="CZ16" i="22" s="1"/>
  <c r="CV15" i="22"/>
  <c r="CV16" i="22" s="1"/>
  <c r="DO15" i="22"/>
  <c r="DO16" i="22" s="1"/>
  <c r="DK15" i="22"/>
  <c r="DK16" i="22" s="1"/>
  <c r="DG15" i="22"/>
  <c r="DG16" i="22" s="1"/>
  <c r="DC15" i="22"/>
  <c r="DC16" i="22" s="1"/>
  <c r="CY15" i="22"/>
  <c r="CY16" i="22" s="1"/>
  <c r="CU15" i="22"/>
  <c r="CU16" i="22" s="1"/>
  <c r="CQ15" i="22"/>
  <c r="CQ16" i="22" s="1"/>
  <c r="CM15" i="22"/>
  <c r="CM16" i="22" s="1"/>
  <c r="DP15" i="22"/>
  <c r="DP16" i="22" s="1"/>
  <c r="DR15" i="22"/>
  <c r="DR16" i="22" s="1"/>
  <c r="DN15" i="22"/>
  <c r="DN16" i="22" s="1"/>
  <c r="DJ15" i="22"/>
  <c r="DJ16" i="22" s="1"/>
  <c r="DF15" i="22"/>
  <c r="DF16" i="22" s="1"/>
  <c r="DB15" i="22"/>
  <c r="DB16" i="22" s="1"/>
  <c r="CX15" i="22"/>
  <c r="CX16" i="22" s="1"/>
  <c r="CT15" i="22"/>
  <c r="CT16" i="22" s="1"/>
  <c r="CP15" i="22"/>
  <c r="CP16" i="22" s="1"/>
  <c r="CL15" i="22"/>
  <c r="CL16" i="22" s="1"/>
  <c r="DM15" i="22"/>
  <c r="DM16" i="22" s="1"/>
  <c r="DI15" i="22"/>
  <c r="DI16" i="22" s="1"/>
  <c r="DE15" i="22"/>
  <c r="DE16" i="22" s="1"/>
  <c r="DA15" i="22"/>
  <c r="DA16" i="22" s="1"/>
  <c r="CW15" i="22"/>
  <c r="CW16" i="22" s="1"/>
  <c r="CS15" i="22"/>
  <c r="CS16" i="22" s="1"/>
  <c r="CO15" i="22"/>
  <c r="CO16" i="22" s="1"/>
  <c r="CK15" i="22"/>
  <c r="CK16" i="22" s="1"/>
  <c r="L2" i="22"/>
  <c r="K2" i="22"/>
  <c r="DM22" i="25"/>
  <c r="DI22" i="25"/>
  <c r="CW22" i="25"/>
  <c r="CS22" i="25"/>
  <c r="CO22" i="25"/>
  <c r="DO22" i="25"/>
  <c r="DK22" i="25"/>
  <c r="DC22" i="25"/>
  <c r="CY22" i="25"/>
  <c r="CM22" i="25"/>
  <c r="DL22" i="25"/>
  <c r="DG22" i="25"/>
  <c r="CU22" i="25"/>
  <c r="CQ22" i="25"/>
  <c r="DP22" i="25"/>
  <c r="CZ22" i="25"/>
  <c r="DR22" i="25"/>
  <c r="DN22" i="25"/>
  <c r="DJ22" i="25"/>
  <c r="DF22" i="25"/>
  <c r="DB22" i="25"/>
  <c r="CX22" i="25"/>
  <c r="CT22" i="25"/>
  <c r="CP22" i="25"/>
  <c r="CL22" i="25"/>
  <c r="CV22" i="25"/>
  <c r="DD22" i="25"/>
  <c r="CN22" i="25"/>
  <c r="DQ22" i="25"/>
  <c r="DE22" i="25"/>
  <c r="DA22" i="25"/>
  <c r="CK22" i="25"/>
  <c r="DH22" i="25"/>
  <c r="CR22" i="25"/>
  <c r="N78" i="25"/>
  <c r="DM9" i="24" l="1"/>
  <c r="DM22" i="23"/>
  <c r="DP9" i="24"/>
  <c r="DP22" i="23"/>
  <c r="CQ9" i="24"/>
  <c r="CQ22" i="23"/>
  <c r="CY9" i="24"/>
  <c r="CY22" i="23"/>
  <c r="DG9" i="24"/>
  <c r="DG22" i="23"/>
  <c r="CK9" i="24"/>
  <c r="CK22" i="23"/>
  <c r="CS9" i="24"/>
  <c r="CS22" i="23"/>
  <c r="DA9" i="24"/>
  <c r="DA22" i="23"/>
  <c r="CL22" i="23"/>
  <c r="CL9" i="24"/>
  <c r="DF22" i="23"/>
  <c r="DF9" i="24"/>
  <c r="DJ22" i="23"/>
  <c r="DJ9" i="24"/>
  <c r="DR22" i="23"/>
  <c r="DR9" i="24"/>
  <c r="DO9" i="24"/>
  <c r="DO22" i="23"/>
  <c r="CR9" i="24"/>
  <c r="CR22" i="23"/>
  <c r="CZ9" i="24"/>
  <c r="CZ22" i="23"/>
  <c r="DQ9" i="24"/>
  <c r="DQ22" i="23"/>
  <c r="CP22" i="23"/>
  <c r="CP9" i="24"/>
  <c r="DL9" i="24"/>
  <c r="DL22" i="23"/>
  <c r="DH9" i="24"/>
  <c r="DH22" i="23"/>
  <c r="DI9" i="24"/>
  <c r="DI22" i="23"/>
  <c r="CM9" i="24"/>
  <c r="CM22" i="23"/>
  <c r="CU9" i="24"/>
  <c r="CU22" i="23"/>
  <c r="DC9" i="24"/>
  <c r="DC22" i="23"/>
  <c r="DK9" i="24"/>
  <c r="DK22" i="23"/>
  <c r="CO9" i="24"/>
  <c r="CO22" i="23"/>
  <c r="CW9" i="24"/>
  <c r="CW22" i="23"/>
  <c r="DE9" i="24"/>
  <c r="DE22" i="23"/>
  <c r="CT22" i="23"/>
  <c r="CT9" i="24"/>
  <c r="DB22" i="23"/>
  <c r="DB9" i="24"/>
  <c r="CX22" i="23"/>
  <c r="CX9" i="24"/>
  <c r="DN22" i="23"/>
  <c r="DN9" i="24"/>
  <c r="CN9" i="24"/>
  <c r="CN22" i="23"/>
  <c r="CV9" i="24"/>
  <c r="CV22" i="23"/>
  <c r="DD9" i="24"/>
  <c r="DD22" i="23"/>
  <c r="N77" i="25"/>
  <c r="O65" i="25" l="1"/>
  <c r="P75" i="25" l="1"/>
  <c r="Q75" i="25"/>
  <c r="R75" i="25"/>
  <c r="S75" i="25"/>
  <c r="T75" i="25"/>
  <c r="D72" i="25"/>
  <c r="O75" i="25" l="1"/>
  <c r="J72" i="25"/>
  <c r="P64" i="25"/>
  <c r="P62" i="25"/>
  <c r="P63" i="25"/>
  <c r="P61" i="25"/>
  <c r="C65" i="25"/>
  <c r="C66" i="25"/>
  <c r="U75" i="25" l="1"/>
  <c r="AB54" i="25"/>
  <c r="Y54" i="25"/>
  <c r="AC54" i="25"/>
  <c r="Z54" i="25"/>
  <c r="AD54" i="25"/>
  <c r="X54" i="25"/>
  <c r="AA54" i="25"/>
  <c r="Z53" i="25"/>
  <c r="AD53" i="25"/>
  <c r="AA53" i="25"/>
  <c r="X53" i="25"/>
  <c r="AB53" i="25"/>
  <c r="Y53" i="25"/>
  <c r="AC53" i="25"/>
  <c r="Z55" i="25"/>
  <c r="AD55" i="25"/>
  <c r="AA55" i="25"/>
  <c r="AB55" i="25"/>
  <c r="Y55" i="25"/>
  <c r="AC55" i="25"/>
  <c r="X55" i="25"/>
  <c r="AB52" i="25"/>
  <c r="X52" i="25"/>
  <c r="Y52" i="25"/>
  <c r="AC52" i="25"/>
  <c r="Z52" i="25"/>
  <c r="AD52" i="25"/>
  <c r="AA52" i="25"/>
  <c r="O69" i="25"/>
  <c r="BO36" i="22"/>
  <c r="BS36" i="22"/>
  <c r="BL37" i="22"/>
  <c r="BP37" i="22"/>
  <c r="BT37" i="22"/>
  <c r="BM38" i="22"/>
  <c r="BQ38" i="22"/>
  <c r="BU38" i="22"/>
  <c r="BN39" i="22"/>
  <c r="BR39" i="22"/>
  <c r="BV39" i="22"/>
  <c r="BO40" i="22"/>
  <c r="BS40" i="22"/>
  <c r="BL41" i="22"/>
  <c r="BP41" i="22"/>
  <c r="BT41" i="22"/>
  <c r="BM42" i="22"/>
  <c r="BQ42" i="22"/>
  <c r="BU42" i="22"/>
  <c r="BN43" i="22"/>
  <c r="BR43" i="22"/>
  <c r="BV43" i="22"/>
  <c r="BO44" i="22"/>
  <c r="BS44" i="22"/>
  <c r="BL45" i="22"/>
  <c r="BP45" i="22"/>
  <c r="BT45" i="22"/>
  <c r="BM46" i="22"/>
  <c r="BQ46" i="22"/>
  <c r="BU46" i="22"/>
  <c r="BN47" i="22"/>
  <c r="BR47" i="22"/>
  <c r="BV47" i="22"/>
  <c r="BO48" i="22"/>
  <c r="BS48" i="22"/>
  <c r="BK37" i="22"/>
  <c r="BK41" i="22"/>
  <c r="BK45" i="22"/>
  <c r="BK36" i="22"/>
  <c r="BC36" i="22"/>
  <c r="BG36" i="22"/>
  <c r="AZ37" i="22"/>
  <c r="BD37" i="22"/>
  <c r="BH37" i="22"/>
  <c r="BA38" i="22"/>
  <c r="BE38" i="22"/>
  <c r="BI38" i="22"/>
  <c r="BB39" i="22"/>
  <c r="BF39" i="22"/>
  <c r="BJ39" i="22"/>
  <c r="BC40" i="22"/>
  <c r="BG40" i="22"/>
  <c r="AZ41" i="22"/>
  <c r="BD41" i="22"/>
  <c r="BH41" i="22"/>
  <c r="BA42" i="22"/>
  <c r="BE42" i="22"/>
  <c r="BI42" i="22"/>
  <c r="BB43" i="22"/>
  <c r="BF43" i="22"/>
  <c r="BJ43" i="22"/>
  <c r="BC44" i="22"/>
  <c r="BG44" i="22"/>
  <c r="AZ45" i="22"/>
  <c r="BD45" i="22"/>
  <c r="BH45" i="22"/>
  <c r="BA46" i="22"/>
  <c r="BE46" i="22"/>
  <c r="BI46" i="22"/>
  <c r="BB47" i="22"/>
  <c r="BF47" i="22"/>
  <c r="BJ47" i="22"/>
  <c r="BC48" i="22"/>
  <c r="BG48" i="22"/>
  <c r="AY37" i="22"/>
  <c r="AY41" i="22"/>
  <c r="AY45" i="22"/>
  <c r="AY36" i="22"/>
  <c r="AQ36" i="22"/>
  <c r="AU36" i="22"/>
  <c r="AN37" i="22"/>
  <c r="AR37" i="22"/>
  <c r="AV37" i="22"/>
  <c r="AO38" i="22"/>
  <c r="AS38" i="22"/>
  <c r="AW38" i="22"/>
  <c r="AP39" i="22"/>
  <c r="AT39" i="22"/>
  <c r="AX39" i="22"/>
  <c r="AQ40" i="22"/>
  <c r="AU40" i="22"/>
  <c r="AN41" i="22"/>
  <c r="AR41" i="22"/>
  <c r="AV41" i="22"/>
  <c r="AO42" i="22"/>
  <c r="AS42" i="22"/>
  <c r="AW42" i="22"/>
  <c r="AP43" i="22"/>
  <c r="AT43" i="22"/>
  <c r="AX43" i="22"/>
  <c r="AQ44" i="22"/>
  <c r="AU44" i="22"/>
  <c r="AN45" i="22"/>
  <c r="AR45" i="22"/>
  <c r="AV45" i="22"/>
  <c r="AO46" i="22"/>
  <c r="AS46" i="22"/>
  <c r="AW46" i="22"/>
  <c r="AP47" i="22"/>
  <c r="AT47" i="22"/>
  <c r="AX47" i="22"/>
  <c r="AQ48" i="22"/>
  <c r="AU48" i="22"/>
  <c r="AM37" i="22"/>
  <c r="AM41" i="22"/>
  <c r="AM45" i="22"/>
  <c r="AM36" i="22"/>
  <c r="AE36" i="22"/>
  <c r="AI36" i="22"/>
  <c r="AB37" i="22"/>
  <c r="AF37" i="22"/>
  <c r="AJ37" i="22"/>
  <c r="AC38" i="22"/>
  <c r="AG38" i="22"/>
  <c r="AK38" i="22"/>
  <c r="AD39" i="22"/>
  <c r="AH39" i="22"/>
  <c r="AL39" i="22"/>
  <c r="AE40" i="22"/>
  <c r="AI40" i="22"/>
  <c r="BN36" i="22"/>
  <c r="BR36" i="22"/>
  <c r="BV36" i="22"/>
  <c r="BO37" i="22"/>
  <c r="BS37" i="22"/>
  <c r="BL38" i="22"/>
  <c r="BP38" i="22"/>
  <c r="BT38" i="22"/>
  <c r="BM39" i="22"/>
  <c r="BQ39" i="22"/>
  <c r="BU39" i="22"/>
  <c r="BN40" i="22"/>
  <c r="BR40" i="22"/>
  <c r="BV40" i="22"/>
  <c r="BO41" i="22"/>
  <c r="BS41" i="22"/>
  <c r="BL42" i="22"/>
  <c r="BP42" i="22"/>
  <c r="BT42" i="22"/>
  <c r="BM43" i="22"/>
  <c r="BQ43" i="22"/>
  <c r="BU43" i="22"/>
  <c r="BN44" i="22"/>
  <c r="BR44" i="22"/>
  <c r="BV44" i="22"/>
  <c r="BO45" i="22"/>
  <c r="BS45" i="22"/>
  <c r="BL46" i="22"/>
  <c r="BP46" i="22"/>
  <c r="BT46" i="22"/>
  <c r="BM47" i="22"/>
  <c r="BQ47" i="22"/>
  <c r="BU47" i="22"/>
  <c r="BN48" i="22"/>
  <c r="BR48" i="22"/>
  <c r="BV48" i="22"/>
  <c r="BK40" i="22"/>
  <c r="BK44" i="22"/>
  <c r="BK48" i="22"/>
  <c r="BB36" i="22"/>
  <c r="BF36" i="22"/>
  <c r="BJ36" i="22"/>
  <c r="BC37" i="22"/>
  <c r="BG37" i="22"/>
  <c r="AZ38" i="22"/>
  <c r="BD38" i="22"/>
  <c r="BH38" i="22"/>
  <c r="BA39" i="22"/>
  <c r="BE39" i="22"/>
  <c r="BI39" i="22"/>
  <c r="BB40" i="22"/>
  <c r="BF40" i="22"/>
  <c r="BJ40" i="22"/>
  <c r="BC41" i="22"/>
  <c r="BG41" i="22"/>
  <c r="AZ42" i="22"/>
  <c r="BD42" i="22"/>
  <c r="BH42" i="22"/>
  <c r="BA43" i="22"/>
  <c r="BE43" i="22"/>
  <c r="BI43" i="22"/>
  <c r="BB44" i="22"/>
  <c r="BF44" i="22"/>
  <c r="BJ44" i="22"/>
  <c r="BC45" i="22"/>
  <c r="BG45" i="22"/>
  <c r="AZ46" i="22"/>
  <c r="BD46" i="22"/>
  <c r="BH46" i="22"/>
  <c r="BA47" i="22"/>
  <c r="BE47" i="22"/>
  <c r="BI47" i="22"/>
  <c r="BB48" i="22"/>
  <c r="BF48" i="22"/>
  <c r="BJ48" i="22"/>
  <c r="AY40" i="22"/>
  <c r="AY44" i="22"/>
  <c r="AY48" i="22"/>
  <c r="AP36" i="22"/>
  <c r="AT36" i="22"/>
  <c r="AX36" i="22"/>
  <c r="AQ37" i="22"/>
  <c r="AU37" i="22"/>
  <c r="AN38" i="22"/>
  <c r="AR38" i="22"/>
  <c r="AV38" i="22"/>
  <c r="AO39" i="22"/>
  <c r="AS39" i="22"/>
  <c r="AW39" i="22"/>
  <c r="AP40" i="22"/>
  <c r="AT40" i="22"/>
  <c r="AX40" i="22"/>
  <c r="AQ41" i="22"/>
  <c r="AU41" i="22"/>
  <c r="AN42" i="22"/>
  <c r="AR42" i="22"/>
  <c r="AV42" i="22"/>
  <c r="AO43" i="22"/>
  <c r="AS43" i="22"/>
  <c r="AW43" i="22"/>
  <c r="AP44" i="22"/>
  <c r="AT44" i="22"/>
  <c r="AX44" i="22"/>
  <c r="AQ45" i="22"/>
  <c r="AU45" i="22"/>
  <c r="AN46" i="22"/>
  <c r="AR46" i="22"/>
  <c r="AV46" i="22"/>
  <c r="AO47" i="22"/>
  <c r="AS47" i="22"/>
  <c r="AW47" i="22"/>
  <c r="AP48" i="22"/>
  <c r="AT48" i="22"/>
  <c r="AX48" i="22"/>
  <c r="AM40" i="22"/>
  <c r="AM44" i="22"/>
  <c r="AM48" i="22"/>
  <c r="AD36" i="22"/>
  <c r="AH36" i="22"/>
  <c r="AL36" i="22"/>
  <c r="AE37" i="22"/>
  <c r="AI37" i="22"/>
  <c r="AB38" i="22"/>
  <c r="AF38" i="22"/>
  <c r="AJ38" i="22"/>
  <c r="AC39" i="22"/>
  <c r="AG39" i="22"/>
  <c r="AK39" i="22"/>
  <c r="AD40" i="22"/>
  <c r="AH40" i="22"/>
  <c r="BM36" i="22"/>
  <c r="BU36" i="22"/>
  <c r="BR37" i="22"/>
  <c r="BO38" i="22"/>
  <c r="BL39" i="22"/>
  <c r="BT39" i="22"/>
  <c r="BQ40" i="22"/>
  <c r="BN41" i="22"/>
  <c r="BV41" i="22"/>
  <c r="BS42" i="22"/>
  <c r="BP43" i="22"/>
  <c r="BM44" i="22"/>
  <c r="BU44" i="22"/>
  <c r="BR45" i="22"/>
  <c r="BO46" i="22"/>
  <c r="BL47" i="22"/>
  <c r="BT47" i="22"/>
  <c r="BQ48" i="22"/>
  <c r="BK39" i="22"/>
  <c r="BK47" i="22"/>
  <c r="BE36" i="22"/>
  <c r="BB37" i="22"/>
  <c r="BJ37" i="22"/>
  <c r="BG38" i="22"/>
  <c r="BD39" i="22"/>
  <c r="BA40" i="22"/>
  <c r="BI40" i="22"/>
  <c r="BF41" i="22"/>
  <c r="BC42" i="22"/>
  <c r="AZ43" i="22"/>
  <c r="BH43" i="22"/>
  <c r="BE44" i="22"/>
  <c r="BB45" i="22"/>
  <c r="BJ45" i="22"/>
  <c r="BG46" i="22"/>
  <c r="BD47" i="22"/>
  <c r="BA48" i="22"/>
  <c r="BI48" i="22"/>
  <c r="AY43" i="22"/>
  <c r="AO36" i="22"/>
  <c r="AW36" i="22"/>
  <c r="AT37" i="22"/>
  <c r="AQ38" i="22"/>
  <c r="AN39" i="22"/>
  <c r="AV39" i="22"/>
  <c r="AS40" i="22"/>
  <c r="AP41" i="22"/>
  <c r="AX41" i="22"/>
  <c r="AU42" i="22"/>
  <c r="AR43" i="22"/>
  <c r="AO44" i="22"/>
  <c r="AW44" i="22"/>
  <c r="AT45" i="22"/>
  <c r="AQ46" i="22"/>
  <c r="AN47" i="22"/>
  <c r="AV47" i="22"/>
  <c r="AS48" i="22"/>
  <c r="AM39" i="22"/>
  <c r="AM47" i="22"/>
  <c r="AG36" i="22"/>
  <c r="AD37" i="22"/>
  <c r="AL37" i="22"/>
  <c r="AI38" i="22"/>
  <c r="AF39" i="22"/>
  <c r="AC40" i="22"/>
  <c r="AK40" i="22"/>
  <c r="AD41" i="22"/>
  <c r="AH41" i="22"/>
  <c r="AL41" i="22"/>
  <c r="AE42" i="22"/>
  <c r="AI42" i="22"/>
  <c r="AB43" i="22"/>
  <c r="AF43" i="22"/>
  <c r="AJ43" i="22"/>
  <c r="AC44" i="22"/>
  <c r="AG44" i="22"/>
  <c r="AK44" i="22"/>
  <c r="AD45" i="22"/>
  <c r="AH45" i="22"/>
  <c r="AL45" i="22"/>
  <c r="AE46" i="22"/>
  <c r="AI46" i="22"/>
  <c r="AB47" i="22"/>
  <c r="AF47" i="22"/>
  <c r="AJ47" i="22"/>
  <c r="AC48" i="22"/>
  <c r="AG48" i="22"/>
  <c r="AK48" i="22"/>
  <c r="AA39" i="22"/>
  <c r="AA43" i="22"/>
  <c r="AA47" i="22"/>
  <c r="K36" i="22"/>
  <c r="F37" i="22"/>
  <c r="N37" i="22"/>
  <c r="M38" i="22"/>
  <c r="L39" i="22"/>
  <c r="K40" i="22"/>
  <c r="N41" i="22"/>
  <c r="M42" i="22"/>
  <c r="L43" i="22"/>
  <c r="K44" i="22"/>
  <c r="J45" i="22"/>
  <c r="M46" i="22"/>
  <c r="L47" i="22"/>
  <c r="K48" i="22"/>
  <c r="BP36" i="22"/>
  <c r="BU37" i="22"/>
  <c r="BO39" i="22"/>
  <c r="BT40" i="22"/>
  <c r="BN42" i="22"/>
  <c r="BS43" i="22"/>
  <c r="BM45" i="22"/>
  <c r="BR46" i="22"/>
  <c r="BL48" i="22"/>
  <c r="BK42" i="22"/>
  <c r="BH36" i="22"/>
  <c r="BB38" i="22"/>
  <c r="BG39" i="22"/>
  <c r="BA41" i="22"/>
  <c r="BF42" i="22"/>
  <c r="AZ44" i="22"/>
  <c r="BE45" i="22"/>
  <c r="BJ46" i="22"/>
  <c r="BD48" i="22"/>
  <c r="AY46" i="22"/>
  <c r="AO37" i="22"/>
  <c r="AT38" i="22"/>
  <c r="AN40" i="22"/>
  <c r="AS41" i="22"/>
  <c r="AX42" i="22"/>
  <c r="AR44" i="22"/>
  <c r="AW45" i="22"/>
  <c r="AQ47" i="22"/>
  <c r="AV48" i="22"/>
  <c r="AB36" i="22"/>
  <c r="AG37" i="22"/>
  <c r="AL38" i="22"/>
  <c r="AF40" i="22"/>
  <c r="AE41" i="22"/>
  <c r="AB42" i="22"/>
  <c r="AJ42" i="22"/>
  <c r="AG43" i="22"/>
  <c r="AD44" i="22"/>
  <c r="AL44" i="22"/>
  <c r="AI45" i="22"/>
  <c r="AF46" i="22"/>
  <c r="AC47" i="22"/>
  <c r="AK47" i="22"/>
  <c r="AH48" i="22"/>
  <c r="AA40" i="22"/>
  <c r="AA48" i="22"/>
  <c r="H36" i="22"/>
  <c r="G37" i="22"/>
  <c r="F38" i="22"/>
  <c r="N38" i="22"/>
  <c r="M39" i="22"/>
  <c r="L40" i="22"/>
  <c r="K41" i="22"/>
  <c r="J42" i="22"/>
  <c r="I43" i="22"/>
  <c r="H44" i="22"/>
  <c r="G45" i="22"/>
  <c r="F46" i="22"/>
  <c r="N46" i="22"/>
  <c r="M47" i="22"/>
  <c r="L48" i="22"/>
  <c r="BQ36" i="22"/>
  <c r="BV37" i="22"/>
  <c r="BP39" i="22"/>
  <c r="BU40" i="22"/>
  <c r="BO42" i="22"/>
  <c r="BT43" i="22"/>
  <c r="BN45" i="22"/>
  <c r="BS46" i="22"/>
  <c r="BM48" i="22"/>
  <c r="BK43" i="22"/>
  <c r="BI36" i="22"/>
  <c r="BC38" i="22"/>
  <c r="BH39" i="22"/>
  <c r="BB41" i="22"/>
  <c r="BG42" i="22"/>
  <c r="BA44" i="22"/>
  <c r="BF45" i="22"/>
  <c r="AZ47" i="22"/>
  <c r="BE48" i="22"/>
  <c r="AY47" i="22"/>
  <c r="AP37" i="22"/>
  <c r="AU38" i="22"/>
  <c r="AO40" i="22"/>
  <c r="AT41" i="22"/>
  <c r="AN43" i="22"/>
  <c r="AP45" i="22"/>
  <c r="AU46" i="22"/>
  <c r="AO48" i="22"/>
  <c r="AM43" i="22"/>
  <c r="AK36" i="22"/>
  <c r="AE38" i="22"/>
  <c r="AJ39" i="22"/>
  <c r="AB41" i="22"/>
  <c r="AJ41" i="22"/>
  <c r="AG42" i="22"/>
  <c r="AD43" i="22"/>
  <c r="AL43" i="22"/>
  <c r="AI44" i="22"/>
  <c r="AF45" i="22"/>
  <c r="AC46" i="22"/>
  <c r="AK46" i="22"/>
  <c r="AH47" i="22"/>
  <c r="AE48" i="22"/>
  <c r="AA37" i="22"/>
  <c r="AA45" i="22"/>
  <c r="I36" i="22"/>
  <c r="H37" i="22"/>
  <c r="G38" i="22"/>
  <c r="F39" i="22"/>
  <c r="N39" i="22"/>
  <c r="M40" i="22"/>
  <c r="L41" i="22"/>
  <c r="K42" i="22"/>
  <c r="J43" i="22"/>
  <c r="I44" i="22"/>
  <c r="H45" i="22"/>
  <c r="G46" i="22"/>
  <c r="F47" i="22"/>
  <c r="N47" i="22"/>
  <c r="M48" i="22"/>
  <c r="BL36" i="22"/>
  <c r="BT36" i="22"/>
  <c r="BQ37" i="22"/>
  <c r="BN38" i="22"/>
  <c r="BV38" i="22"/>
  <c r="BS39" i="22"/>
  <c r="BP40" i="22"/>
  <c r="BM41" i="22"/>
  <c r="BU41" i="22"/>
  <c r="BR42" i="22"/>
  <c r="BO43" i="22"/>
  <c r="BL44" i="22"/>
  <c r="BT44" i="22"/>
  <c r="BQ45" i="22"/>
  <c r="BN46" i="22"/>
  <c r="BV46" i="22"/>
  <c r="BS47" i="22"/>
  <c r="BP48" i="22"/>
  <c r="BK38" i="22"/>
  <c r="BK46" i="22"/>
  <c r="BD36" i="22"/>
  <c r="BA37" i="22"/>
  <c r="BI37" i="22"/>
  <c r="BF38" i="22"/>
  <c r="BC39" i="22"/>
  <c r="AZ40" i="22"/>
  <c r="BH40" i="22"/>
  <c r="BE41" i="22"/>
  <c r="BB42" i="22"/>
  <c r="BJ42" i="22"/>
  <c r="BG43" i="22"/>
  <c r="BD44" i="22"/>
  <c r="BA45" i="22"/>
  <c r="BI45" i="22"/>
  <c r="BF46" i="22"/>
  <c r="BC47" i="22"/>
  <c r="AZ48" i="22"/>
  <c r="BH48" i="22"/>
  <c r="AY42" i="22"/>
  <c r="AN36" i="22"/>
  <c r="AV36" i="22"/>
  <c r="AS37" i="22"/>
  <c r="AP38" i="22"/>
  <c r="AX38" i="22"/>
  <c r="AU39" i="22"/>
  <c r="AR40" i="22"/>
  <c r="AO41" i="22"/>
  <c r="AW41" i="22"/>
  <c r="AT42" i="22"/>
  <c r="AQ43" i="22"/>
  <c r="AN44" i="22"/>
  <c r="AV44" i="22"/>
  <c r="AS45" i="22"/>
  <c r="AP46" i="22"/>
  <c r="AX46" i="22"/>
  <c r="AU47" i="22"/>
  <c r="AR48" i="22"/>
  <c r="AM38" i="22"/>
  <c r="AM46" i="22"/>
  <c r="AF36" i="22"/>
  <c r="AC37" i="22"/>
  <c r="AK37" i="22"/>
  <c r="AH38" i="22"/>
  <c r="AE39" i="22"/>
  <c r="AB40" i="22"/>
  <c r="AJ40" i="22"/>
  <c r="AC41" i="22"/>
  <c r="AG41" i="22"/>
  <c r="AK41" i="22"/>
  <c r="AD42" i="22"/>
  <c r="AH42" i="22"/>
  <c r="AL42" i="22"/>
  <c r="AE43" i="22"/>
  <c r="AI43" i="22"/>
  <c r="AB44" i="22"/>
  <c r="AF44" i="22"/>
  <c r="AJ44" i="22"/>
  <c r="AC45" i="22"/>
  <c r="AG45" i="22"/>
  <c r="AK45" i="22"/>
  <c r="AD46" i="22"/>
  <c r="AH46" i="22"/>
  <c r="AL46" i="22"/>
  <c r="AE47" i="22"/>
  <c r="AI47" i="22"/>
  <c r="AB48" i="22"/>
  <c r="AF48" i="22"/>
  <c r="AJ48" i="22"/>
  <c r="AA38" i="22"/>
  <c r="AA42" i="22"/>
  <c r="AA46" i="22"/>
  <c r="F36" i="22"/>
  <c r="J36" i="22"/>
  <c r="N36" i="22"/>
  <c r="I37" i="22"/>
  <c r="M37" i="22"/>
  <c r="H38" i="22"/>
  <c r="L38" i="22"/>
  <c r="G39" i="22"/>
  <c r="K39" i="22"/>
  <c r="F40" i="22"/>
  <c r="J40" i="22"/>
  <c r="N40" i="22"/>
  <c r="I41" i="22"/>
  <c r="M41" i="22"/>
  <c r="H42" i="22"/>
  <c r="L42" i="22"/>
  <c r="G43" i="22"/>
  <c r="K43" i="22"/>
  <c r="F44" i="22"/>
  <c r="J44" i="22"/>
  <c r="N44" i="22"/>
  <c r="I45" i="22"/>
  <c r="M45" i="22"/>
  <c r="H46" i="22"/>
  <c r="L46" i="22"/>
  <c r="G47" i="22"/>
  <c r="K47" i="22"/>
  <c r="F48" i="22"/>
  <c r="J48" i="22"/>
  <c r="N48" i="22"/>
  <c r="G36" i="22"/>
  <c r="J37" i="22"/>
  <c r="I38" i="22"/>
  <c r="H39" i="22"/>
  <c r="G40" i="22"/>
  <c r="F41" i="22"/>
  <c r="J41" i="22"/>
  <c r="I42" i="22"/>
  <c r="H43" i="22"/>
  <c r="G44" i="22"/>
  <c r="F45" i="22"/>
  <c r="N45" i="22"/>
  <c r="I46" i="22"/>
  <c r="H47" i="22"/>
  <c r="G48" i="22"/>
  <c r="BM37" i="22"/>
  <c r="BR38" i="22"/>
  <c r="BL40" i="22"/>
  <c r="BQ41" i="22"/>
  <c r="BV42" i="22"/>
  <c r="BP44" i="22"/>
  <c r="BU45" i="22"/>
  <c r="BO47" i="22"/>
  <c r="BT48" i="22"/>
  <c r="AZ36" i="22"/>
  <c r="BE37" i="22"/>
  <c r="BJ38" i="22"/>
  <c r="BD40" i="22"/>
  <c r="BI41" i="22"/>
  <c r="BC43" i="22"/>
  <c r="BH44" i="22"/>
  <c r="BB46" i="22"/>
  <c r="BG47" i="22"/>
  <c r="AY38" i="22"/>
  <c r="AR36" i="22"/>
  <c r="AW37" i="22"/>
  <c r="AQ39" i="22"/>
  <c r="AV40" i="22"/>
  <c r="AP42" i="22"/>
  <c r="AU43" i="22"/>
  <c r="AO45" i="22"/>
  <c r="AT46" i="22"/>
  <c r="AN48" i="22"/>
  <c r="AM42" i="22"/>
  <c r="AJ36" i="22"/>
  <c r="AD38" i="22"/>
  <c r="AI39" i="22"/>
  <c r="AL40" i="22"/>
  <c r="AI41" i="22"/>
  <c r="AF42" i="22"/>
  <c r="AC43" i="22"/>
  <c r="AK43" i="22"/>
  <c r="AH44" i="22"/>
  <c r="AE45" i="22"/>
  <c r="AB46" i="22"/>
  <c r="AJ46" i="22"/>
  <c r="AG47" i="22"/>
  <c r="AD48" i="22"/>
  <c r="AL48" i="22"/>
  <c r="AA44" i="22"/>
  <c r="L36" i="22"/>
  <c r="K37" i="22"/>
  <c r="J38" i="22"/>
  <c r="I39" i="22"/>
  <c r="H40" i="22"/>
  <c r="G41" i="22"/>
  <c r="F42" i="22"/>
  <c r="N42" i="22"/>
  <c r="M43" i="22"/>
  <c r="L44" i="22"/>
  <c r="K45" i="22"/>
  <c r="J46" i="22"/>
  <c r="I47" i="22"/>
  <c r="H48" i="22"/>
  <c r="BN37" i="22"/>
  <c r="BS38" i="22"/>
  <c r="BM40" i="22"/>
  <c r="BR41" i="22"/>
  <c r="BL43" i="22"/>
  <c r="BQ44" i="22"/>
  <c r="BV45" i="22"/>
  <c r="BP47" i="22"/>
  <c r="BU48" i="22"/>
  <c r="BA36" i="22"/>
  <c r="BF37" i="22"/>
  <c r="AZ39" i="22"/>
  <c r="BE40" i="22"/>
  <c r="BJ41" i="22"/>
  <c r="BD43" i="22"/>
  <c r="BI44" i="22"/>
  <c r="BC46" i="22"/>
  <c r="BH47" i="22"/>
  <c r="AY39" i="22"/>
  <c r="AS36" i="22"/>
  <c r="AX37" i="22"/>
  <c r="AR39" i="22"/>
  <c r="AW40" i="22"/>
  <c r="AQ42" i="22"/>
  <c r="AV43" i="22"/>
  <c r="AS44" i="22"/>
  <c r="AX45" i="22"/>
  <c r="AR47" i="22"/>
  <c r="AW48" i="22"/>
  <c r="AC36" i="22"/>
  <c r="AH37" i="22"/>
  <c r="AB39" i="22"/>
  <c r="AG40" i="22"/>
  <c r="AF41" i="22"/>
  <c r="AC42" i="22"/>
  <c r="AK42" i="22"/>
  <c r="AH43" i="22"/>
  <c r="AE44" i="22"/>
  <c r="AB45" i="22"/>
  <c r="AJ45" i="22"/>
  <c r="AG46" i="22"/>
  <c r="AD47" i="22"/>
  <c r="AL47" i="22"/>
  <c r="AI48" i="22"/>
  <c r="AA41" i="22"/>
  <c r="AA36" i="22"/>
  <c r="M36" i="22"/>
  <c r="L37" i="22"/>
  <c r="K38" i="22"/>
  <c r="J39" i="22"/>
  <c r="I40" i="22"/>
  <c r="H41" i="22"/>
  <c r="G42" i="22"/>
  <c r="F43" i="22"/>
  <c r="N43" i="22"/>
  <c r="M44" i="22"/>
  <c r="L45" i="22"/>
  <c r="K46" i="22"/>
  <c r="J47" i="22"/>
  <c r="I48" i="22"/>
  <c r="BN66" i="22"/>
  <c r="BR66" i="22"/>
  <c r="BV66" i="22"/>
  <c r="BO67" i="22"/>
  <c r="BS67" i="22"/>
  <c r="BL68" i="22"/>
  <c r="BP68" i="22"/>
  <c r="BT68" i="22"/>
  <c r="BM69" i="22"/>
  <c r="BQ69" i="22"/>
  <c r="BU69" i="22"/>
  <c r="BN70" i="22"/>
  <c r="BR70" i="22"/>
  <c r="BV70" i="22"/>
  <c r="BO71" i="22"/>
  <c r="BS71" i="22"/>
  <c r="BL72" i="22"/>
  <c r="BP72" i="22"/>
  <c r="BT72" i="22"/>
  <c r="BM73" i="22"/>
  <c r="BQ73" i="22"/>
  <c r="BU73" i="22"/>
  <c r="BN74" i="22"/>
  <c r="BR74" i="22"/>
  <c r="BV74" i="22"/>
  <c r="BO75" i="22"/>
  <c r="BS75" i="22"/>
  <c r="BL76" i="22"/>
  <c r="BP76" i="22"/>
  <c r="BT76" i="22"/>
  <c r="BM77" i="22"/>
  <c r="BQ77" i="22"/>
  <c r="BU77" i="22"/>
  <c r="BN78" i="22"/>
  <c r="BR78" i="22"/>
  <c r="BV78" i="22"/>
  <c r="BK70" i="22"/>
  <c r="BK74" i="22"/>
  <c r="BK78" i="22"/>
  <c r="BB66" i="22"/>
  <c r="BF66" i="22"/>
  <c r="BJ66" i="22"/>
  <c r="BC67" i="22"/>
  <c r="BG67" i="22"/>
  <c r="AZ68" i="22"/>
  <c r="BD68" i="22"/>
  <c r="BH68" i="22"/>
  <c r="BA69" i="22"/>
  <c r="BL66" i="22"/>
  <c r="BP66" i="22"/>
  <c r="BT66" i="22"/>
  <c r="BM67" i="22"/>
  <c r="BQ67" i="22"/>
  <c r="BU67" i="22"/>
  <c r="BN68" i="22"/>
  <c r="BR68" i="22"/>
  <c r="BV68" i="22"/>
  <c r="BO69" i="22"/>
  <c r="BS69" i="22"/>
  <c r="BL70" i="22"/>
  <c r="BP70" i="22"/>
  <c r="BT70" i="22"/>
  <c r="BM71" i="22"/>
  <c r="BQ71" i="22"/>
  <c r="BU71" i="22"/>
  <c r="BN72" i="22"/>
  <c r="BR72" i="22"/>
  <c r="BV72" i="22"/>
  <c r="BO73" i="22"/>
  <c r="BS73" i="22"/>
  <c r="BL74" i="22"/>
  <c r="BP74" i="22"/>
  <c r="BT74" i="22"/>
  <c r="BM75" i="22"/>
  <c r="BQ75" i="22"/>
  <c r="BU75" i="22"/>
  <c r="BN76" i="22"/>
  <c r="BR76" i="22"/>
  <c r="BV76" i="22"/>
  <c r="BO77" i="22"/>
  <c r="BS77" i="22"/>
  <c r="BL78" i="22"/>
  <c r="BP78" i="22"/>
  <c r="BT78" i="22"/>
  <c r="BK68" i="22"/>
  <c r="BK72" i="22"/>
  <c r="BK76" i="22"/>
  <c r="AZ66" i="22"/>
  <c r="BD66" i="22"/>
  <c r="BH66" i="22"/>
  <c r="BA67" i="22"/>
  <c r="BE67" i="22"/>
  <c r="BI67" i="22"/>
  <c r="BB68" i="22"/>
  <c r="BF68" i="22"/>
  <c r="BJ68" i="22"/>
  <c r="BC69" i="22"/>
  <c r="BO66" i="22"/>
  <c r="BL67" i="22"/>
  <c r="BT67" i="22"/>
  <c r="BQ68" i="22"/>
  <c r="BN69" i="22"/>
  <c r="BV69" i="22"/>
  <c r="BS70" i="22"/>
  <c r="BP71" i="22"/>
  <c r="BM72" i="22"/>
  <c r="BU72" i="22"/>
  <c r="BR73" i="22"/>
  <c r="BO74" i="22"/>
  <c r="BL75" i="22"/>
  <c r="BT75" i="22"/>
  <c r="BQ76" i="22"/>
  <c r="BN77" i="22"/>
  <c r="BV77" i="22"/>
  <c r="BS78" i="22"/>
  <c r="BK71" i="22"/>
  <c r="BK66" i="22"/>
  <c r="BG66" i="22"/>
  <c r="BD67" i="22"/>
  <c r="BA68" i="22"/>
  <c r="BI68" i="22"/>
  <c r="BE69" i="22"/>
  <c r="BI69" i="22"/>
  <c r="BB70" i="22"/>
  <c r="BF70" i="22"/>
  <c r="BJ70" i="22"/>
  <c r="BC71" i="22"/>
  <c r="BG71" i="22"/>
  <c r="AZ72" i="22"/>
  <c r="BD72" i="22"/>
  <c r="BH72" i="22"/>
  <c r="BA73" i="22"/>
  <c r="BE73" i="22"/>
  <c r="BI73" i="22"/>
  <c r="BB74" i="22"/>
  <c r="BF74" i="22"/>
  <c r="BJ74" i="22"/>
  <c r="BC75" i="22"/>
  <c r="BG75" i="22"/>
  <c r="AZ76" i="22"/>
  <c r="BD76" i="22"/>
  <c r="BH76" i="22"/>
  <c r="BA77" i="22"/>
  <c r="BE77" i="22"/>
  <c r="BI77" i="22"/>
  <c r="BB78" i="22"/>
  <c r="BF78" i="22"/>
  <c r="BJ78" i="22"/>
  <c r="AY70" i="22"/>
  <c r="AY74" i="22"/>
  <c r="AY78" i="22"/>
  <c r="AP66" i="22"/>
  <c r="AT66" i="22"/>
  <c r="AX66" i="22"/>
  <c r="AQ67" i="22"/>
  <c r="AU67" i="22"/>
  <c r="AN68" i="22"/>
  <c r="AR68" i="22"/>
  <c r="AV68" i="22"/>
  <c r="AO69" i="22"/>
  <c r="AS69" i="22"/>
  <c r="AW69" i="22"/>
  <c r="AP70" i="22"/>
  <c r="AT70" i="22"/>
  <c r="AX70" i="22"/>
  <c r="AQ71" i="22"/>
  <c r="AU71" i="22"/>
  <c r="AN72" i="22"/>
  <c r="AR72" i="22"/>
  <c r="AV72" i="22"/>
  <c r="AO73" i="22"/>
  <c r="AS73" i="22"/>
  <c r="AW73" i="22"/>
  <c r="AP74" i="22"/>
  <c r="AT74" i="22"/>
  <c r="AX74" i="22"/>
  <c r="AQ75" i="22"/>
  <c r="AU75" i="22"/>
  <c r="AN76" i="22"/>
  <c r="AR76" i="22"/>
  <c r="AV76" i="22"/>
  <c r="AO77" i="22"/>
  <c r="AS77" i="22"/>
  <c r="AW77" i="22"/>
  <c r="AP78" i="22"/>
  <c r="AT78" i="22"/>
  <c r="AX78" i="22"/>
  <c r="AM70" i="22"/>
  <c r="AM74" i="22"/>
  <c r="AM78" i="22"/>
  <c r="AD66" i="22"/>
  <c r="AH66" i="22"/>
  <c r="AL66" i="22"/>
  <c r="AE67" i="22"/>
  <c r="AI67" i="22"/>
  <c r="AB68" i="22"/>
  <c r="AF68" i="22"/>
  <c r="AJ68" i="22"/>
  <c r="AC69" i="22"/>
  <c r="AG69" i="22"/>
  <c r="AK69" i="22"/>
  <c r="AD70" i="22"/>
  <c r="AH70" i="22"/>
  <c r="AL70" i="22"/>
  <c r="AE71" i="22"/>
  <c r="AI71" i="22"/>
  <c r="AB72" i="22"/>
  <c r="AF72" i="22"/>
  <c r="AJ72" i="22"/>
  <c r="AC73" i="22"/>
  <c r="AG73" i="22"/>
  <c r="AK73" i="22"/>
  <c r="AD74" i="22"/>
  <c r="AH74" i="22"/>
  <c r="AL74" i="22"/>
  <c r="AE75" i="22"/>
  <c r="AI75" i="22"/>
  <c r="AB76" i="22"/>
  <c r="AF76" i="22"/>
  <c r="AJ76" i="22"/>
  <c r="AC77" i="22"/>
  <c r="AG77" i="22"/>
  <c r="AK77" i="22"/>
  <c r="AD78" i="22"/>
  <c r="AH78" i="22"/>
  <c r="AL78" i="22"/>
  <c r="AA70" i="22"/>
  <c r="AA74" i="22"/>
  <c r="AA78" i="22"/>
  <c r="F66" i="22"/>
  <c r="J66" i="22"/>
  <c r="N66" i="22"/>
  <c r="I67" i="22"/>
  <c r="M67" i="22"/>
  <c r="H68" i="22"/>
  <c r="L68" i="22"/>
  <c r="G69" i="22"/>
  <c r="K69" i="22"/>
  <c r="F70" i="22"/>
  <c r="J70" i="22"/>
  <c r="N70" i="22"/>
  <c r="I71" i="22"/>
  <c r="M71" i="22"/>
  <c r="H72" i="22"/>
  <c r="L72" i="22"/>
  <c r="G73" i="22"/>
  <c r="K73" i="22"/>
  <c r="F74" i="22"/>
  <c r="J74" i="22"/>
  <c r="N74" i="22"/>
  <c r="I75" i="22"/>
  <c r="M75" i="22"/>
  <c r="H76" i="22"/>
  <c r="L76" i="22"/>
  <c r="G77" i="22"/>
  <c r="K77" i="22"/>
  <c r="F78" i="22"/>
  <c r="J78" i="22"/>
  <c r="N78" i="22"/>
  <c r="BS66" i="22"/>
  <c r="BP67" i="22"/>
  <c r="BM68" i="22"/>
  <c r="BU68" i="22"/>
  <c r="BR69" i="22"/>
  <c r="BO70" i="22"/>
  <c r="BL71" i="22"/>
  <c r="BT71" i="22"/>
  <c r="BQ72" i="22"/>
  <c r="BN73" i="22"/>
  <c r="BV73" i="22"/>
  <c r="BS74" i="22"/>
  <c r="BP75" i="22"/>
  <c r="BM76" i="22"/>
  <c r="BU76" i="22"/>
  <c r="BR77" i="22"/>
  <c r="BO78" i="22"/>
  <c r="BK67" i="22"/>
  <c r="BK75" i="22"/>
  <c r="BC66" i="22"/>
  <c r="AZ67" i="22"/>
  <c r="BH67" i="22"/>
  <c r="BE68" i="22"/>
  <c r="BB69" i="22"/>
  <c r="BG69" i="22"/>
  <c r="AZ70" i="22"/>
  <c r="BD70" i="22"/>
  <c r="BH70" i="22"/>
  <c r="BA71" i="22"/>
  <c r="BE71" i="22"/>
  <c r="BI71" i="22"/>
  <c r="BB72" i="22"/>
  <c r="BF72" i="22"/>
  <c r="BJ72" i="22"/>
  <c r="BC73" i="22"/>
  <c r="BG73" i="22"/>
  <c r="AZ74" i="22"/>
  <c r="BD74" i="22"/>
  <c r="BH74" i="22"/>
  <c r="BA75" i="22"/>
  <c r="BE75" i="22"/>
  <c r="BI75" i="22"/>
  <c r="BB76" i="22"/>
  <c r="BF76" i="22"/>
  <c r="BJ76" i="22"/>
  <c r="BC77" i="22"/>
  <c r="BG77" i="22"/>
  <c r="AZ78" i="22"/>
  <c r="BD78" i="22"/>
  <c r="BH78" i="22"/>
  <c r="AY68" i="22"/>
  <c r="AY72" i="22"/>
  <c r="AY76" i="22"/>
  <c r="AN66" i="22"/>
  <c r="AR66" i="22"/>
  <c r="AV66" i="22"/>
  <c r="AO67" i="22"/>
  <c r="AS67" i="22"/>
  <c r="AW67" i="22"/>
  <c r="AP68" i="22"/>
  <c r="AT68" i="22"/>
  <c r="AX68" i="22"/>
  <c r="AQ69" i="22"/>
  <c r="AU69" i="22"/>
  <c r="AN70" i="22"/>
  <c r="AR70" i="22"/>
  <c r="AV70" i="22"/>
  <c r="AO71" i="22"/>
  <c r="AS71" i="22"/>
  <c r="AW71" i="22"/>
  <c r="AP72" i="22"/>
  <c r="AT72" i="22"/>
  <c r="AX72" i="22"/>
  <c r="AQ73" i="22"/>
  <c r="AU73" i="22"/>
  <c r="AN74" i="22"/>
  <c r="AR74" i="22"/>
  <c r="AV74" i="22"/>
  <c r="AO75" i="22"/>
  <c r="AS75" i="22"/>
  <c r="AW75" i="22"/>
  <c r="AP76" i="22"/>
  <c r="AT76" i="22"/>
  <c r="AX76" i="22"/>
  <c r="AQ77" i="22"/>
  <c r="AU77" i="22"/>
  <c r="AN78" i="22"/>
  <c r="AR78" i="22"/>
  <c r="AV78" i="22"/>
  <c r="AM68" i="22"/>
  <c r="AM72" i="22"/>
  <c r="AM76" i="22"/>
  <c r="AB66" i="22"/>
  <c r="AF66" i="22"/>
  <c r="AJ66" i="22"/>
  <c r="AC67" i="22"/>
  <c r="AG67" i="22"/>
  <c r="AK67" i="22"/>
  <c r="AD68" i="22"/>
  <c r="AH68" i="22"/>
  <c r="AL68" i="22"/>
  <c r="AE69" i="22"/>
  <c r="AI69" i="22"/>
  <c r="AB70" i="22"/>
  <c r="AF70" i="22"/>
  <c r="AJ70" i="22"/>
  <c r="AC71" i="22"/>
  <c r="AG71" i="22"/>
  <c r="AK71" i="22"/>
  <c r="AD72" i="22"/>
  <c r="AH72" i="22"/>
  <c r="AL72" i="22"/>
  <c r="AE73" i="22"/>
  <c r="AI73" i="22"/>
  <c r="AB74" i="22"/>
  <c r="AF74" i="22"/>
  <c r="AJ74" i="22"/>
  <c r="AC75" i="22"/>
  <c r="AG75" i="22"/>
  <c r="AK75" i="22"/>
  <c r="AD76" i="22"/>
  <c r="AH76" i="22"/>
  <c r="AL76" i="22"/>
  <c r="AE77" i="22"/>
  <c r="AI77" i="22"/>
  <c r="AB78" i="22"/>
  <c r="AF78" i="22"/>
  <c r="AJ78" i="22"/>
  <c r="AA68" i="22"/>
  <c r="AA72" i="22"/>
  <c r="AA76" i="22"/>
  <c r="H66" i="22"/>
  <c r="L66" i="22"/>
  <c r="G67" i="22"/>
  <c r="K67" i="22"/>
  <c r="F68" i="22"/>
  <c r="J68" i="22"/>
  <c r="N68" i="22"/>
  <c r="I69" i="22"/>
  <c r="M69" i="22"/>
  <c r="H70" i="22"/>
  <c r="L70" i="22"/>
  <c r="G71" i="22"/>
  <c r="K71" i="22"/>
  <c r="F72" i="22"/>
  <c r="J72" i="22"/>
  <c r="N72" i="22"/>
  <c r="I73" i="22"/>
  <c r="M73" i="22"/>
  <c r="H74" i="22"/>
  <c r="L74" i="22"/>
  <c r="G75" i="22"/>
  <c r="K75" i="22"/>
  <c r="F76" i="22"/>
  <c r="J76" i="22"/>
  <c r="N76" i="22"/>
  <c r="I77" i="22"/>
  <c r="M77" i="22"/>
  <c r="H78" i="22"/>
  <c r="L78" i="22"/>
  <c r="BN67" i="22"/>
  <c r="BS68" i="22"/>
  <c r="BM70" i="22"/>
  <c r="BR71" i="22"/>
  <c r="BL73" i="22"/>
  <c r="BQ74" i="22"/>
  <c r="BV75" i="22"/>
  <c r="BP77" i="22"/>
  <c r="BU78" i="22"/>
  <c r="BA66" i="22"/>
  <c r="BF67" i="22"/>
  <c r="AZ69" i="22"/>
  <c r="BJ69" i="22"/>
  <c r="BG70" i="22"/>
  <c r="BD71" i="22"/>
  <c r="BA72" i="22"/>
  <c r="BI72" i="22"/>
  <c r="BF73" i="22"/>
  <c r="BC74" i="22"/>
  <c r="AZ75" i="22"/>
  <c r="BH75" i="22"/>
  <c r="BE76" i="22"/>
  <c r="BB77" i="22"/>
  <c r="BJ77" i="22"/>
  <c r="BG78" i="22"/>
  <c r="AY71" i="22"/>
  <c r="AY66" i="22"/>
  <c r="BU66" i="22"/>
  <c r="BO68" i="22"/>
  <c r="BT69" i="22"/>
  <c r="BN71" i="22"/>
  <c r="BS72" i="22"/>
  <c r="BM74" i="22"/>
  <c r="BR75" i="22"/>
  <c r="BL77" i="22"/>
  <c r="BQ78" i="22"/>
  <c r="BK77" i="22"/>
  <c r="BB67" i="22"/>
  <c r="BG68" i="22"/>
  <c r="BH69" i="22"/>
  <c r="BE70" i="22"/>
  <c r="BB71" i="22"/>
  <c r="BJ71" i="22"/>
  <c r="BG72" i="22"/>
  <c r="BD73" i="22"/>
  <c r="BA74" i="22"/>
  <c r="BI74" i="22"/>
  <c r="BF75" i="22"/>
  <c r="BC76" i="22"/>
  <c r="AZ77" i="22"/>
  <c r="BH77" i="22"/>
  <c r="BE78" i="22"/>
  <c r="AY69" i="22"/>
  <c r="AY77" i="22"/>
  <c r="AS66" i="22"/>
  <c r="AP67" i="22"/>
  <c r="AX67" i="22"/>
  <c r="AU68" i="22"/>
  <c r="AR69" i="22"/>
  <c r="AO70" i="22"/>
  <c r="AW70" i="22"/>
  <c r="AT71" i="22"/>
  <c r="AQ72" i="22"/>
  <c r="AN73" i="22"/>
  <c r="AV73" i="22"/>
  <c r="AS74" i="22"/>
  <c r="AP75" i="22"/>
  <c r="AX75" i="22"/>
  <c r="AU76" i="22"/>
  <c r="AR77" i="22"/>
  <c r="AO78" i="22"/>
  <c r="AW78" i="22"/>
  <c r="AM73" i="22"/>
  <c r="AC66" i="22"/>
  <c r="AK66" i="22"/>
  <c r="AH67" i="22"/>
  <c r="AE68" i="22"/>
  <c r="AB69" i="22"/>
  <c r="AJ69" i="22"/>
  <c r="AG70" i="22"/>
  <c r="AD71" i="22"/>
  <c r="AL71" i="22"/>
  <c r="BM66" i="22"/>
  <c r="BL69" i="22"/>
  <c r="BV71" i="22"/>
  <c r="BU74" i="22"/>
  <c r="BT77" i="22"/>
  <c r="BE66" i="22"/>
  <c r="BD69" i="22"/>
  <c r="BI70" i="22"/>
  <c r="BC72" i="22"/>
  <c r="BH73" i="22"/>
  <c r="BB75" i="22"/>
  <c r="BG76" i="22"/>
  <c r="BA78" i="22"/>
  <c r="AY73" i="22"/>
  <c r="AU66" i="22"/>
  <c r="AT67" i="22"/>
  <c r="AS68" i="22"/>
  <c r="AT69" i="22"/>
  <c r="AS70" i="22"/>
  <c r="AR71" i="22"/>
  <c r="AS72" i="22"/>
  <c r="AR73" i="22"/>
  <c r="AQ74" i="22"/>
  <c r="AR75" i="22"/>
  <c r="AQ76" i="22"/>
  <c r="AP77" i="22"/>
  <c r="AQ78" i="22"/>
  <c r="AM69" i="22"/>
  <c r="AM66" i="22"/>
  <c r="AB67" i="22"/>
  <c r="AL67" i="22"/>
  <c r="AK68" i="22"/>
  <c r="AL69" i="22"/>
  <c r="AK70" i="22"/>
  <c r="AJ71" i="22"/>
  <c r="AI72" i="22"/>
  <c r="AF73" i="22"/>
  <c r="AC74" i="22"/>
  <c r="AK74" i="22"/>
  <c r="AH75" i="22"/>
  <c r="AE76" i="22"/>
  <c r="AB77" i="22"/>
  <c r="AJ77" i="22"/>
  <c r="AG78" i="22"/>
  <c r="AA69" i="22"/>
  <c r="AA77" i="22"/>
  <c r="K66" i="22"/>
  <c r="J67" i="22"/>
  <c r="I68" i="22"/>
  <c r="H69" i="22"/>
  <c r="G70" i="22"/>
  <c r="F71" i="22"/>
  <c r="N71" i="22"/>
  <c r="M72" i="22"/>
  <c r="L73" i="22"/>
  <c r="K74" i="22"/>
  <c r="J75" i="22"/>
  <c r="I76" i="22"/>
  <c r="H77" i="22"/>
  <c r="G78" i="22"/>
  <c r="BV67" i="22"/>
  <c r="BU70" i="22"/>
  <c r="BT73" i="22"/>
  <c r="BS76" i="22"/>
  <c r="BK73" i="22"/>
  <c r="BC68" i="22"/>
  <c r="BC70" i="22"/>
  <c r="BH71" i="22"/>
  <c r="BB73" i="22"/>
  <c r="BG74" i="22"/>
  <c r="BA76" i="22"/>
  <c r="BF77" i="22"/>
  <c r="AY67" i="22"/>
  <c r="AQ66" i="22"/>
  <c r="AR67" i="22"/>
  <c r="AQ68" i="22"/>
  <c r="AP69" i="22"/>
  <c r="AQ70" i="22"/>
  <c r="AP71" i="22"/>
  <c r="AO72" i="22"/>
  <c r="AP73" i="22"/>
  <c r="AO74" i="22"/>
  <c r="AN75" i="22"/>
  <c r="AO76" i="22"/>
  <c r="AN77" i="22"/>
  <c r="AX77" i="22"/>
  <c r="AM67" i="22"/>
  <c r="AM77" i="22"/>
  <c r="AI66" i="22"/>
  <c r="AJ67" i="22"/>
  <c r="AI68" i="22"/>
  <c r="AH69" i="22"/>
  <c r="AI70" i="22"/>
  <c r="AH71" i="22"/>
  <c r="AG72" i="22"/>
  <c r="AD73" i="22"/>
  <c r="AL73" i="22"/>
  <c r="AI74" i="22"/>
  <c r="AF75" i="22"/>
  <c r="AC76" i="22"/>
  <c r="AK76" i="22"/>
  <c r="AH77" i="22"/>
  <c r="AE78" i="22"/>
  <c r="AA67" i="22"/>
  <c r="AA75" i="22"/>
  <c r="I66" i="22"/>
  <c r="H67" i="22"/>
  <c r="G68" i="22"/>
  <c r="F69" i="22"/>
  <c r="N69" i="22"/>
  <c r="M70" i="22"/>
  <c r="L71" i="22"/>
  <c r="K72" i="22"/>
  <c r="J73" i="22"/>
  <c r="I74" i="22"/>
  <c r="H75" i="22"/>
  <c r="G76" i="22"/>
  <c r="F77" i="22"/>
  <c r="N77" i="22"/>
  <c r="M78" i="22"/>
  <c r="BP69" i="22"/>
  <c r="BN75" i="22"/>
  <c r="BI66" i="22"/>
  <c r="AZ71" i="22"/>
  <c r="BJ73" i="22"/>
  <c r="BI76" i="22"/>
  <c r="AY75" i="22"/>
  <c r="AV67" i="22"/>
  <c r="AV69" i="22"/>
  <c r="AV71" i="22"/>
  <c r="AT73" i="22"/>
  <c r="AT75" i="22"/>
  <c r="AT77" i="22"/>
  <c r="AM71" i="22"/>
  <c r="AD67" i="22"/>
  <c r="AD69" i="22"/>
  <c r="AB71" i="22"/>
  <c r="AK72" i="22"/>
  <c r="AE74" i="22"/>
  <c r="AJ75" i="22"/>
  <c r="AD77" i="22"/>
  <c r="AI78" i="22"/>
  <c r="AA66" i="22"/>
  <c r="F67" i="22"/>
  <c r="M68" i="22"/>
  <c r="K70" i="22"/>
  <c r="I72" i="22"/>
  <c r="G74" i="22"/>
  <c r="N75" i="22"/>
  <c r="L77" i="22"/>
  <c r="BR67" i="22"/>
  <c r="BP73" i="22"/>
  <c r="BK69" i="22"/>
  <c r="BA70" i="22"/>
  <c r="AZ73" i="22"/>
  <c r="BJ75" i="22"/>
  <c r="BI78" i="22"/>
  <c r="AN67" i="22"/>
  <c r="AN69" i="22"/>
  <c r="AN71" i="22"/>
  <c r="AW72" i="22"/>
  <c r="AW74" i="22"/>
  <c r="AW76" i="22"/>
  <c r="AU78" i="22"/>
  <c r="AG66" i="22"/>
  <c r="AG68" i="22"/>
  <c r="AE70" i="22"/>
  <c r="AE72" i="22"/>
  <c r="AJ73" i="22"/>
  <c r="AD75" i="22"/>
  <c r="AI76" i="22"/>
  <c r="AC78" i="22"/>
  <c r="AA73" i="22"/>
  <c r="M66" i="22"/>
  <c r="K68" i="22"/>
  <c r="I70" i="22"/>
  <c r="G72" i="22"/>
  <c r="N73" i="22"/>
  <c r="L75" i="22"/>
  <c r="J77" i="22"/>
  <c r="BQ70" i="22"/>
  <c r="BJ67" i="22"/>
  <c r="BE74" i="22"/>
  <c r="AO66" i="22"/>
  <c r="AX69" i="22"/>
  <c r="AX73" i="22"/>
  <c r="AV77" i="22"/>
  <c r="AF67" i="22"/>
  <c r="AF71" i="22"/>
  <c r="AG74" i="22"/>
  <c r="AF77" i="22"/>
  <c r="N67" i="22"/>
  <c r="J71" i="22"/>
  <c r="F75" i="22"/>
  <c r="K78" i="22"/>
  <c r="BF69" i="22"/>
  <c r="AW66" i="22"/>
  <c r="AU74" i="22"/>
  <c r="AC72" i="22"/>
  <c r="AL77" i="22"/>
  <c r="J69" i="22"/>
  <c r="K76" i="22"/>
  <c r="AF69" i="22"/>
  <c r="G66" i="22"/>
  <c r="H73" i="22"/>
  <c r="BQ66" i="22"/>
  <c r="BM78" i="22"/>
  <c r="BE72" i="22"/>
  <c r="BC78" i="22"/>
  <c r="AW68" i="22"/>
  <c r="AU72" i="22"/>
  <c r="AS76" i="22"/>
  <c r="AE66" i="22"/>
  <c r="AC70" i="22"/>
  <c r="AH73" i="22"/>
  <c r="AG76" i="22"/>
  <c r="AA71" i="22"/>
  <c r="L67" i="22"/>
  <c r="H71" i="22"/>
  <c r="M74" i="22"/>
  <c r="I78" i="22"/>
  <c r="BO72" i="22"/>
  <c r="BD75" i="22"/>
  <c r="AU70" i="22"/>
  <c r="AS78" i="22"/>
  <c r="AC68" i="22"/>
  <c r="AB75" i="22"/>
  <c r="F73" i="22"/>
  <c r="BO76" i="22"/>
  <c r="BF71" i="22"/>
  <c r="BD77" i="22"/>
  <c r="AO68" i="22"/>
  <c r="AX71" i="22"/>
  <c r="AV75" i="22"/>
  <c r="AM75" i="22"/>
  <c r="AB73" i="22"/>
  <c r="AL75" i="22"/>
  <c r="AK78" i="22"/>
  <c r="L69" i="22"/>
  <c r="M76" i="22"/>
  <c r="BN51" i="22"/>
  <c r="BR51" i="22"/>
  <c r="BV51" i="22"/>
  <c r="BO52" i="22"/>
  <c r="BS52" i="22"/>
  <c r="BL53" i="22"/>
  <c r="BP53" i="22"/>
  <c r="BT53" i="22"/>
  <c r="BM54" i="22"/>
  <c r="BQ54" i="22"/>
  <c r="BU54" i="22"/>
  <c r="BN55" i="22"/>
  <c r="BR55" i="22"/>
  <c r="BV55" i="22"/>
  <c r="BO56" i="22"/>
  <c r="BS56" i="22"/>
  <c r="BL57" i="22"/>
  <c r="BP57" i="22"/>
  <c r="BT57" i="22"/>
  <c r="BM58" i="22"/>
  <c r="BQ58" i="22"/>
  <c r="BU58" i="22"/>
  <c r="BN59" i="22"/>
  <c r="BR59" i="22"/>
  <c r="BV59" i="22"/>
  <c r="BO60" i="22"/>
  <c r="BS60" i="22"/>
  <c r="BL61" i="22"/>
  <c r="BP61" i="22"/>
  <c r="BT61" i="22"/>
  <c r="BM62" i="22"/>
  <c r="BQ62" i="22"/>
  <c r="BU62" i="22"/>
  <c r="BN63" i="22"/>
  <c r="BR63" i="22"/>
  <c r="BV63" i="22"/>
  <c r="BK55" i="22"/>
  <c r="BK59" i="22"/>
  <c r="BK63" i="22"/>
  <c r="BB51" i="22"/>
  <c r="BF51" i="22"/>
  <c r="BJ51" i="22"/>
  <c r="BC52" i="22"/>
  <c r="BG52" i="22"/>
  <c r="AZ53" i="22"/>
  <c r="BD53" i="22"/>
  <c r="BH53" i="22"/>
  <c r="BA54" i="22"/>
  <c r="BE54" i="22"/>
  <c r="BI54" i="22"/>
  <c r="BB55" i="22"/>
  <c r="BF55" i="22"/>
  <c r="BJ55" i="22"/>
  <c r="BC56" i="22"/>
  <c r="BG56" i="22"/>
  <c r="AZ57" i="22"/>
  <c r="BD57" i="22"/>
  <c r="BH57" i="22"/>
  <c r="BA58" i="22"/>
  <c r="BE58" i="22"/>
  <c r="BI58" i="22"/>
  <c r="BB59" i="22"/>
  <c r="BF59" i="22"/>
  <c r="BJ59" i="22"/>
  <c r="BC60" i="22"/>
  <c r="BG60" i="22"/>
  <c r="AZ61" i="22"/>
  <c r="BD61" i="22"/>
  <c r="BH61" i="22"/>
  <c r="BA62" i="22"/>
  <c r="BE62" i="22"/>
  <c r="BI62" i="22"/>
  <c r="BB63" i="22"/>
  <c r="BF63" i="22"/>
  <c r="BJ63" i="22"/>
  <c r="AY55" i="22"/>
  <c r="BL51" i="22"/>
  <c r="BP51" i="22"/>
  <c r="BT51" i="22"/>
  <c r="BM52" i="22"/>
  <c r="BQ52" i="22"/>
  <c r="BU52" i="22"/>
  <c r="BN53" i="22"/>
  <c r="BR53" i="22"/>
  <c r="BV53" i="22"/>
  <c r="BO54" i="22"/>
  <c r="BS54" i="22"/>
  <c r="BL55" i="22"/>
  <c r="BP55" i="22"/>
  <c r="BT55" i="22"/>
  <c r="BM56" i="22"/>
  <c r="BQ56" i="22"/>
  <c r="BU56" i="22"/>
  <c r="BN57" i="22"/>
  <c r="BR57" i="22"/>
  <c r="BV57" i="22"/>
  <c r="BO58" i="22"/>
  <c r="BS58" i="22"/>
  <c r="BL59" i="22"/>
  <c r="BP59" i="22"/>
  <c r="BT59" i="22"/>
  <c r="BM60" i="22"/>
  <c r="BQ60" i="22"/>
  <c r="BU60" i="22"/>
  <c r="BN61" i="22"/>
  <c r="BR61" i="22"/>
  <c r="BV61" i="22"/>
  <c r="BO62" i="22"/>
  <c r="BS62" i="22"/>
  <c r="BL63" i="22"/>
  <c r="BP63" i="22"/>
  <c r="BT63" i="22"/>
  <c r="BK53" i="22"/>
  <c r="BK57" i="22"/>
  <c r="BK61" i="22"/>
  <c r="AZ51" i="22"/>
  <c r="BD51" i="22"/>
  <c r="BH51" i="22"/>
  <c r="BA52" i="22"/>
  <c r="BE52" i="22"/>
  <c r="BI52" i="22"/>
  <c r="BB53" i="22"/>
  <c r="BF53" i="22"/>
  <c r="BJ53" i="22"/>
  <c r="BC54" i="22"/>
  <c r="BG54" i="22"/>
  <c r="AZ55" i="22"/>
  <c r="BD55" i="22"/>
  <c r="BH55" i="22"/>
  <c r="BA56" i="22"/>
  <c r="BE56" i="22"/>
  <c r="BI56" i="22"/>
  <c r="BB57" i="22"/>
  <c r="BF57" i="22"/>
  <c r="BJ57" i="22"/>
  <c r="BC58" i="22"/>
  <c r="BG58" i="22"/>
  <c r="AZ59" i="22"/>
  <c r="BD59" i="22"/>
  <c r="BH59" i="22"/>
  <c r="BA60" i="22"/>
  <c r="BE60" i="22"/>
  <c r="BI60" i="22"/>
  <c r="BB61" i="22"/>
  <c r="BF61" i="22"/>
  <c r="BJ61" i="22"/>
  <c r="BC62" i="22"/>
  <c r="BG62" i="22"/>
  <c r="AZ63" i="22"/>
  <c r="BD63" i="22"/>
  <c r="BH63" i="22"/>
  <c r="AY53" i="22"/>
  <c r="AY57" i="22"/>
  <c r="BO51" i="22"/>
  <c r="BL52" i="22"/>
  <c r="BT52" i="22"/>
  <c r="BQ53" i="22"/>
  <c r="BN54" i="22"/>
  <c r="BV54" i="22"/>
  <c r="BS55" i="22"/>
  <c r="BP56" i="22"/>
  <c r="BM57" i="22"/>
  <c r="BU57" i="22"/>
  <c r="BR58" i="22"/>
  <c r="BO59" i="22"/>
  <c r="BL60" i="22"/>
  <c r="BT60" i="22"/>
  <c r="BQ61" i="22"/>
  <c r="BN62" i="22"/>
  <c r="BV62" i="22"/>
  <c r="BS63" i="22"/>
  <c r="BK56" i="22"/>
  <c r="BK51" i="22"/>
  <c r="BG51" i="22"/>
  <c r="BD52" i="22"/>
  <c r="BA53" i="22"/>
  <c r="BI53" i="22"/>
  <c r="BF54" i="22"/>
  <c r="BC55" i="22"/>
  <c r="AZ56" i="22"/>
  <c r="BH56" i="22"/>
  <c r="BE57" i="22"/>
  <c r="BB58" i="22"/>
  <c r="BJ58" i="22"/>
  <c r="BG59" i="22"/>
  <c r="BD60" i="22"/>
  <c r="BM51" i="22"/>
  <c r="BU51" i="22"/>
  <c r="BR52" i="22"/>
  <c r="BO53" i="22"/>
  <c r="BL54" i="22"/>
  <c r="BT54" i="22"/>
  <c r="BQ55" i="22"/>
  <c r="BN56" i="22"/>
  <c r="BV56" i="22"/>
  <c r="BS57" i="22"/>
  <c r="BP58" i="22"/>
  <c r="BM59" i="22"/>
  <c r="BU59" i="22"/>
  <c r="BR60" i="22"/>
  <c r="BO61" i="22"/>
  <c r="BL62" i="22"/>
  <c r="BT62" i="22"/>
  <c r="BQ63" i="22"/>
  <c r="BK54" i="22"/>
  <c r="BK62" i="22"/>
  <c r="BE51" i="22"/>
  <c r="BB52" i="22"/>
  <c r="BJ52" i="22"/>
  <c r="BG53" i="22"/>
  <c r="BD54" i="22"/>
  <c r="BA55" i="22"/>
  <c r="BI55" i="22"/>
  <c r="BF56" i="22"/>
  <c r="BC57" i="22"/>
  <c r="AZ58" i="22"/>
  <c r="BH58" i="22"/>
  <c r="BE59" i="22"/>
  <c r="BB60" i="22"/>
  <c r="BJ60" i="22"/>
  <c r="BG61" i="22"/>
  <c r="BD62" i="22"/>
  <c r="BA63" i="22"/>
  <c r="BI63" i="22"/>
  <c r="AY58" i="22"/>
  <c r="AY62" i="22"/>
  <c r="AO51" i="22"/>
  <c r="AS51" i="22"/>
  <c r="AW51" i="22"/>
  <c r="AP52" i="22"/>
  <c r="AT52" i="22"/>
  <c r="AX52" i="22"/>
  <c r="AQ53" i="22"/>
  <c r="AU53" i="22"/>
  <c r="AN54" i="22"/>
  <c r="AR54" i="22"/>
  <c r="AV54" i="22"/>
  <c r="AO55" i="22"/>
  <c r="AS55" i="22"/>
  <c r="AW55" i="22"/>
  <c r="AP56" i="22"/>
  <c r="AT56" i="22"/>
  <c r="AX56" i="22"/>
  <c r="AQ57" i="22"/>
  <c r="AU57" i="22"/>
  <c r="AN58" i="22"/>
  <c r="AR58" i="22"/>
  <c r="AV58" i="22"/>
  <c r="AO59" i="22"/>
  <c r="AS59" i="22"/>
  <c r="AW59" i="22"/>
  <c r="AP60" i="22"/>
  <c r="AT60" i="22"/>
  <c r="AX60" i="22"/>
  <c r="AQ61" i="22"/>
  <c r="AU61" i="22"/>
  <c r="AN62" i="22"/>
  <c r="AR62" i="22"/>
  <c r="AV62" i="22"/>
  <c r="AO63" i="22"/>
  <c r="BS51" i="22"/>
  <c r="BM53" i="22"/>
  <c r="BR54" i="22"/>
  <c r="BL56" i="22"/>
  <c r="BQ57" i="22"/>
  <c r="BV58" i="22"/>
  <c r="BP60" i="22"/>
  <c r="BU61" i="22"/>
  <c r="BO63" i="22"/>
  <c r="BK60" i="22"/>
  <c r="AZ52" i="22"/>
  <c r="BE53" i="22"/>
  <c r="BJ54" i="22"/>
  <c r="BD56" i="22"/>
  <c r="BI57" i="22"/>
  <c r="BC59" i="22"/>
  <c r="BH60" i="22"/>
  <c r="BI61" i="22"/>
  <c r="BH62" i="22"/>
  <c r="BG63" i="22"/>
  <c r="AY59" i="22"/>
  <c r="AY51" i="22"/>
  <c r="AR51" i="22"/>
  <c r="AX51" i="22"/>
  <c r="AR52" i="22"/>
  <c r="AW52" i="22"/>
  <c r="AR53" i="22"/>
  <c r="AW53" i="22"/>
  <c r="AQ54" i="22"/>
  <c r="AW54" i="22"/>
  <c r="AQ55" i="22"/>
  <c r="AV55" i="22"/>
  <c r="AQ56" i="22"/>
  <c r="AV56" i="22"/>
  <c r="AP57" i="22"/>
  <c r="AV57" i="22"/>
  <c r="AP58" i="22"/>
  <c r="AU58" i="22"/>
  <c r="AP59" i="22"/>
  <c r="AU59" i="22"/>
  <c r="AO60" i="22"/>
  <c r="AU60" i="22"/>
  <c r="AO61" i="22"/>
  <c r="AT61" i="22"/>
  <c r="AO62" i="22"/>
  <c r="AT62" i="22"/>
  <c r="AN63" i="22"/>
  <c r="AS63" i="22"/>
  <c r="AW63" i="22"/>
  <c r="AM54" i="22"/>
  <c r="AM58" i="22"/>
  <c r="AM62" i="22"/>
  <c r="AC51" i="22"/>
  <c r="AG51" i="22"/>
  <c r="AK51" i="22"/>
  <c r="AD52" i="22"/>
  <c r="AH52" i="22"/>
  <c r="AL52" i="22"/>
  <c r="AE53" i="22"/>
  <c r="AI53" i="22"/>
  <c r="AB54" i="22"/>
  <c r="AF54" i="22"/>
  <c r="AJ54" i="22"/>
  <c r="AC55" i="22"/>
  <c r="AG55" i="22"/>
  <c r="AK55" i="22"/>
  <c r="AD56" i="22"/>
  <c r="AH56" i="22"/>
  <c r="AL56" i="22"/>
  <c r="AE57" i="22"/>
  <c r="AI57" i="22"/>
  <c r="AB58" i="22"/>
  <c r="AF58" i="22"/>
  <c r="AJ58" i="22"/>
  <c r="AC59" i="22"/>
  <c r="AG59" i="22"/>
  <c r="AK59" i="22"/>
  <c r="AD60" i="22"/>
  <c r="AH60" i="22"/>
  <c r="AL60" i="22"/>
  <c r="AE61" i="22"/>
  <c r="AI61" i="22"/>
  <c r="AB62" i="22"/>
  <c r="AF62" i="22"/>
  <c r="AJ62" i="22"/>
  <c r="AC63" i="22"/>
  <c r="AG63" i="22"/>
  <c r="AK63" i="22"/>
  <c r="AA54" i="22"/>
  <c r="AA58" i="22"/>
  <c r="AA62" i="22"/>
  <c r="G51" i="22"/>
  <c r="K51" i="22"/>
  <c r="F52" i="22"/>
  <c r="J52" i="22"/>
  <c r="N52" i="22"/>
  <c r="I53" i="22"/>
  <c r="M53" i="22"/>
  <c r="H54" i="22"/>
  <c r="L54" i="22"/>
  <c r="G55" i="22"/>
  <c r="K55" i="22"/>
  <c r="F56" i="22"/>
  <c r="J56" i="22"/>
  <c r="N56" i="22"/>
  <c r="I57" i="22"/>
  <c r="M57" i="22"/>
  <c r="H58" i="22"/>
  <c r="L58" i="22"/>
  <c r="G59" i="22"/>
  <c r="K59" i="22"/>
  <c r="F60" i="22"/>
  <c r="J60" i="22"/>
  <c r="N60" i="22"/>
  <c r="I61" i="22"/>
  <c r="M61" i="22"/>
  <c r="H62" i="22"/>
  <c r="L62" i="22"/>
  <c r="G63" i="22"/>
  <c r="K63" i="22"/>
  <c r="BQ51" i="22"/>
  <c r="BV52" i="22"/>
  <c r="BP54" i="22"/>
  <c r="BU55" i="22"/>
  <c r="BO57" i="22"/>
  <c r="BT58" i="22"/>
  <c r="BN60" i="22"/>
  <c r="BS61" i="22"/>
  <c r="BM63" i="22"/>
  <c r="BK58" i="22"/>
  <c r="BI51" i="22"/>
  <c r="BC53" i="22"/>
  <c r="BH54" i="22"/>
  <c r="BB56" i="22"/>
  <c r="BG57" i="22"/>
  <c r="BA59" i="22"/>
  <c r="BF60" i="22"/>
  <c r="BE61" i="22"/>
  <c r="BF62" i="22"/>
  <c r="BE63" i="22"/>
  <c r="AY56" i="22"/>
  <c r="AY63" i="22"/>
  <c r="AQ51" i="22"/>
  <c r="AV51" i="22"/>
  <c r="AQ52" i="22"/>
  <c r="AV52" i="22"/>
  <c r="AP53" i="22"/>
  <c r="AV53" i="22"/>
  <c r="AP54" i="22"/>
  <c r="AU54" i="22"/>
  <c r="AP55" i="22"/>
  <c r="AU55" i="22"/>
  <c r="AO56" i="22"/>
  <c r="AU56" i="22"/>
  <c r="AO57" i="22"/>
  <c r="AT57" i="22"/>
  <c r="AO58" i="22"/>
  <c r="AT58" i="22"/>
  <c r="AN59" i="22"/>
  <c r="AT59" i="22"/>
  <c r="AN60" i="22"/>
  <c r="AS60" i="22"/>
  <c r="AN61" i="22"/>
  <c r="AS61" i="22"/>
  <c r="AX61" i="22"/>
  <c r="AS62" i="22"/>
  <c r="AX62" i="22"/>
  <c r="AR63" i="22"/>
  <c r="AV63" i="22"/>
  <c r="AM53" i="22"/>
  <c r="AM57" i="22"/>
  <c r="AM61" i="22"/>
  <c r="AB51" i="22"/>
  <c r="AF51" i="22"/>
  <c r="AJ51" i="22"/>
  <c r="AC52" i="22"/>
  <c r="AG52" i="22"/>
  <c r="AK52" i="22"/>
  <c r="AD53" i="22"/>
  <c r="AH53" i="22"/>
  <c r="AL53" i="22"/>
  <c r="AE54" i="22"/>
  <c r="AI54" i="22"/>
  <c r="AB55" i="22"/>
  <c r="AF55" i="22"/>
  <c r="AJ55" i="22"/>
  <c r="AC56" i="22"/>
  <c r="AG56" i="22"/>
  <c r="AK56" i="22"/>
  <c r="AD57" i="22"/>
  <c r="AH57" i="22"/>
  <c r="AL57" i="22"/>
  <c r="AE58" i="22"/>
  <c r="AI58" i="22"/>
  <c r="AB59" i="22"/>
  <c r="AF59" i="22"/>
  <c r="AJ59" i="22"/>
  <c r="AC60" i="22"/>
  <c r="AG60" i="22"/>
  <c r="AK60" i="22"/>
  <c r="AD61" i="22"/>
  <c r="AH61" i="22"/>
  <c r="AL61" i="22"/>
  <c r="AE62" i="22"/>
  <c r="AI62" i="22"/>
  <c r="AB63" i="22"/>
  <c r="AF63" i="22"/>
  <c r="AJ63" i="22"/>
  <c r="AA53" i="22"/>
  <c r="AA57" i="22"/>
  <c r="AA61" i="22"/>
  <c r="F51" i="22"/>
  <c r="J51" i="22"/>
  <c r="N51" i="22"/>
  <c r="I52" i="22"/>
  <c r="M52" i="22"/>
  <c r="H53" i="22"/>
  <c r="L53" i="22"/>
  <c r="G54" i="22"/>
  <c r="K54" i="22"/>
  <c r="F55" i="22"/>
  <c r="J55" i="22"/>
  <c r="N55" i="22"/>
  <c r="I56" i="22"/>
  <c r="M56" i="22"/>
  <c r="H57" i="22"/>
  <c r="L57" i="22"/>
  <c r="G58" i="22"/>
  <c r="K58" i="22"/>
  <c r="F59" i="22"/>
  <c r="J59" i="22"/>
  <c r="N59" i="22"/>
  <c r="I60" i="22"/>
  <c r="M60" i="22"/>
  <c r="H61" i="22"/>
  <c r="L61" i="22"/>
  <c r="G62" i="22"/>
  <c r="K62" i="22"/>
  <c r="F63" i="22"/>
  <c r="J63" i="22"/>
  <c r="N63" i="22"/>
  <c r="BP52" i="22"/>
  <c r="BO55" i="22"/>
  <c r="BN58" i="22"/>
  <c r="BM61" i="22"/>
  <c r="BK52" i="22"/>
  <c r="BH52" i="22"/>
  <c r="BG55" i="22"/>
  <c r="BF58" i="22"/>
  <c r="BC61" i="22"/>
  <c r="BC63" i="22"/>
  <c r="AY61" i="22"/>
  <c r="AU51" i="22"/>
  <c r="AU52" i="22"/>
  <c r="AT53" i="22"/>
  <c r="AT54" i="22"/>
  <c r="AT55" i="22"/>
  <c r="AS56" i="22"/>
  <c r="AS57" i="22"/>
  <c r="AS58" i="22"/>
  <c r="AR59" i="22"/>
  <c r="AR60" i="22"/>
  <c r="AR61" i="22"/>
  <c r="AQ62" i="22"/>
  <c r="AQ63" i="22"/>
  <c r="AM52" i="22"/>
  <c r="AM60" i="22"/>
  <c r="AE51" i="22"/>
  <c r="AB52" i="22"/>
  <c r="AJ52" i="22"/>
  <c r="AG53" i="22"/>
  <c r="AD54" i="22"/>
  <c r="AL54" i="22"/>
  <c r="AI55" i="22"/>
  <c r="AF56" i="22"/>
  <c r="AC57" i="22"/>
  <c r="AK57" i="22"/>
  <c r="AH58" i="22"/>
  <c r="AE59" i="22"/>
  <c r="AB60" i="22"/>
  <c r="AJ60" i="22"/>
  <c r="AG61" i="22"/>
  <c r="AD62" i="22"/>
  <c r="AL62" i="22"/>
  <c r="AI63" i="22"/>
  <c r="AA56" i="22"/>
  <c r="AA51" i="22"/>
  <c r="I51" i="22"/>
  <c r="H52" i="22"/>
  <c r="G53" i="22"/>
  <c r="F54" i="22"/>
  <c r="N54" i="22"/>
  <c r="M55" i="22"/>
  <c r="L56" i="22"/>
  <c r="K57" i="22"/>
  <c r="J58" i="22"/>
  <c r="I59" i="22"/>
  <c r="H60" i="22"/>
  <c r="G61" i="22"/>
  <c r="F62" i="22"/>
  <c r="N62" i="22"/>
  <c r="M63" i="22"/>
  <c r="BS53" i="22"/>
  <c r="BQ59" i="22"/>
  <c r="BP62" i="22"/>
  <c r="AZ54" i="22"/>
  <c r="BI59" i="22"/>
  <c r="AY52" i="22"/>
  <c r="AN52" i="22"/>
  <c r="AX53" i="22"/>
  <c r="AX55" i="22"/>
  <c r="AW57" i="22"/>
  <c r="AV59" i="22"/>
  <c r="AV61" i="22"/>
  <c r="AT63" i="22"/>
  <c r="AM63" i="22"/>
  <c r="AH51" i="22"/>
  <c r="AB53" i="22"/>
  <c r="AG54" i="22"/>
  <c r="AL55" i="22"/>
  <c r="AF57" i="22"/>
  <c r="AK58" i="22"/>
  <c r="AE60" i="22"/>
  <c r="AJ61" i="22"/>
  <c r="AD63" i="22"/>
  <c r="AA59" i="22"/>
  <c r="L51" i="22"/>
  <c r="J53" i="22"/>
  <c r="H55" i="22"/>
  <c r="F57" i="22"/>
  <c r="M58" i="22"/>
  <c r="K60" i="22"/>
  <c r="I62" i="22"/>
  <c r="BT56" i="22"/>
  <c r="BR62" i="22"/>
  <c r="BB54" i="22"/>
  <c r="AZ60" i="22"/>
  <c r="AY54" i="22"/>
  <c r="AO52" i="22"/>
  <c r="AO54" i="22"/>
  <c r="AN56" i="22"/>
  <c r="AX57" i="22"/>
  <c r="AX59" i="22"/>
  <c r="AW61" i="22"/>
  <c r="AU63" i="22"/>
  <c r="AM51" i="22"/>
  <c r="AF52" i="22"/>
  <c r="AK53" i="22"/>
  <c r="AE55" i="22"/>
  <c r="AJ56" i="22"/>
  <c r="AD58" i="22"/>
  <c r="AI59" i="22"/>
  <c r="AC61" i="22"/>
  <c r="AH62" i="22"/>
  <c r="AA52" i="22"/>
  <c r="M51" i="22"/>
  <c r="K53" i="22"/>
  <c r="I55" i="22"/>
  <c r="G57" i="22"/>
  <c r="N58" i="22"/>
  <c r="L60" i="22"/>
  <c r="J62" i="22"/>
  <c r="BN52" i="22"/>
  <c r="BM55" i="22"/>
  <c r="BL58" i="22"/>
  <c r="BV60" i="22"/>
  <c r="BU63" i="22"/>
  <c r="BF52" i="22"/>
  <c r="BE55" i="22"/>
  <c r="BD58" i="22"/>
  <c r="BA61" i="22"/>
  <c r="BJ62" i="22"/>
  <c r="AY60" i="22"/>
  <c r="AT51" i="22"/>
  <c r="AS52" i="22"/>
  <c r="AS53" i="22"/>
  <c r="AS54" i="22"/>
  <c r="AR55" i="22"/>
  <c r="AR56" i="22"/>
  <c r="AR57" i="22"/>
  <c r="AQ58" i="22"/>
  <c r="AQ59" i="22"/>
  <c r="AQ60" i="22"/>
  <c r="AP61" i="22"/>
  <c r="AP62" i="22"/>
  <c r="AP63" i="22"/>
  <c r="AX63" i="22"/>
  <c r="AM59" i="22"/>
  <c r="AD51" i="22"/>
  <c r="AL51" i="22"/>
  <c r="AI52" i="22"/>
  <c r="AF53" i="22"/>
  <c r="AC54" i="22"/>
  <c r="AK54" i="22"/>
  <c r="AH55" i="22"/>
  <c r="AE56" i="22"/>
  <c r="AB57" i="22"/>
  <c r="AJ57" i="22"/>
  <c r="AG58" i="22"/>
  <c r="AD59" i="22"/>
  <c r="AL59" i="22"/>
  <c r="AI60" i="22"/>
  <c r="AF61" i="22"/>
  <c r="AC62" i="22"/>
  <c r="AK62" i="22"/>
  <c r="AH63" i="22"/>
  <c r="AA55" i="22"/>
  <c r="AA63" i="22"/>
  <c r="H51" i="22"/>
  <c r="G52" i="22"/>
  <c r="F53" i="22"/>
  <c r="N53" i="22"/>
  <c r="M54" i="22"/>
  <c r="L55" i="22"/>
  <c r="K56" i="22"/>
  <c r="J57" i="22"/>
  <c r="I58" i="22"/>
  <c r="H59" i="22"/>
  <c r="G60" i="22"/>
  <c r="F61" i="22"/>
  <c r="N61" i="22"/>
  <c r="M62" i="22"/>
  <c r="L63" i="22"/>
  <c r="BR56" i="22"/>
  <c r="BA51" i="22"/>
  <c r="BJ56" i="22"/>
  <c r="AZ62" i="22"/>
  <c r="AN51" i="22"/>
  <c r="AN53" i="22"/>
  <c r="AX54" i="22"/>
  <c r="AW56" i="22"/>
  <c r="AW58" i="22"/>
  <c r="AV60" i="22"/>
  <c r="AU62" i="22"/>
  <c r="AM55" i="22"/>
  <c r="AE52" i="22"/>
  <c r="AJ53" i="22"/>
  <c r="AD55" i="22"/>
  <c r="AI56" i="22"/>
  <c r="AC58" i="22"/>
  <c r="AH59" i="22"/>
  <c r="AB61" i="22"/>
  <c r="AG62" i="22"/>
  <c r="AL63" i="22"/>
  <c r="K52" i="22"/>
  <c r="I54" i="22"/>
  <c r="G56" i="22"/>
  <c r="N57" i="22"/>
  <c r="L59" i="22"/>
  <c r="J61" i="22"/>
  <c r="H63" i="22"/>
  <c r="BU53" i="22"/>
  <c r="BS59" i="22"/>
  <c r="BC51" i="22"/>
  <c r="BA57" i="22"/>
  <c r="BB62" i="22"/>
  <c r="AP51" i="22"/>
  <c r="AO53" i="22"/>
  <c r="AN55" i="22"/>
  <c r="AN57" i="22"/>
  <c r="AX58" i="22"/>
  <c r="AW60" i="22"/>
  <c r="AW62" i="22"/>
  <c r="AM56" i="22"/>
  <c r="AI51" i="22"/>
  <c r="AC53" i="22"/>
  <c r="AH54" i="22"/>
  <c r="AB56" i="22"/>
  <c r="AG57" i="22"/>
  <c r="AL58" i="22"/>
  <c r="AF60" i="22"/>
  <c r="AK61" i="22"/>
  <c r="AE63" i="22"/>
  <c r="AA60" i="22"/>
  <c r="L52" i="22"/>
  <c r="J54" i="22"/>
  <c r="H56" i="22"/>
  <c r="F58" i="22"/>
  <c r="M59" i="22"/>
  <c r="K61" i="22"/>
  <c r="I63" i="22"/>
  <c r="BL81" i="22"/>
  <c r="BP81" i="22"/>
  <c r="BT81" i="22"/>
  <c r="BM82" i="22"/>
  <c r="BQ82" i="22"/>
  <c r="BU82" i="22"/>
  <c r="BN83" i="22"/>
  <c r="BR83" i="22"/>
  <c r="BV83" i="22"/>
  <c r="BO84" i="22"/>
  <c r="BS84" i="22"/>
  <c r="BL85" i="22"/>
  <c r="BP85" i="22"/>
  <c r="BT85" i="22"/>
  <c r="BM86" i="22"/>
  <c r="BQ86" i="22"/>
  <c r="BU86" i="22"/>
  <c r="BN87" i="22"/>
  <c r="BR87" i="22"/>
  <c r="BV87" i="22"/>
  <c r="BO88" i="22"/>
  <c r="BS88" i="22"/>
  <c r="BL89" i="22"/>
  <c r="BP89" i="22"/>
  <c r="BT89" i="22"/>
  <c r="BM90" i="22"/>
  <c r="BQ90" i="22"/>
  <c r="BU90" i="22"/>
  <c r="BN91" i="22"/>
  <c r="BR91" i="22"/>
  <c r="BV91" i="22"/>
  <c r="BO92" i="22"/>
  <c r="BS92" i="22"/>
  <c r="BL93" i="22"/>
  <c r="BP93" i="22"/>
  <c r="BT93" i="22"/>
  <c r="BK83" i="22"/>
  <c r="BK87" i="22"/>
  <c r="BK91" i="22"/>
  <c r="AZ81" i="22"/>
  <c r="BD81" i="22"/>
  <c r="BH81" i="22"/>
  <c r="BA82" i="22"/>
  <c r="BE82" i="22"/>
  <c r="BI82" i="22"/>
  <c r="BB83" i="22"/>
  <c r="BF83" i="22"/>
  <c r="BJ83" i="22"/>
  <c r="BC84" i="22"/>
  <c r="BG84" i="22"/>
  <c r="AZ85" i="22"/>
  <c r="BD85" i="22"/>
  <c r="BH85" i="22"/>
  <c r="BA86" i="22"/>
  <c r="BE86" i="22"/>
  <c r="BI86" i="22"/>
  <c r="BB87" i="22"/>
  <c r="BF87" i="22"/>
  <c r="BJ87" i="22"/>
  <c r="BC88" i="22"/>
  <c r="BG88" i="22"/>
  <c r="AZ89" i="22"/>
  <c r="BD89" i="22"/>
  <c r="BH89" i="22"/>
  <c r="BA90" i="22"/>
  <c r="BE90" i="22"/>
  <c r="BI90" i="22"/>
  <c r="BB91" i="22"/>
  <c r="BF91" i="22"/>
  <c r="BJ91" i="22"/>
  <c r="BC92" i="22"/>
  <c r="BG92" i="22"/>
  <c r="AZ93" i="22"/>
  <c r="BD93" i="22"/>
  <c r="BH93" i="22"/>
  <c r="AY83" i="22"/>
  <c r="AY87" i="22"/>
  <c r="AY91" i="22"/>
  <c r="AN81" i="22"/>
  <c r="AR81" i="22"/>
  <c r="AV81" i="22"/>
  <c r="AO82" i="22"/>
  <c r="AS82" i="22"/>
  <c r="AW82" i="22"/>
  <c r="AP83" i="22"/>
  <c r="BN81" i="22"/>
  <c r="BR81" i="22"/>
  <c r="BV81" i="22"/>
  <c r="BO82" i="22"/>
  <c r="BS82" i="22"/>
  <c r="BL83" i="22"/>
  <c r="BP83" i="22"/>
  <c r="BT83" i="22"/>
  <c r="BM84" i="22"/>
  <c r="BQ84" i="22"/>
  <c r="BU84" i="22"/>
  <c r="BN85" i="22"/>
  <c r="BR85" i="22"/>
  <c r="BV85" i="22"/>
  <c r="BO86" i="22"/>
  <c r="BS86" i="22"/>
  <c r="BL87" i="22"/>
  <c r="BP87" i="22"/>
  <c r="BT87" i="22"/>
  <c r="BM88" i="22"/>
  <c r="BQ88" i="22"/>
  <c r="BU88" i="22"/>
  <c r="BN89" i="22"/>
  <c r="BR89" i="22"/>
  <c r="BV89" i="22"/>
  <c r="BO90" i="22"/>
  <c r="BS90" i="22"/>
  <c r="BL91" i="22"/>
  <c r="BP91" i="22"/>
  <c r="BT91" i="22"/>
  <c r="BM92" i="22"/>
  <c r="BQ92" i="22"/>
  <c r="BU92" i="22"/>
  <c r="BN93" i="22"/>
  <c r="BR93" i="22"/>
  <c r="BV93" i="22"/>
  <c r="BK85" i="22"/>
  <c r="BK89" i="22"/>
  <c r="BK93" i="22"/>
  <c r="BB81" i="22"/>
  <c r="BF81" i="22"/>
  <c r="BJ81" i="22"/>
  <c r="BC82" i="22"/>
  <c r="BG82" i="22"/>
  <c r="AZ83" i="22"/>
  <c r="BD83" i="22"/>
  <c r="BH83" i="22"/>
  <c r="BA84" i="22"/>
  <c r="BE84" i="22"/>
  <c r="BI84" i="22"/>
  <c r="BB85" i="22"/>
  <c r="BF85" i="22"/>
  <c r="BJ85" i="22"/>
  <c r="BC86" i="22"/>
  <c r="BG86" i="22"/>
  <c r="AZ87" i="22"/>
  <c r="BD87" i="22"/>
  <c r="BH87" i="22"/>
  <c r="BA88" i="22"/>
  <c r="BE88" i="22"/>
  <c r="BI88" i="22"/>
  <c r="BB89" i="22"/>
  <c r="BF89" i="22"/>
  <c r="BJ89" i="22"/>
  <c r="BC90" i="22"/>
  <c r="BG90" i="22"/>
  <c r="AZ91" i="22"/>
  <c r="BD91" i="22"/>
  <c r="BH91" i="22"/>
  <c r="BA92" i="22"/>
  <c r="BE92" i="22"/>
  <c r="BI92" i="22"/>
  <c r="BB93" i="22"/>
  <c r="BF93" i="22"/>
  <c r="BJ93" i="22"/>
  <c r="AY85" i="22"/>
  <c r="AY89" i="22"/>
  <c r="AY93" i="22"/>
  <c r="AP81" i="22"/>
  <c r="AT81" i="22"/>
  <c r="AX81" i="22"/>
  <c r="AQ82" i="22"/>
  <c r="AU82" i="22"/>
  <c r="BO81" i="22"/>
  <c r="BS81" i="22"/>
  <c r="BL82" i="22"/>
  <c r="BP82" i="22"/>
  <c r="BT82" i="22"/>
  <c r="BM83" i="22"/>
  <c r="BQ83" i="22"/>
  <c r="BU83" i="22"/>
  <c r="BN84" i="22"/>
  <c r="BR84" i="22"/>
  <c r="BV84" i="22"/>
  <c r="BO85" i="22"/>
  <c r="BS85" i="22"/>
  <c r="BL86" i="22"/>
  <c r="BP86" i="22"/>
  <c r="BT86" i="22"/>
  <c r="BM87" i="22"/>
  <c r="BQ87" i="22"/>
  <c r="BU87" i="22"/>
  <c r="BN88" i="22"/>
  <c r="BR88" i="22"/>
  <c r="BV88" i="22"/>
  <c r="BO89" i="22"/>
  <c r="BS89" i="22"/>
  <c r="BL90" i="22"/>
  <c r="BP90" i="22"/>
  <c r="BT90" i="22"/>
  <c r="BM91" i="22"/>
  <c r="BQ91" i="22"/>
  <c r="BU91" i="22"/>
  <c r="BN92" i="22"/>
  <c r="BR92" i="22"/>
  <c r="BV92" i="22"/>
  <c r="BO93" i="22"/>
  <c r="BS93" i="22"/>
  <c r="BK82" i="22"/>
  <c r="BK86" i="22"/>
  <c r="BK90" i="22"/>
  <c r="BK81" i="22"/>
  <c r="BC81" i="22"/>
  <c r="BG81" i="22"/>
  <c r="AZ82" i="22"/>
  <c r="BD82" i="22"/>
  <c r="BH82" i="22"/>
  <c r="BA83" i="22"/>
  <c r="BE83" i="22"/>
  <c r="BI83" i="22"/>
  <c r="BB84" i="22"/>
  <c r="BF84" i="22"/>
  <c r="BJ84" i="22"/>
  <c r="BC85" i="22"/>
  <c r="BG85" i="22"/>
  <c r="AZ86" i="22"/>
  <c r="BD86" i="22"/>
  <c r="BH86" i="22"/>
  <c r="BA87" i="22"/>
  <c r="BE87" i="22"/>
  <c r="BI87" i="22"/>
  <c r="BB88" i="22"/>
  <c r="BF88" i="22"/>
  <c r="BJ88" i="22"/>
  <c r="BC89" i="22"/>
  <c r="BG89" i="22"/>
  <c r="AZ90" i="22"/>
  <c r="BD90" i="22"/>
  <c r="BH90" i="22"/>
  <c r="BA91" i="22"/>
  <c r="BE91" i="22"/>
  <c r="BI91" i="22"/>
  <c r="BB92" i="22"/>
  <c r="BF92" i="22"/>
  <c r="BJ92" i="22"/>
  <c r="BC93" i="22"/>
  <c r="BG93" i="22"/>
  <c r="AY82" i="22"/>
  <c r="AY86" i="22"/>
  <c r="AY90" i="22"/>
  <c r="AY81" i="22"/>
  <c r="AQ81" i="22"/>
  <c r="AU81" i="22"/>
  <c r="AN82" i="22"/>
  <c r="AR82" i="22"/>
  <c r="AV82" i="22"/>
  <c r="AO83" i="22"/>
  <c r="BM81" i="22"/>
  <c r="BR82" i="22"/>
  <c r="BL84" i="22"/>
  <c r="BQ85" i="22"/>
  <c r="BV86" i="22"/>
  <c r="BP88" i="22"/>
  <c r="BU89" i="22"/>
  <c r="BO91" i="22"/>
  <c r="BT92" i="22"/>
  <c r="BK84" i="22"/>
  <c r="BE81" i="22"/>
  <c r="BJ82" i="22"/>
  <c r="BD84" i="22"/>
  <c r="BI85" i="22"/>
  <c r="BC87" i="22"/>
  <c r="BH88" i="22"/>
  <c r="BB90" i="22"/>
  <c r="BG91" i="22"/>
  <c r="BA93" i="22"/>
  <c r="AY88" i="22"/>
  <c r="AW81" i="22"/>
  <c r="AN83" i="22"/>
  <c r="AT83" i="22"/>
  <c r="AX83" i="22"/>
  <c r="AQ84" i="22"/>
  <c r="AU84" i="22"/>
  <c r="AN85" i="22"/>
  <c r="AR85" i="22"/>
  <c r="AV85" i="22"/>
  <c r="AO86" i="22"/>
  <c r="AS86" i="22"/>
  <c r="AW86" i="22"/>
  <c r="AP87" i="22"/>
  <c r="AT87" i="22"/>
  <c r="AX87" i="22"/>
  <c r="AQ88" i="22"/>
  <c r="AU88" i="22"/>
  <c r="AN89" i="22"/>
  <c r="AR89" i="22"/>
  <c r="AV89" i="22"/>
  <c r="AO90" i="22"/>
  <c r="AS90" i="22"/>
  <c r="AW90" i="22"/>
  <c r="AP91" i="22"/>
  <c r="AT91" i="22"/>
  <c r="AX91" i="22"/>
  <c r="AQ92" i="22"/>
  <c r="AU92" i="22"/>
  <c r="AN93" i="22"/>
  <c r="AR93" i="22"/>
  <c r="AV93" i="22"/>
  <c r="AM83" i="22"/>
  <c r="AM87" i="22"/>
  <c r="AM91" i="22"/>
  <c r="AB81" i="22"/>
  <c r="AF81" i="22"/>
  <c r="AJ81" i="22"/>
  <c r="AC82" i="22"/>
  <c r="AG82" i="22"/>
  <c r="AK82" i="22"/>
  <c r="AD83" i="22"/>
  <c r="AH83" i="22"/>
  <c r="AL83" i="22"/>
  <c r="AE84" i="22"/>
  <c r="AI84" i="22"/>
  <c r="AB85" i="22"/>
  <c r="AF85" i="22"/>
  <c r="AJ85" i="22"/>
  <c r="AC86" i="22"/>
  <c r="AG86" i="22"/>
  <c r="AK86" i="22"/>
  <c r="AD87" i="22"/>
  <c r="AH87" i="22"/>
  <c r="AL87" i="22"/>
  <c r="AE88" i="22"/>
  <c r="AI88" i="22"/>
  <c r="AB89" i="22"/>
  <c r="AF89" i="22"/>
  <c r="AJ89" i="22"/>
  <c r="AC90" i="22"/>
  <c r="AG90" i="22"/>
  <c r="AK90" i="22"/>
  <c r="AD91" i="22"/>
  <c r="AH91" i="22"/>
  <c r="AL91" i="22"/>
  <c r="AE92" i="22"/>
  <c r="AI92" i="22"/>
  <c r="BU81" i="22"/>
  <c r="BO83" i="22"/>
  <c r="BT84" i="22"/>
  <c r="BN86" i="22"/>
  <c r="BS87" i="22"/>
  <c r="BM89" i="22"/>
  <c r="BR90" i="22"/>
  <c r="BL92" i="22"/>
  <c r="BQ93" i="22"/>
  <c r="BK92" i="22"/>
  <c r="BB82" i="22"/>
  <c r="BG83" i="22"/>
  <c r="BA85" i="22"/>
  <c r="BF86" i="22"/>
  <c r="AZ88" i="22"/>
  <c r="BE89" i="22"/>
  <c r="BJ90" i="22"/>
  <c r="BD92" i="22"/>
  <c r="BI93" i="22"/>
  <c r="AO81" i="22"/>
  <c r="AT82" i="22"/>
  <c r="AR83" i="22"/>
  <c r="AV83" i="22"/>
  <c r="AO84" i="22"/>
  <c r="AS84" i="22"/>
  <c r="AW84" i="22"/>
  <c r="AP85" i="22"/>
  <c r="AT85" i="22"/>
  <c r="AX85" i="22"/>
  <c r="AQ86" i="22"/>
  <c r="AU86" i="22"/>
  <c r="AN87" i="22"/>
  <c r="AR87" i="22"/>
  <c r="AV87" i="22"/>
  <c r="AO88" i="22"/>
  <c r="AS88" i="22"/>
  <c r="AW88" i="22"/>
  <c r="AP89" i="22"/>
  <c r="AT89" i="22"/>
  <c r="AX89" i="22"/>
  <c r="AQ90" i="22"/>
  <c r="AU90" i="22"/>
  <c r="AN91" i="22"/>
  <c r="AR91" i="22"/>
  <c r="AV91" i="22"/>
  <c r="AO92" i="22"/>
  <c r="AS92" i="22"/>
  <c r="AW92" i="22"/>
  <c r="AP93" i="22"/>
  <c r="AT93" i="22"/>
  <c r="AX93" i="22"/>
  <c r="AM85" i="22"/>
  <c r="AM89" i="22"/>
  <c r="AM93" i="22"/>
  <c r="AD81" i="22"/>
  <c r="AH81" i="22"/>
  <c r="AL81" i="22"/>
  <c r="AE82" i="22"/>
  <c r="AI82" i="22"/>
  <c r="AB83" i="22"/>
  <c r="AF83" i="22"/>
  <c r="AJ83" i="22"/>
  <c r="AC84" i="22"/>
  <c r="AG84" i="22"/>
  <c r="AK84" i="22"/>
  <c r="AD85" i="22"/>
  <c r="AH85" i="22"/>
  <c r="AL85" i="22"/>
  <c r="AE86" i="22"/>
  <c r="AI86" i="22"/>
  <c r="AB87" i="22"/>
  <c r="AF87" i="22"/>
  <c r="AJ87" i="22"/>
  <c r="AC88" i="22"/>
  <c r="AG88" i="22"/>
  <c r="AK88" i="22"/>
  <c r="AD89" i="22"/>
  <c r="AH89" i="22"/>
  <c r="AL89" i="22"/>
  <c r="AE90" i="22"/>
  <c r="AI90" i="22"/>
  <c r="AB91" i="22"/>
  <c r="AF91" i="22"/>
  <c r="AJ91" i="22"/>
  <c r="AC92" i="22"/>
  <c r="BQ81" i="22"/>
  <c r="BP84" i="22"/>
  <c r="BO87" i="22"/>
  <c r="BN90" i="22"/>
  <c r="BM93" i="22"/>
  <c r="BI81" i="22"/>
  <c r="BH84" i="22"/>
  <c r="BG87" i="22"/>
  <c r="BF90" i="22"/>
  <c r="BE93" i="22"/>
  <c r="AP82" i="22"/>
  <c r="AU83" i="22"/>
  <c r="AR84" i="22"/>
  <c r="AO85" i="22"/>
  <c r="AW85" i="22"/>
  <c r="AT86" i="22"/>
  <c r="AQ87" i="22"/>
  <c r="AN88" i="22"/>
  <c r="AV88" i="22"/>
  <c r="AS89" i="22"/>
  <c r="AP90" i="22"/>
  <c r="AX90" i="22"/>
  <c r="AU91" i="22"/>
  <c r="AR92" i="22"/>
  <c r="AO93" i="22"/>
  <c r="AW93" i="22"/>
  <c r="AM88" i="22"/>
  <c r="AC81" i="22"/>
  <c r="AK81" i="22"/>
  <c r="AH82" i="22"/>
  <c r="AE83" i="22"/>
  <c r="AB84" i="22"/>
  <c r="AJ84" i="22"/>
  <c r="AG85" i="22"/>
  <c r="AD86" i="22"/>
  <c r="AL86" i="22"/>
  <c r="AI87" i="22"/>
  <c r="AF88" i="22"/>
  <c r="AC89" i="22"/>
  <c r="AK89" i="22"/>
  <c r="AH90" i="22"/>
  <c r="AE91" i="22"/>
  <c r="AB92" i="22"/>
  <c r="AH92" i="22"/>
  <c r="AB93" i="22"/>
  <c r="AF93" i="22"/>
  <c r="AJ93" i="22"/>
  <c r="AA83" i="22"/>
  <c r="AA87" i="22"/>
  <c r="AA91" i="22"/>
  <c r="N81" i="22"/>
  <c r="N85" i="22"/>
  <c r="N89" i="22"/>
  <c r="N93" i="22"/>
  <c r="I81" i="22"/>
  <c r="M81" i="22"/>
  <c r="I82" i="22"/>
  <c r="M82" i="22"/>
  <c r="I83" i="22"/>
  <c r="M83" i="22"/>
  <c r="I84" i="22"/>
  <c r="M84" i="22"/>
  <c r="I85" i="22"/>
  <c r="M85" i="22"/>
  <c r="I86" i="22"/>
  <c r="M86" i="22"/>
  <c r="I87" i="22"/>
  <c r="M87" i="22"/>
  <c r="I88" i="22"/>
  <c r="M88" i="22"/>
  <c r="I89" i="22"/>
  <c r="M89" i="22"/>
  <c r="I90" i="22"/>
  <c r="M90" i="22"/>
  <c r="I91" i="22"/>
  <c r="M91" i="22"/>
  <c r="I92" i="22"/>
  <c r="M92" i="22"/>
  <c r="I93" i="22"/>
  <c r="M93" i="22"/>
  <c r="BV82" i="22"/>
  <c r="BU85" i="22"/>
  <c r="BT88" i="22"/>
  <c r="BS91" i="22"/>
  <c r="BK88" i="22"/>
  <c r="BC83" i="22"/>
  <c r="BB86" i="22"/>
  <c r="BA89" i="22"/>
  <c r="AZ92" i="22"/>
  <c r="AY92" i="22"/>
  <c r="AQ83" i="22"/>
  <c r="AN84" i="22"/>
  <c r="AV84" i="22"/>
  <c r="AS85" i="22"/>
  <c r="AP86" i="22"/>
  <c r="AX86" i="22"/>
  <c r="AU87" i="22"/>
  <c r="AR88" i="22"/>
  <c r="AO89" i="22"/>
  <c r="AW89" i="22"/>
  <c r="AT90" i="22"/>
  <c r="AQ91" i="22"/>
  <c r="AN92" i="22"/>
  <c r="AV92" i="22"/>
  <c r="AS93" i="22"/>
  <c r="AM84" i="22"/>
  <c r="AM92" i="22"/>
  <c r="AG81" i="22"/>
  <c r="AD82" i="22"/>
  <c r="AL82" i="22"/>
  <c r="AI83" i="22"/>
  <c r="AF84" i="22"/>
  <c r="AC85" i="22"/>
  <c r="AK85" i="22"/>
  <c r="AH86" i="22"/>
  <c r="AE87" i="22"/>
  <c r="AB88" i="22"/>
  <c r="AJ88" i="22"/>
  <c r="AG89" i="22"/>
  <c r="AD90" i="22"/>
  <c r="AL90" i="22"/>
  <c r="AI91" i="22"/>
  <c r="AF92" i="22"/>
  <c r="AK92" i="22"/>
  <c r="AD93" i="22"/>
  <c r="AH93" i="22"/>
  <c r="AL93" i="22"/>
  <c r="AA85" i="22"/>
  <c r="AA89" i="22"/>
  <c r="AA93" i="22"/>
  <c r="N83" i="22"/>
  <c r="N87" i="22"/>
  <c r="N91" i="22"/>
  <c r="G81" i="22"/>
  <c r="K81" i="22"/>
  <c r="G82" i="22"/>
  <c r="K82" i="22"/>
  <c r="G83" i="22"/>
  <c r="K83" i="22"/>
  <c r="G84" i="22"/>
  <c r="K84" i="22"/>
  <c r="G85" i="22"/>
  <c r="K85" i="22"/>
  <c r="G86" i="22"/>
  <c r="K86" i="22"/>
  <c r="G87" i="22"/>
  <c r="K87" i="22"/>
  <c r="G88" i="22"/>
  <c r="K88" i="22"/>
  <c r="G89" i="22"/>
  <c r="K89" i="22"/>
  <c r="G90" i="22"/>
  <c r="K90" i="22"/>
  <c r="G91" i="22"/>
  <c r="K91" i="22"/>
  <c r="G92" i="22"/>
  <c r="K92" i="22"/>
  <c r="G93" i="22"/>
  <c r="K93" i="22"/>
  <c r="BN82" i="22"/>
  <c r="BL88" i="22"/>
  <c r="BU93" i="22"/>
  <c r="BE85" i="22"/>
  <c r="BC91" i="22"/>
  <c r="AX82" i="22"/>
  <c r="AT84" i="22"/>
  <c r="AN86" i="22"/>
  <c r="AS87" i="22"/>
  <c r="AX88" i="22"/>
  <c r="AR90" i="22"/>
  <c r="AW91" i="22"/>
  <c r="AQ93" i="22"/>
  <c r="AM90" i="22"/>
  <c r="AB82" i="22"/>
  <c r="AG83" i="22"/>
  <c r="AL84" i="22"/>
  <c r="AF86" i="22"/>
  <c r="AK87" i="22"/>
  <c r="AE89" i="22"/>
  <c r="AJ90" i="22"/>
  <c r="AD92" i="22"/>
  <c r="AC93" i="22"/>
  <c r="AK93" i="22"/>
  <c r="AA88" i="22"/>
  <c r="N86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BM85" i="22"/>
  <c r="BV90" i="22"/>
  <c r="BF82" i="22"/>
  <c r="BD88" i="22"/>
  <c r="AY84" i="22"/>
  <c r="AW83" i="22"/>
  <c r="AQ85" i="22"/>
  <c r="AV86" i="22"/>
  <c r="AP88" i="22"/>
  <c r="AU89" i="22"/>
  <c r="AO91" i="22"/>
  <c r="AT92" i="22"/>
  <c r="AM82" i="22"/>
  <c r="AE81" i="22"/>
  <c r="AJ82" i="22"/>
  <c r="AD84" i="22"/>
  <c r="AI85" i="22"/>
  <c r="AC87" i="22"/>
  <c r="AH88" i="22"/>
  <c r="AB90" i="22"/>
  <c r="AG91" i="22"/>
  <c r="AJ92" i="22"/>
  <c r="AG93" i="22"/>
  <c r="AA84" i="22"/>
  <c r="AA92" i="22"/>
  <c r="N82" i="22"/>
  <c r="N9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BS83" i="22"/>
  <c r="BA81" i="22"/>
  <c r="BH92" i="22"/>
  <c r="AX84" i="22"/>
  <c r="AW87" i="22"/>
  <c r="AV90" i="22"/>
  <c r="AU93" i="22"/>
  <c r="AF82" i="22"/>
  <c r="AE85" i="22"/>
  <c r="AD88" i="22"/>
  <c r="AC91" i="22"/>
  <c r="AE93" i="22"/>
  <c r="AA90" i="22"/>
  <c r="H81" i="22"/>
  <c r="H83" i="22"/>
  <c r="H85" i="22"/>
  <c r="H87" i="22"/>
  <c r="H89" i="22"/>
  <c r="H91" i="22"/>
  <c r="H93" i="22"/>
  <c r="BP92" i="22"/>
  <c r="BI89" i="22"/>
  <c r="AP84" i="22"/>
  <c r="AO87" i="22"/>
  <c r="AN90" i="22"/>
  <c r="AX92" i="22"/>
  <c r="AI81" i="22"/>
  <c r="AH84" i="22"/>
  <c r="AG87" i="22"/>
  <c r="AF90" i="22"/>
  <c r="AL92" i="22"/>
  <c r="AA86" i="22"/>
  <c r="N92" i="22"/>
  <c r="L82" i="22"/>
  <c r="L84" i="22"/>
  <c r="L86" i="22"/>
  <c r="L88" i="22"/>
  <c r="L90" i="22"/>
  <c r="L92" i="22"/>
  <c r="BR86" i="22"/>
  <c r="AS81" i="22"/>
  <c r="AT88" i="22"/>
  <c r="AM86" i="22"/>
  <c r="AB86" i="22"/>
  <c r="AK91" i="22"/>
  <c r="AA81" i="22"/>
  <c r="N84" i="22"/>
  <c r="L83" i="22"/>
  <c r="L87" i="22"/>
  <c r="L91" i="22"/>
  <c r="BJ86" i="22"/>
  <c r="AR86" i="22"/>
  <c r="AP92" i="22"/>
  <c r="AK83" i="22"/>
  <c r="AI89" i="22"/>
  <c r="AA82" i="22"/>
  <c r="H82" i="22"/>
  <c r="H86" i="22"/>
  <c r="H90" i="22"/>
  <c r="BQ89" i="22"/>
  <c r="AQ89" i="22"/>
  <c r="AJ86" i="22"/>
  <c r="H84" i="22"/>
  <c r="H92" i="22"/>
  <c r="AU85" i="22"/>
  <c r="AC83" i="22"/>
  <c r="AI93" i="22"/>
  <c r="L81" i="22"/>
  <c r="L89" i="22"/>
  <c r="AZ84" i="22"/>
  <c r="AL88" i="22"/>
  <c r="L85" i="22"/>
  <c r="AG92" i="22"/>
  <c r="H88" i="22"/>
  <c r="AM81" i="22"/>
  <c r="N88" i="22"/>
  <c r="AS83" i="22"/>
  <c r="AS91" i="22"/>
  <c r="L93" i="22"/>
  <c r="AN23" i="22"/>
  <c r="AO23" i="22"/>
  <c r="AP23" i="22"/>
  <c r="AQ23" i="22"/>
  <c r="AR23" i="22"/>
  <c r="AS23" i="22"/>
  <c r="AT23" i="22"/>
  <c r="AU23" i="22"/>
  <c r="AV23" i="22"/>
  <c r="AW23" i="22"/>
  <c r="AX23" i="22"/>
  <c r="AN24" i="22"/>
  <c r="AO24" i="22"/>
  <c r="AP24" i="22"/>
  <c r="AQ24" i="22"/>
  <c r="AR24" i="22"/>
  <c r="AS24" i="22"/>
  <c r="AT24" i="22"/>
  <c r="AU24" i="22"/>
  <c r="AV24" i="22"/>
  <c r="AW24" i="22"/>
  <c r="AX24" i="22"/>
  <c r="AN25" i="22"/>
  <c r="AO25" i="22"/>
  <c r="AP25" i="22"/>
  <c r="AQ25" i="22"/>
  <c r="AR25" i="22"/>
  <c r="AS25" i="22"/>
  <c r="AT25" i="22"/>
  <c r="AU25" i="22"/>
  <c r="AV25" i="22"/>
  <c r="AW25" i="22"/>
  <c r="AX25" i="22"/>
  <c r="AN27" i="22"/>
  <c r="AO27" i="22"/>
  <c r="AP27" i="22"/>
  <c r="AQ27" i="22"/>
  <c r="AR27" i="22"/>
  <c r="AS27" i="22"/>
  <c r="AT27" i="22"/>
  <c r="AU27" i="22"/>
  <c r="AV27" i="22"/>
  <c r="AW27" i="22"/>
  <c r="AX27" i="22"/>
  <c r="AN28" i="22"/>
  <c r="AO28" i="22"/>
  <c r="AP28" i="22"/>
  <c r="AQ28" i="22"/>
  <c r="AR28" i="22"/>
  <c r="AS28" i="22"/>
  <c r="AT28" i="22"/>
  <c r="AU28" i="22"/>
  <c r="AV28" i="22"/>
  <c r="AW28" i="22"/>
  <c r="AX28" i="22"/>
  <c r="AN30" i="22"/>
  <c r="AO30" i="22"/>
  <c r="AP30" i="22"/>
  <c r="AQ30" i="22"/>
  <c r="AR30" i="22"/>
  <c r="AS30" i="22"/>
  <c r="AT30" i="22"/>
  <c r="AU30" i="22"/>
  <c r="AV30" i="22"/>
  <c r="AW30" i="22"/>
  <c r="AX30" i="22"/>
  <c r="AN31" i="22"/>
  <c r="AO31" i="22"/>
  <c r="AP31" i="22"/>
  <c r="AQ31" i="22"/>
  <c r="AR31" i="22"/>
  <c r="AS31" i="22"/>
  <c r="AT31" i="22"/>
  <c r="AU31" i="22"/>
  <c r="AV31" i="22"/>
  <c r="AW31" i="22"/>
  <c r="AX31" i="22"/>
  <c r="AN32" i="22"/>
  <c r="AO32" i="22"/>
  <c r="AP32" i="22"/>
  <c r="AQ32" i="22"/>
  <c r="AR32" i="22"/>
  <c r="AS32" i="22"/>
  <c r="AT32" i="22"/>
  <c r="AU32" i="22"/>
  <c r="AV32" i="22"/>
  <c r="AW32" i="22"/>
  <c r="AX32" i="22"/>
  <c r="AM24" i="22"/>
  <c r="AM25" i="22"/>
  <c r="AM27" i="22"/>
  <c r="AM28" i="22"/>
  <c r="AM30" i="22"/>
  <c r="AM31" i="22"/>
  <c r="AM32" i="22"/>
  <c r="BL23" i="22"/>
  <c r="BM23" i="22"/>
  <c r="BN23" i="22"/>
  <c r="BO23" i="22"/>
  <c r="BP23" i="22"/>
  <c r="BQ23" i="22"/>
  <c r="BR23" i="22"/>
  <c r="BS23" i="22"/>
  <c r="BT23" i="22"/>
  <c r="BU23" i="22"/>
  <c r="BV23" i="22"/>
  <c r="BL24" i="22"/>
  <c r="BM24" i="22"/>
  <c r="BN24" i="22"/>
  <c r="BO24" i="22"/>
  <c r="BP24" i="22"/>
  <c r="BQ24" i="22"/>
  <c r="BR24" i="22"/>
  <c r="BS24" i="22"/>
  <c r="BT24" i="22"/>
  <c r="BU24" i="22"/>
  <c r="BV24" i="22"/>
  <c r="BL25" i="22"/>
  <c r="BM25" i="22"/>
  <c r="BN25" i="22"/>
  <c r="BO25" i="22"/>
  <c r="BP25" i="22"/>
  <c r="BQ25" i="22"/>
  <c r="BR25" i="22"/>
  <c r="BS25" i="22"/>
  <c r="BT25" i="22"/>
  <c r="BU25" i="22"/>
  <c r="BV25" i="22"/>
  <c r="BL27" i="22"/>
  <c r="BM27" i="22"/>
  <c r="BN27" i="22"/>
  <c r="BO27" i="22"/>
  <c r="BP27" i="22"/>
  <c r="BQ27" i="22"/>
  <c r="BR27" i="22"/>
  <c r="BS27" i="22"/>
  <c r="BT27" i="22"/>
  <c r="BU27" i="22"/>
  <c r="BV27" i="22"/>
  <c r="BL28" i="22"/>
  <c r="BM28" i="22"/>
  <c r="BN28" i="22"/>
  <c r="BO28" i="22"/>
  <c r="BP28" i="22"/>
  <c r="BQ28" i="22"/>
  <c r="BR28" i="22"/>
  <c r="BS28" i="22"/>
  <c r="BT28" i="22"/>
  <c r="BU28" i="22"/>
  <c r="BV28" i="22"/>
  <c r="BL30" i="22"/>
  <c r="BM30" i="22"/>
  <c r="BN30" i="22"/>
  <c r="BO30" i="22"/>
  <c r="BP30" i="22"/>
  <c r="BQ30" i="22"/>
  <c r="BR30" i="22"/>
  <c r="BS30" i="22"/>
  <c r="BT30" i="22"/>
  <c r="BU30" i="22"/>
  <c r="BV30" i="22"/>
  <c r="BL31" i="22"/>
  <c r="BM31" i="22"/>
  <c r="BN31" i="22"/>
  <c r="BO31" i="22"/>
  <c r="BP31" i="22"/>
  <c r="BQ31" i="22"/>
  <c r="BR31" i="22"/>
  <c r="BS31" i="22"/>
  <c r="BT31" i="22"/>
  <c r="BU31" i="22"/>
  <c r="BV31" i="22"/>
  <c r="BL32" i="22"/>
  <c r="BM32" i="22"/>
  <c r="BN32" i="22"/>
  <c r="BO32" i="22"/>
  <c r="BP32" i="22"/>
  <c r="BQ32" i="22"/>
  <c r="BR32" i="22"/>
  <c r="BS32" i="22"/>
  <c r="BT32" i="22"/>
  <c r="BU32" i="22"/>
  <c r="BV32" i="22"/>
  <c r="BK24" i="22"/>
  <c r="BK25" i="22"/>
  <c r="BK27" i="22"/>
  <c r="BK28" i="22"/>
  <c r="BK30" i="22"/>
  <c r="BK31" i="22"/>
  <c r="BK32" i="22"/>
  <c r="BK23" i="22"/>
  <c r="AZ23" i="22"/>
  <c r="BA23" i="22"/>
  <c r="BB23" i="22"/>
  <c r="BC23" i="22"/>
  <c r="BD23" i="22"/>
  <c r="BE23" i="22"/>
  <c r="BF23" i="22"/>
  <c r="BG23" i="22"/>
  <c r="BH23" i="22"/>
  <c r="BI23" i="22"/>
  <c r="BJ23" i="22"/>
  <c r="AZ24" i="22"/>
  <c r="BA24" i="22"/>
  <c r="BB24" i="22"/>
  <c r="BC24" i="22"/>
  <c r="BD24" i="22"/>
  <c r="BE24" i="22"/>
  <c r="BF24" i="22"/>
  <c r="BG24" i="22"/>
  <c r="BH24" i="22"/>
  <c r="BI24" i="22"/>
  <c r="BJ24" i="22"/>
  <c r="AZ25" i="22"/>
  <c r="BA25" i="22"/>
  <c r="BB25" i="22"/>
  <c r="BC25" i="22"/>
  <c r="BD25" i="22"/>
  <c r="BE25" i="22"/>
  <c r="BF25" i="22"/>
  <c r="BG25" i="22"/>
  <c r="BH25" i="22"/>
  <c r="BI25" i="22"/>
  <c r="BJ25" i="22"/>
  <c r="AZ27" i="22"/>
  <c r="BA27" i="22"/>
  <c r="BB27" i="22"/>
  <c r="BC27" i="22"/>
  <c r="BD27" i="22"/>
  <c r="BE27" i="22"/>
  <c r="BF27" i="22"/>
  <c r="BG27" i="22"/>
  <c r="BH27" i="22"/>
  <c r="BI27" i="22"/>
  <c r="BJ27" i="22"/>
  <c r="AZ28" i="22"/>
  <c r="BA28" i="22"/>
  <c r="BB28" i="22"/>
  <c r="BC28" i="22"/>
  <c r="BD28" i="22"/>
  <c r="BE28" i="22"/>
  <c r="BF28" i="22"/>
  <c r="BG28" i="22"/>
  <c r="BH28" i="22"/>
  <c r="BI28" i="22"/>
  <c r="BJ28" i="22"/>
  <c r="AZ30" i="22"/>
  <c r="BA30" i="22"/>
  <c r="BB30" i="22"/>
  <c r="BC30" i="22"/>
  <c r="BD30" i="22"/>
  <c r="BE30" i="22"/>
  <c r="BF30" i="22"/>
  <c r="BG30" i="22"/>
  <c r="BH30" i="22"/>
  <c r="BI30" i="22"/>
  <c r="BJ30" i="22"/>
  <c r="AZ31" i="22"/>
  <c r="BA31" i="22"/>
  <c r="BB31" i="22"/>
  <c r="BC31" i="22"/>
  <c r="BD31" i="22"/>
  <c r="BE31" i="22"/>
  <c r="BF31" i="22"/>
  <c r="BG31" i="22"/>
  <c r="BH31" i="22"/>
  <c r="BI31" i="22"/>
  <c r="BJ31" i="22"/>
  <c r="AZ32" i="22"/>
  <c r="BA32" i="22"/>
  <c r="BB32" i="22"/>
  <c r="BC32" i="22"/>
  <c r="BD32" i="22"/>
  <c r="BE32" i="22"/>
  <c r="BF32" i="22"/>
  <c r="BG32" i="22"/>
  <c r="BH32" i="22"/>
  <c r="BI32" i="22"/>
  <c r="BJ32" i="22"/>
  <c r="AY24" i="22"/>
  <c r="AY25" i="22"/>
  <c r="AY27" i="22"/>
  <c r="AY28" i="22"/>
  <c r="AY30" i="22"/>
  <c r="AY31" i="22"/>
  <c r="AY32" i="22"/>
  <c r="AY23" i="22"/>
  <c r="AM23" i="22"/>
  <c r="AB23" i="22"/>
  <c r="AC23" i="22"/>
  <c r="AD23" i="22"/>
  <c r="AE23" i="22"/>
  <c r="AF23" i="22"/>
  <c r="AG23" i="22"/>
  <c r="AH23" i="22"/>
  <c r="AI23" i="22"/>
  <c r="AJ23" i="22"/>
  <c r="AK23" i="22"/>
  <c r="AL23" i="22"/>
  <c r="AB24" i="22"/>
  <c r="AC24" i="22"/>
  <c r="AD24" i="22"/>
  <c r="AE24" i="22"/>
  <c r="AF24" i="22"/>
  <c r="AG24" i="22"/>
  <c r="AH24" i="22"/>
  <c r="AI24" i="22"/>
  <c r="AJ24" i="22"/>
  <c r="AK24" i="22"/>
  <c r="AL24" i="22"/>
  <c r="AB25" i="22"/>
  <c r="AC25" i="22"/>
  <c r="AD25" i="22"/>
  <c r="AE25" i="22"/>
  <c r="AF25" i="22"/>
  <c r="AG25" i="22"/>
  <c r="AH25" i="22"/>
  <c r="AI25" i="22"/>
  <c r="AJ25" i="22"/>
  <c r="AK25" i="22"/>
  <c r="AL25" i="22"/>
  <c r="AB27" i="22"/>
  <c r="AC27" i="22"/>
  <c r="AD27" i="22"/>
  <c r="AE27" i="22"/>
  <c r="AF27" i="22"/>
  <c r="AG27" i="22"/>
  <c r="AH27" i="22"/>
  <c r="AI27" i="22"/>
  <c r="AJ27" i="22"/>
  <c r="AK27" i="22"/>
  <c r="AL27" i="22"/>
  <c r="AB28" i="22"/>
  <c r="AC28" i="22"/>
  <c r="AD28" i="22"/>
  <c r="AE28" i="22"/>
  <c r="AF28" i="22"/>
  <c r="AG28" i="22"/>
  <c r="AH28" i="22"/>
  <c r="AI28" i="22"/>
  <c r="AJ28" i="22"/>
  <c r="AK28" i="22"/>
  <c r="AL28" i="22"/>
  <c r="AB30" i="22"/>
  <c r="AC30" i="22"/>
  <c r="AD30" i="22"/>
  <c r="AE30" i="22"/>
  <c r="AF30" i="22"/>
  <c r="AG30" i="22"/>
  <c r="AH30" i="22"/>
  <c r="AI30" i="22"/>
  <c r="AJ30" i="22"/>
  <c r="AK30" i="22"/>
  <c r="AL30" i="22"/>
  <c r="AB31" i="22"/>
  <c r="AC31" i="22"/>
  <c r="AD31" i="22"/>
  <c r="AE31" i="22"/>
  <c r="AF31" i="22"/>
  <c r="AG31" i="22"/>
  <c r="AH31" i="22"/>
  <c r="AI31" i="22"/>
  <c r="AJ31" i="22"/>
  <c r="AK31" i="22"/>
  <c r="AL31" i="22"/>
  <c r="AB32" i="22"/>
  <c r="AC32" i="22"/>
  <c r="AD32" i="22"/>
  <c r="AE32" i="22"/>
  <c r="AF32" i="22"/>
  <c r="AG32" i="22"/>
  <c r="AH32" i="22"/>
  <c r="AI32" i="22"/>
  <c r="AJ32" i="22"/>
  <c r="AK32" i="22"/>
  <c r="AL32" i="22"/>
  <c r="AA24" i="22"/>
  <c r="AA25" i="22"/>
  <c r="AA27" i="22"/>
  <c r="AA28" i="22"/>
  <c r="AA30" i="22"/>
  <c r="AA31" i="22"/>
  <c r="AA32" i="22"/>
  <c r="AA23" i="22"/>
  <c r="F24" i="22"/>
  <c r="G24" i="22"/>
  <c r="H24" i="22"/>
  <c r="I24" i="22"/>
  <c r="J24" i="22"/>
  <c r="K24" i="22"/>
  <c r="L24" i="22"/>
  <c r="M24" i="22"/>
  <c r="N24" i="22"/>
  <c r="F25" i="22"/>
  <c r="G25" i="22"/>
  <c r="H25" i="22"/>
  <c r="I25" i="22"/>
  <c r="J25" i="22"/>
  <c r="K25" i="22"/>
  <c r="L25" i="22"/>
  <c r="M25" i="22"/>
  <c r="N25" i="22"/>
  <c r="F27" i="22"/>
  <c r="G27" i="22"/>
  <c r="H27" i="22"/>
  <c r="I27" i="22"/>
  <c r="J27" i="22"/>
  <c r="K27" i="22"/>
  <c r="L27" i="22"/>
  <c r="M27" i="22"/>
  <c r="N27" i="22"/>
  <c r="F28" i="22"/>
  <c r="G28" i="22"/>
  <c r="H28" i="22"/>
  <c r="I28" i="22"/>
  <c r="J28" i="22"/>
  <c r="K28" i="22"/>
  <c r="L28" i="22"/>
  <c r="M28" i="22"/>
  <c r="N28" i="22"/>
  <c r="N29" i="22"/>
  <c r="F30" i="22"/>
  <c r="G30" i="22"/>
  <c r="H30" i="22"/>
  <c r="I30" i="22"/>
  <c r="J30" i="22"/>
  <c r="K30" i="22"/>
  <c r="L30" i="22"/>
  <c r="M30" i="22"/>
  <c r="N30" i="22"/>
  <c r="F31" i="22"/>
  <c r="G31" i="22"/>
  <c r="H31" i="22"/>
  <c r="I31" i="22"/>
  <c r="J31" i="22"/>
  <c r="K31" i="22"/>
  <c r="L31" i="22"/>
  <c r="M31" i="22"/>
  <c r="N31" i="22"/>
  <c r="F32" i="22"/>
  <c r="G32" i="22"/>
  <c r="H32" i="22"/>
  <c r="I32" i="22"/>
  <c r="J32" i="22"/>
  <c r="K32" i="22"/>
  <c r="L32" i="22"/>
  <c r="M32" i="22"/>
  <c r="N32" i="22"/>
  <c r="F23" i="22"/>
  <c r="G23" i="22"/>
  <c r="H23" i="22"/>
  <c r="I23" i="22"/>
  <c r="J23" i="22"/>
  <c r="K23" i="22"/>
  <c r="L23" i="22"/>
  <c r="M23" i="22"/>
  <c r="N23" i="22"/>
  <c r="AC29" i="22"/>
  <c r="AO29" i="22"/>
  <c r="S74" i="25"/>
  <c r="S76" i="25" s="1"/>
  <c r="BN29" i="22"/>
  <c r="D50" i="25"/>
  <c r="O74" i="25" l="1"/>
  <c r="H29" i="22"/>
  <c r="L29" i="22"/>
  <c r="G29" i="22"/>
  <c r="K29" i="22"/>
  <c r="F29" i="22"/>
  <c r="J29" i="22"/>
  <c r="S78" i="25"/>
  <c r="AM29" i="22"/>
  <c r="BQ29" i="22"/>
  <c r="M29" i="22"/>
  <c r="I29" i="22"/>
  <c r="AN29" i="22"/>
  <c r="BA29" i="22"/>
  <c r="AV29" i="22"/>
  <c r="BU29" i="22"/>
  <c r="AR29" i="22"/>
  <c r="BI29" i="22"/>
  <c r="BE29" i="22"/>
  <c r="BM29" i="22"/>
  <c r="R74" i="25"/>
  <c r="R76" i="25" s="1"/>
  <c r="AB29" i="22"/>
  <c r="AI29" i="22"/>
  <c r="AE29" i="22"/>
  <c r="AY29" i="22"/>
  <c r="BH29" i="22"/>
  <c r="BD29" i="22"/>
  <c r="AZ29" i="22"/>
  <c r="BK29" i="22"/>
  <c r="BT29" i="22"/>
  <c r="BP29" i="22"/>
  <c r="BL29" i="22"/>
  <c r="AU29" i="22"/>
  <c r="AQ29" i="22"/>
  <c r="Q74" i="25"/>
  <c r="Q76" i="25" s="1"/>
  <c r="AF29" i="22"/>
  <c r="AL29" i="22"/>
  <c r="AH29" i="22"/>
  <c r="AD29" i="22"/>
  <c r="BG29" i="22"/>
  <c r="BC29" i="22"/>
  <c r="BS29" i="22"/>
  <c r="BO29" i="22"/>
  <c r="AX29" i="22"/>
  <c r="AT29" i="22"/>
  <c r="AP29" i="22"/>
  <c r="T74" i="25"/>
  <c r="T76" i="25" s="1"/>
  <c r="P74" i="25"/>
  <c r="P76" i="25" s="1"/>
  <c r="AA29" i="22"/>
  <c r="AJ29" i="22"/>
  <c r="AK29" i="22"/>
  <c r="AG29" i="22"/>
  <c r="BJ29" i="22"/>
  <c r="BF29" i="22"/>
  <c r="BB29" i="22"/>
  <c r="BV29" i="22"/>
  <c r="BR29" i="22"/>
  <c r="AW29" i="22"/>
  <c r="AS29" i="22"/>
  <c r="O76" i="25" l="1"/>
  <c r="O77" i="25" s="1"/>
  <c r="T78" i="25"/>
  <c r="P78" i="25"/>
  <c r="Q78" i="25"/>
  <c r="R78" i="25"/>
  <c r="S77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AM15" i="25"/>
  <c r="AN15" i="25"/>
  <c r="AO15" i="25"/>
  <c r="AP15" i="25"/>
  <c r="AQ15" i="25"/>
  <c r="AR15" i="25"/>
  <c r="AS15" i="25"/>
  <c r="AT15" i="25"/>
  <c r="AU15" i="25"/>
  <c r="AV15" i="25"/>
  <c r="AW15" i="25"/>
  <c r="AX15" i="25"/>
  <c r="AY15" i="25"/>
  <c r="AZ15" i="25"/>
  <c r="BA15" i="25"/>
  <c r="BB15" i="25"/>
  <c r="BC15" i="25"/>
  <c r="BD15" i="25"/>
  <c r="BE15" i="25"/>
  <c r="BF15" i="25"/>
  <c r="BG15" i="25"/>
  <c r="BH15" i="25"/>
  <c r="BI15" i="25"/>
  <c r="BJ15" i="25"/>
  <c r="BK15" i="25"/>
  <c r="BL15" i="25"/>
  <c r="BM15" i="25"/>
  <c r="BN15" i="25"/>
  <c r="BO15" i="25"/>
  <c r="BP15" i="25"/>
  <c r="BQ15" i="25"/>
  <c r="BR15" i="25"/>
  <c r="BS15" i="25"/>
  <c r="BT15" i="25"/>
  <c r="BU15" i="25"/>
  <c r="BV15" i="25"/>
  <c r="BW15" i="25"/>
  <c r="BX15" i="25"/>
  <c r="BY15" i="25"/>
  <c r="BZ15" i="25"/>
  <c r="CA15" i="25"/>
  <c r="CB15" i="25"/>
  <c r="CC15" i="25"/>
  <c r="CD15" i="25"/>
  <c r="CE15" i="25"/>
  <c r="CF15" i="25"/>
  <c r="CG15" i="25"/>
  <c r="CH15" i="25"/>
  <c r="CI15" i="25"/>
  <c r="CJ15" i="25"/>
  <c r="H15" i="25"/>
  <c r="I15" i="25"/>
  <c r="J15" i="25"/>
  <c r="D15" i="25"/>
  <c r="E15" i="25"/>
  <c r="F15" i="25"/>
  <c r="G15" i="25"/>
  <c r="C15" i="25"/>
  <c r="K50" i="25" l="1"/>
  <c r="K53" i="25" s="1"/>
  <c r="L53" i="25"/>
  <c r="U74" i="25"/>
  <c r="U76" i="25" s="1"/>
  <c r="U78" i="25" s="1"/>
  <c r="O70" i="25"/>
  <c r="P69" i="25" s="1"/>
  <c r="O78" i="25"/>
  <c r="O68" i="25"/>
  <c r="Q77" i="25"/>
  <c r="R77" i="25"/>
  <c r="P77" i="25"/>
  <c r="T77" i="25"/>
  <c r="D1" i="26"/>
  <c r="E1" i="26"/>
  <c r="F1" i="26"/>
  <c r="G1" i="26"/>
  <c r="H1" i="26"/>
  <c r="I1" i="26"/>
  <c r="C1" i="26"/>
  <c r="P68" i="25" l="1"/>
  <c r="U77" i="25"/>
  <c r="D4" i="22"/>
  <c r="D9" i="22" s="1"/>
  <c r="D22" i="22" s="1"/>
  <c r="D35" i="22" s="1"/>
  <c r="D50" i="22" s="1"/>
  <c r="D65" i="22" s="1"/>
  <c r="D80" i="22" s="1"/>
  <c r="E4" i="22"/>
  <c r="E9" i="22" s="1"/>
  <c r="E22" i="22" s="1"/>
  <c r="E35" i="22" s="1"/>
  <c r="E50" i="22" s="1"/>
  <c r="E65" i="22" s="1"/>
  <c r="E80" i="22" s="1"/>
  <c r="F4" i="22"/>
  <c r="F4" i="23" s="1"/>
  <c r="F4" i="24" s="1"/>
  <c r="G4" i="22"/>
  <c r="G4" i="23" s="1"/>
  <c r="G4" i="24" s="1"/>
  <c r="H4" i="22"/>
  <c r="H9" i="22" s="1"/>
  <c r="H22" i="22" s="1"/>
  <c r="H35" i="22" s="1"/>
  <c r="H50" i="22" s="1"/>
  <c r="H65" i="22" s="1"/>
  <c r="H80" i="22" s="1"/>
  <c r="I4" i="22"/>
  <c r="I9" i="22" s="1"/>
  <c r="I22" i="22" s="1"/>
  <c r="I35" i="22" s="1"/>
  <c r="I50" i="22" s="1"/>
  <c r="I65" i="22" s="1"/>
  <c r="I80" i="22" s="1"/>
  <c r="J4" i="22"/>
  <c r="J4" i="23" s="1"/>
  <c r="J4" i="24" s="1"/>
  <c r="K4" i="22"/>
  <c r="K4" i="23" s="1"/>
  <c r="K4" i="24" s="1"/>
  <c r="L4" i="22"/>
  <c r="L9" i="22" s="1"/>
  <c r="L22" i="22" s="1"/>
  <c r="L35" i="22" s="1"/>
  <c r="L50" i="22" s="1"/>
  <c r="L65" i="22" s="1"/>
  <c r="L80" i="22" s="1"/>
  <c r="M4" i="22"/>
  <c r="M4" i="23" s="1"/>
  <c r="M4" i="24" s="1"/>
  <c r="N4" i="22"/>
  <c r="N4" i="23" s="1"/>
  <c r="N4" i="24" s="1"/>
  <c r="O4" i="22"/>
  <c r="O4" i="23" s="1"/>
  <c r="O4" i="24" s="1"/>
  <c r="P4" i="22"/>
  <c r="P9" i="22" s="1"/>
  <c r="P22" i="22" s="1"/>
  <c r="Q4" i="22"/>
  <c r="Q9" i="22" s="1"/>
  <c r="Q22" i="22" s="1"/>
  <c r="R4" i="22"/>
  <c r="R4" i="23" s="1"/>
  <c r="R4" i="24" s="1"/>
  <c r="S4" i="22"/>
  <c r="S4" i="23" s="1"/>
  <c r="S4" i="24" s="1"/>
  <c r="T4" i="22"/>
  <c r="T9" i="22" s="1"/>
  <c r="T22" i="22" s="1"/>
  <c r="U4" i="22"/>
  <c r="U4" i="23" s="1"/>
  <c r="U4" i="24" s="1"/>
  <c r="V4" i="22"/>
  <c r="V4" i="23" s="1"/>
  <c r="V4" i="24" s="1"/>
  <c r="W4" i="22"/>
  <c r="W4" i="23" s="1"/>
  <c r="W4" i="24" s="1"/>
  <c r="X4" i="22"/>
  <c r="X9" i="22" s="1"/>
  <c r="X22" i="22" s="1"/>
  <c r="Y4" i="22"/>
  <c r="Y9" i="22" s="1"/>
  <c r="Y22" i="22" s="1"/>
  <c r="Z4" i="22"/>
  <c r="Z4" i="23" s="1"/>
  <c r="Z4" i="24" s="1"/>
  <c r="AA4" i="22"/>
  <c r="AA4" i="23" s="1"/>
  <c r="AA4" i="24" s="1"/>
  <c r="AB4" i="22"/>
  <c r="AB9" i="22" s="1"/>
  <c r="AB22" i="22" s="1"/>
  <c r="AB35" i="22" s="1"/>
  <c r="AB50" i="22" s="1"/>
  <c r="AB65" i="22" s="1"/>
  <c r="AB80" i="22" s="1"/>
  <c r="AC4" i="22"/>
  <c r="AC4" i="23" s="1"/>
  <c r="AC4" i="24" s="1"/>
  <c r="AD4" i="22"/>
  <c r="AD4" i="23" s="1"/>
  <c r="AD4" i="24" s="1"/>
  <c r="AE4" i="22"/>
  <c r="AE4" i="23" s="1"/>
  <c r="AE4" i="24" s="1"/>
  <c r="AF4" i="22"/>
  <c r="AF9" i="22" s="1"/>
  <c r="AF22" i="22" s="1"/>
  <c r="AF35" i="22" s="1"/>
  <c r="AF50" i="22" s="1"/>
  <c r="AF65" i="22" s="1"/>
  <c r="AF80" i="22" s="1"/>
  <c r="AG4" i="22"/>
  <c r="AG9" i="22" s="1"/>
  <c r="AG22" i="22" s="1"/>
  <c r="AG35" i="22" s="1"/>
  <c r="AG50" i="22" s="1"/>
  <c r="AG65" i="22" s="1"/>
  <c r="AG80" i="22" s="1"/>
  <c r="AH4" i="22"/>
  <c r="AH4" i="23" s="1"/>
  <c r="AH4" i="24" s="1"/>
  <c r="AI4" i="22"/>
  <c r="AI4" i="23" s="1"/>
  <c r="AI4" i="24" s="1"/>
  <c r="AJ4" i="22"/>
  <c r="AJ9" i="22" s="1"/>
  <c r="AJ22" i="22" s="1"/>
  <c r="AJ35" i="22" s="1"/>
  <c r="AJ50" i="22" s="1"/>
  <c r="AJ65" i="22" s="1"/>
  <c r="AJ80" i="22" s="1"/>
  <c r="AK4" i="22"/>
  <c r="AK9" i="22" s="1"/>
  <c r="AK22" i="22" s="1"/>
  <c r="AK35" i="22" s="1"/>
  <c r="AK50" i="22" s="1"/>
  <c r="AK65" i="22" s="1"/>
  <c r="AK80" i="22" s="1"/>
  <c r="AL4" i="22"/>
  <c r="AL4" i="23" s="1"/>
  <c r="AL4" i="24" s="1"/>
  <c r="AM4" i="22"/>
  <c r="AM4" i="23" s="1"/>
  <c r="AM4" i="24" s="1"/>
  <c r="AN4" i="22"/>
  <c r="AN9" i="22" s="1"/>
  <c r="AN22" i="22" s="1"/>
  <c r="AN35" i="22" s="1"/>
  <c r="AN50" i="22" s="1"/>
  <c r="AN65" i="22" s="1"/>
  <c r="AN80" i="22" s="1"/>
  <c r="AO4" i="22"/>
  <c r="AO4" i="23" s="1"/>
  <c r="AO4" i="24" s="1"/>
  <c r="AP4" i="22"/>
  <c r="AP4" i="23" s="1"/>
  <c r="AP4" i="24" s="1"/>
  <c r="AQ4" i="22"/>
  <c r="AQ4" i="23" s="1"/>
  <c r="AQ4" i="24" s="1"/>
  <c r="AR4" i="22"/>
  <c r="AR9" i="22" s="1"/>
  <c r="AR22" i="22" s="1"/>
  <c r="AR35" i="22" s="1"/>
  <c r="AR50" i="22" s="1"/>
  <c r="AR65" i="22" s="1"/>
  <c r="AR80" i="22" s="1"/>
  <c r="AS4" i="22"/>
  <c r="AS9" i="22" s="1"/>
  <c r="AS22" i="22" s="1"/>
  <c r="AS35" i="22" s="1"/>
  <c r="AS50" i="22" s="1"/>
  <c r="AS65" i="22" s="1"/>
  <c r="AS80" i="22" s="1"/>
  <c r="AT4" i="22"/>
  <c r="AT4" i="23" s="1"/>
  <c r="AT4" i="24" s="1"/>
  <c r="AU4" i="22"/>
  <c r="AU4" i="23" s="1"/>
  <c r="AU4" i="24" s="1"/>
  <c r="AV4" i="22"/>
  <c r="AV9" i="22" s="1"/>
  <c r="AV22" i="22" s="1"/>
  <c r="AV35" i="22" s="1"/>
  <c r="AV50" i="22" s="1"/>
  <c r="AV65" i="22" s="1"/>
  <c r="AV80" i="22" s="1"/>
  <c r="AW4" i="22"/>
  <c r="AW4" i="23" s="1"/>
  <c r="AW4" i="24" s="1"/>
  <c r="AX4" i="22"/>
  <c r="AX4" i="23" s="1"/>
  <c r="AX4" i="24" s="1"/>
  <c r="AY4" i="22"/>
  <c r="AY4" i="23" s="1"/>
  <c r="AY4" i="24" s="1"/>
  <c r="AZ4" i="22"/>
  <c r="AZ9" i="22" s="1"/>
  <c r="AZ22" i="22" s="1"/>
  <c r="AZ35" i="22" s="1"/>
  <c r="AZ50" i="22" s="1"/>
  <c r="AZ65" i="22" s="1"/>
  <c r="AZ80" i="22" s="1"/>
  <c r="BA4" i="22"/>
  <c r="BA9" i="22" s="1"/>
  <c r="BA22" i="22" s="1"/>
  <c r="BA35" i="22" s="1"/>
  <c r="BA50" i="22" s="1"/>
  <c r="BA65" i="22" s="1"/>
  <c r="BA80" i="22" s="1"/>
  <c r="BB4" i="22"/>
  <c r="BB4" i="23" s="1"/>
  <c r="BB4" i="24" s="1"/>
  <c r="BC4" i="22"/>
  <c r="BC4" i="23" s="1"/>
  <c r="BC4" i="24" s="1"/>
  <c r="BD4" i="22"/>
  <c r="BD9" i="22" s="1"/>
  <c r="BD22" i="22" s="1"/>
  <c r="BD35" i="22" s="1"/>
  <c r="BD50" i="22" s="1"/>
  <c r="BD65" i="22" s="1"/>
  <c r="BD80" i="22" s="1"/>
  <c r="BE4" i="22"/>
  <c r="BE9" i="22" s="1"/>
  <c r="BE22" i="22" s="1"/>
  <c r="BE35" i="22" s="1"/>
  <c r="BE50" i="22" s="1"/>
  <c r="BE65" i="22" s="1"/>
  <c r="BE80" i="22" s="1"/>
  <c r="BF4" i="22"/>
  <c r="BF4" i="23" s="1"/>
  <c r="BF4" i="24" s="1"/>
  <c r="BG4" i="22"/>
  <c r="BG4" i="23" s="1"/>
  <c r="BG4" i="24" s="1"/>
  <c r="BH4" i="22"/>
  <c r="BH9" i="22" s="1"/>
  <c r="BH22" i="22" s="1"/>
  <c r="BH35" i="22" s="1"/>
  <c r="BH50" i="22" s="1"/>
  <c r="BH65" i="22" s="1"/>
  <c r="BH80" i="22" s="1"/>
  <c r="BI4" i="22"/>
  <c r="BI4" i="23" s="1"/>
  <c r="BI4" i="24" s="1"/>
  <c r="BJ4" i="22"/>
  <c r="BJ4" i="23" s="1"/>
  <c r="BJ4" i="24" s="1"/>
  <c r="BK4" i="22"/>
  <c r="BK4" i="23" s="1"/>
  <c r="BK4" i="24" s="1"/>
  <c r="BL4" i="22"/>
  <c r="BL9" i="22" s="1"/>
  <c r="BL22" i="22" s="1"/>
  <c r="BL35" i="22" s="1"/>
  <c r="BL50" i="22" s="1"/>
  <c r="BL65" i="22" s="1"/>
  <c r="BL80" i="22" s="1"/>
  <c r="BM4" i="22"/>
  <c r="BM9" i="22" s="1"/>
  <c r="BM22" i="22" s="1"/>
  <c r="BM35" i="22" s="1"/>
  <c r="BM50" i="22" s="1"/>
  <c r="BM65" i="22" s="1"/>
  <c r="BM80" i="22" s="1"/>
  <c r="BN4" i="22"/>
  <c r="BN4" i="23" s="1"/>
  <c r="BN4" i="24" s="1"/>
  <c r="BO4" i="22"/>
  <c r="BO4" i="23" s="1"/>
  <c r="BO4" i="24" s="1"/>
  <c r="BP4" i="22"/>
  <c r="BP9" i="22" s="1"/>
  <c r="BP22" i="22" s="1"/>
  <c r="BP35" i="22" s="1"/>
  <c r="BP50" i="22" s="1"/>
  <c r="BP65" i="22" s="1"/>
  <c r="BP80" i="22" s="1"/>
  <c r="BQ4" i="22"/>
  <c r="BQ9" i="22" s="1"/>
  <c r="BQ22" i="22" s="1"/>
  <c r="BQ35" i="22" s="1"/>
  <c r="BQ50" i="22" s="1"/>
  <c r="BQ65" i="22" s="1"/>
  <c r="BQ80" i="22" s="1"/>
  <c r="BR4" i="22"/>
  <c r="BR4" i="23" s="1"/>
  <c r="BR4" i="24" s="1"/>
  <c r="BS4" i="22"/>
  <c r="BS4" i="23" s="1"/>
  <c r="BS4" i="24" s="1"/>
  <c r="BT4" i="22"/>
  <c r="BT9" i="22" s="1"/>
  <c r="BT22" i="22" s="1"/>
  <c r="BT35" i="22" s="1"/>
  <c r="BT50" i="22" s="1"/>
  <c r="BT65" i="22" s="1"/>
  <c r="BT80" i="22" s="1"/>
  <c r="BU4" i="22"/>
  <c r="BU4" i="23" s="1"/>
  <c r="BU4" i="24" s="1"/>
  <c r="BV4" i="22"/>
  <c r="BV4" i="23" s="1"/>
  <c r="BV4" i="24" s="1"/>
  <c r="BW4" i="22"/>
  <c r="BW4" i="23" s="1"/>
  <c r="BW4" i="24" s="1"/>
  <c r="BX4" i="22"/>
  <c r="BX9" i="22" s="1"/>
  <c r="BX22" i="22" s="1"/>
  <c r="BX35" i="22" s="1"/>
  <c r="BX50" i="22" s="1"/>
  <c r="BX65" i="22" s="1"/>
  <c r="BX80" i="22" s="1"/>
  <c r="BY4" i="22"/>
  <c r="BY9" i="22" s="1"/>
  <c r="BY22" i="22" s="1"/>
  <c r="BY35" i="22" s="1"/>
  <c r="BY50" i="22" s="1"/>
  <c r="BY65" i="22" s="1"/>
  <c r="BY80" i="22" s="1"/>
  <c r="BZ4" i="22"/>
  <c r="BZ4" i="23" s="1"/>
  <c r="BZ4" i="24" s="1"/>
  <c r="CA4" i="22"/>
  <c r="CA4" i="23" s="1"/>
  <c r="CA4" i="24" s="1"/>
  <c r="CB4" i="22"/>
  <c r="CB9" i="22" s="1"/>
  <c r="CB22" i="22" s="1"/>
  <c r="CB35" i="22" s="1"/>
  <c r="CB50" i="22" s="1"/>
  <c r="CB65" i="22" s="1"/>
  <c r="CB80" i="22" s="1"/>
  <c r="CC4" i="22"/>
  <c r="CC9" i="22" s="1"/>
  <c r="CC22" i="22" s="1"/>
  <c r="CC35" i="22" s="1"/>
  <c r="CC50" i="22" s="1"/>
  <c r="CC65" i="22" s="1"/>
  <c r="CC80" i="22" s="1"/>
  <c r="CD4" i="22"/>
  <c r="CD4" i="23" s="1"/>
  <c r="CD4" i="24" s="1"/>
  <c r="CE4" i="22"/>
  <c r="CE4" i="23" s="1"/>
  <c r="CE4" i="24" s="1"/>
  <c r="CF4" i="22"/>
  <c r="CF9" i="22" s="1"/>
  <c r="CF22" i="22" s="1"/>
  <c r="CF35" i="22" s="1"/>
  <c r="CF50" i="22" s="1"/>
  <c r="CF65" i="22" s="1"/>
  <c r="CF80" i="22" s="1"/>
  <c r="CG4" i="22"/>
  <c r="CG4" i="23" s="1"/>
  <c r="CG4" i="24" s="1"/>
  <c r="CH4" i="22"/>
  <c r="CH4" i="23" s="1"/>
  <c r="CH4" i="24" s="1"/>
  <c r="CI4" i="22"/>
  <c r="CI4" i="23" s="1"/>
  <c r="CI4" i="24" s="1"/>
  <c r="CJ4" i="22"/>
  <c r="CJ9" i="22" s="1"/>
  <c r="CJ22" i="22" s="1"/>
  <c r="CJ35" i="22" s="1"/>
  <c r="CJ50" i="22" s="1"/>
  <c r="CJ65" i="22" s="1"/>
  <c r="CJ80" i="22" s="1"/>
  <c r="C4" i="22"/>
  <c r="C4" i="23" s="1"/>
  <c r="C4" i="24" l="1"/>
  <c r="C4" i="26" s="1"/>
  <c r="C12" i="26" s="1"/>
  <c r="C25" i="26" s="1"/>
  <c r="C9" i="23"/>
  <c r="CA9" i="22"/>
  <c r="CA22" i="22" s="1"/>
  <c r="CA35" i="22" s="1"/>
  <c r="CA50" i="22" s="1"/>
  <c r="CA65" i="22" s="1"/>
  <c r="CA80" i="22" s="1"/>
  <c r="AA9" i="22"/>
  <c r="AA22" i="22" s="1"/>
  <c r="AA35" i="22" s="1"/>
  <c r="AA50" i="22" s="1"/>
  <c r="AA65" i="22" s="1"/>
  <c r="AA80" i="22" s="1"/>
  <c r="BS9" i="22"/>
  <c r="BS22" i="22" s="1"/>
  <c r="BS35" i="22" s="1"/>
  <c r="BS50" i="22" s="1"/>
  <c r="BS65" i="22" s="1"/>
  <c r="BS80" i="22" s="1"/>
  <c r="K9" i="22"/>
  <c r="K22" i="22" s="1"/>
  <c r="K35" i="22" s="1"/>
  <c r="K50" i="22" s="1"/>
  <c r="K65" i="22" s="1"/>
  <c r="K80" i="22" s="1"/>
  <c r="C9" i="22"/>
  <c r="C22" i="22" s="1"/>
  <c r="C35" i="22" s="1"/>
  <c r="C50" i="22" s="1"/>
  <c r="C65" i="22" s="1"/>
  <c r="C80" i="22" s="1"/>
  <c r="BG9" i="22"/>
  <c r="BG22" i="22" s="1"/>
  <c r="BG35" i="22" s="1"/>
  <c r="BG50" i="22" s="1"/>
  <c r="BG65" i="22" s="1"/>
  <c r="BG80" i="22" s="1"/>
  <c r="CI9" i="22"/>
  <c r="CI22" i="22" s="1"/>
  <c r="CI35" i="22" s="1"/>
  <c r="CI50" i="22" s="1"/>
  <c r="CI65" i="22" s="1"/>
  <c r="CI80" i="22" s="1"/>
  <c r="AQ9" i="22"/>
  <c r="AQ22" i="22" s="1"/>
  <c r="AQ35" i="22" s="1"/>
  <c r="AQ50" i="22" s="1"/>
  <c r="AQ65" i="22" s="1"/>
  <c r="AQ80" i="22" s="1"/>
  <c r="CH9" i="22"/>
  <c r="CH22" i="22" s="1"/>
  <c r="CH35" i="22" s="1"/>
  <c r="CH50" i="22" s="1"/>
  <c r="CH65" i="22" s="1"/>
  <c r="CH80" i="22" s="1"/>
  <c r="BZ9" i="22"/>
  <c r="BZ22" i="22" s="1"/>
  <c r="BZ35" i="22" s="1"/>
  <c r="BZ50" i="22" s="1"/>
  <c r="BZ65" i="22" s="1"/>
  <c r="BZ80" i="22" s="1"/>
  <c r="BR9" i="22"/>
  <c r="BR22" i="22" s="1"/>
  <c r="BR35" i="22" s="1"/>
  <c r="BR50" i="22" s="1"/>
  <c r="BR65" i="22" s="1"/>
  <c r="BR80" i="22" s="1"/>
  <c r="BC9" i="22"/>
  <c r="BC22" i="22" s="1"/>
  <c r="BC35" i="22" s="1"/>
  <c r="BC50" i="22" s="1"/>
  <c r="BC65" i="22" s="1"/>
  <c r="BC80" i="22" s="1"/>
  <c r="AM9" i="22"/>
  <c r="AM22" i="22" s="1"/>
  <c r="AM35" i="22" s="1"/>
  <c r="AM50" i="22" s="1"/>
  <c r="AM65" i="22" s="1"/>
  <c r="AM80" i="22" s="1"/>
  <c r="W9" i="22"/>
  <c r="W22" i="22" s="1"/>
  <c r="G9" i="22"/>
  <c r="G22" i="22" s="1"/>
  <c r="G35" i="22" s="1"/>
  <c r="G50" i="22" s="1"/>
  <c r="G65" i="22" s="1"/>
  <c r="G80" i="22" s="1"/>
  <c r="CE9" i="22"/>
  <c r="CE22" i="22" s="1"/>
  <c r="CE35" i="22" s="1"/>
  <c r="CE50" i="22" s="1"/>
  <c r="CE65" i="22" s="1"/>
  <c r="CE80" i="22" s="1"/>
  <c r="BW9" i="22"/>
  <c r="BW22" i="22" s="1"/>
  <c r="BW35" i="22" s="1"/>
  <c r="BW50" i="22" s="1"/>
  <c r="BW65" i="22" s="1"/>
  <c r="BW80" i="22" s="1"/>
  <c r="BO9" i="22"/>
  <c r="BO22" i="22" s="1"/>
  <c r="BO35" i="22" s="1"/>
  <c r="BO50" i="22" s="1"/>
  <c r="BO65" i="22" s="1"/>
  <c r="BO80" i="22" s="1"/>
  <c r="AY9" i="22"/>
  <c r="AY22" i="22" s="1"/>
  <c r="AY35" i="22" s="1"/>
  <c r="AY50" i="22" s="1"/>
  <c r="AY65" i="22" s="1"/>
  <c r="AY80" i="22" s="1"/>
  <c r="AI9" i="22"/>
  <c r="AI22" i="22" s="1"/>
  <c r="AI35" i="22" s="1"/>
  <c r="AI50" i="22" s="1"/>
  <c r="AI65" i="22" s="1"/>
  <c r="AI80" i="22" s="1"/>
  <c r="S9" i="22"/>
  <c r="S22" i="22" s="1"/>
  <c r="CD9" i="22"/>
  <c r="CD22" i="22" s="1"/>
  <c r="CD35" i="22" s="1"/>
  <c r="CD50" i="22" s="1"/>
  <c r="CD65" i="22" s="1"/>
  <c r="CD80" i="22" s="1"/>
  <c r="BV9" i="22"/>
  <c r="BV22" i="22" s="1"/>
  <c r="BV35" i="22" s="1"/>
  <c r="BV50" i="22" s="1"/>
  <c r="BV65" i="22" s="1"/>
  <c r="BV80" i="22" s="1"/>
  <c r="BK9" i="22"/>
  <c r="BK22" i="22" s="1"/>
  <c r="BK35" i="22" s="1"/>
  <c r="BK50" i="22" s="1"/>
  <c r="BK65" i="22" s="1"/>
  <c r="BK80" i="22" s="1"/>
  <c r="AU9" i="22"/>
  <c r="AU22" i="22" s="1"/>
  <c r="AU35" i="22" s="1"/>
  <c r="AU50" i="22" s="1"/>
  <c r="AU65" i="22" s="1"/>
  <c r="AU80" i="22" s="1"/>
  <c r="AE9" i="22"/>
  <c r="AE22" i="22" s="1"/>
  <c r="AE35" i="22" s="1"/>
  <c r="AE50" i="22" s="1"/>
  <c r="AE65" i="22" s="1"/>
  <c r="AE80" i="22" s="1"/>
  <c r="O9" i="22"/>
  <c r="O22" i="22" s="1"/>
  <c r="O35" i="22" s="1"/>
  <c r="O50" i="22" s="1"/>
  <c r="O65" i="22" s="1"/>
  <c r="O80" i="22" s="1"/>
  <c r="CH4" i="26"/>
  <c r="CH12" i="26" s="1"/>
  <c r="CH25" i="26" s="1"/>
  <c r="CH9" i="23"/>
  <c r="BV4" i="26"/>
  <c r="BV12" i="26" s="1"/>
  <c r="BV25" i="26" s="1"/>
  <c r="BV9" i="23"/>
  <c r="BJ4" i="26"/>
  <c r="BJ12" i="26" s="1"/>
  <c r="BJ25" i="26" s="1"/>
  <c r="BJ9" i="23"/>
  <c r="AX4" i="26"/>
  <c r="AX12" i="26" s="1"/>
  <c r="AX25" i="26" s="1"/>
  <c r="AX9" i="23"/>
  <c r="AH4" i="26"/>
  <c r="AH12" i="26" s="1"/>
  <c r="AH25" i="26" s="1"/>
  <c r="AH9" i="23"/>
  <c r="Z4" i="26"/>
  <c r="Z12" i="26" s="1"/>
  <c r="Z25" i="26" s="1"/>
  <c r="Z9" i="23"/>
  <c r="V4" i="26"/>
  <c r="V12" i="26" s="1"/>
  <c r="V25" i="26" s="1"/>
  <c r="V9" i="23"/>
  <c r="J4" i="26"/>
  <c r="J12" i="26" s="1"/>
  <c r="J25" i="26" s="1"/>
  <c r="J9" i="23"/>
  <c r="F4" i="26"/>
  <c r="F12" i="26" s="1"/>
  <c r="F25" i="26" s="1"/>
  <c r="F9" i="23"/>
  <c r="CG4" i="26"/>
  <c r="CG12" i="26" s="1"/>
  <c r="CG25" i="26" s="1"/>
  <c r="CG9" i="23"/>
  <c r="BU4" i="26"/>
  <c r="BU12" i="26" s="1"/>
  <c r="BU25" i="26" s="1"/>
  <c r="BU9" i="23"/>
  <c r="BI4" i="26"/>
  <c r="BI12" i="26" s="1"/>
  <c r="BI25" i="26" s="1"/>
  <c r="BI9" i="23"/>
  <c r="AW4" i="26"/>
  <c r="AW12" i="26" s="1"/>
  <c r="AW25" i="26" s="1"/>
  <c r="AW9" i="23"/>
  <c r="AO4" i="26"/>
  <c r="AO12" i="26" s="1"/>
  <c r="AO25" i="26" s="1"/>
  <c r="AO9" i="23"/>
  <c r="AC4" i="26"/>
  <c r="AC12" i="26" s="1"/>
  <c r="AC25" i="26" s="1"/>
  <c r="AC9" i="23"/>
  <c r="U4" i="26"/>
  <c r="U12" i="26" s="1"/>
  <c r="U25" i="26" s="1"/>
  <c r="U9" i="23"/>
  <c r="M4" i="26"/>
  <c r="M12" i="26" s="1"/>
  <c r="M25" i="26" s="1"/>
  <c r="M9" i="23"/>
  <c r="CD4" i="26"/>
  <c r="CD12" i="26" s="1"/>
  <c r="CD25" i="26" s="1"/>
  <c r="CD9" i="23"/>
  <c r="BN4" i="26"/>
  <c r="BN12" i="26" s="1"/>
  <c r="BN25" i="26" s="1"/>
  <c r="BN9" i="23"/>
  <c r="AT4" i="26"/>
  <c r="AT12" i="26" s="1"/>
  <c r="AT25" i="26" s="1"/>
  <c r="AT9" i="23"/>
  <c r="R4" i="26"/>
  <c r="R12" i="26" s="1"/>
  <c r="R25" i="26" s="1"/>
  <c r="R9" i="23"/>
  <c r="BZ4" i="26"/>
  <c r="BZ12" i="26" s="1"/>
  <c r="BZ25" i="26" s="1"/>
  <c r="BZ9" i="23"/>
  <c r="BR4" i="26"/>
  <c r="BR12" i="26" s="1"/>
  <c r="BR25" i="26" s="1"/>
  <c r="BR9" i="23"/>
  <c r="BF4" i="26"/>
  <c r="BF12" i="26" s="1"/>
  <c r="BF25" i="26" s="1"/>
  <c r="BF9" i="23"/>
  <c r="BB4" i="26"/>
  <c r="BB12" i="26" s="1"/>
  <c r="BB25" i="26" s="1"/>
  <c r="BB9" i="23"/>
  <c r="AP4" i="26"/>
  <c r="AP12" i="26" s="1"/>
  <c r="AP25" i="26" s="1"/>
  <c r="AP9" i="23"/>
  <c r="AL4" i="26"/>
  <c r="AL12" i="26" s="1"/>
  <c r="AL25" i="26" s="1"/>
  <c r="AL9" i="23"/>
  <c r="AD4" i="26"/>
  <c r="AD12" i="26" s="1"/>
  <c r="AD25" i="26" s="1"/>
  <c r="AD9" i="23"/>
  <c r="N4" i="26"/>
  <c r="N12" i="26" s="1"/>
  <c r="N25" i="26" s="1"/>
  <c r="N9" i="23"/>
  <c r="CI4" i="26"/>
  <c r="CI12" i="26" s="1"/>
  <c r="CI25" i="26" s="1"/>
  <c r="CI9" i="23"/>
  <c r="CE4" i="26"/>
  <c r="CE12" i="26" s="1"/>
  <c r="CE25" i="26" s="1"/>
  <c r="CE9" i="23"/>
  <c r="CA4" i="26"/>
  <c r="CA12" i="26" s="1"/>
  <c r="CA25" i="26" s="1"/>
  <c r="CA9" i="23"/>
  <c r="BW4" i="26"/>
  <c r="BW12" i="26" s="1"/>
  <c r="BW25" i="26" s="1"/>
  <c r="BW9" i="23"/>
  <c r="BS4" i="26"/>
  <c r="BS12" i="26" s="1"/>
  <c r="BS25" i="26" s="1"/>
  <c r="BS9" i="23"/>
  <c r="BO4" i="26"/>
  <c r="BO12" i="26" s="1"/>
  <c r="BO25" i="26" s="1"/>
  <c r="BO9" i="23"/>
  <c r="BK4" i="26"/>
  <c r="BK12" i="26" s="1"/>
  <c r="BK25" i="26" s="1"/>
  <c r="BK9" i="23"/>
  <c r="BG4" i="26"/>
  <c r="BG12" i="26" s="1"/>
  <c r="BG25" i="26" s="1"/>
  <c r="BG9" i="23"/>
  <c r="BC4" i="26"/>
  <c r="BC12" i="26" s="1"/>
  <c r="BC25" i="26" s="1"/>
  <c r="BC9" i="23"/>
  <c r="AY4" i="26"/>
  <c r="AY12" i="26" s="1"/>
  <c r="AY25" i="26" s="1"/>
  <c r="AY9" i="23"/>
  <c r="AU4" i="26"/>
  <c r="AU12" i="26" s="1"/>
  <c r="AU25" i="26" s="1"/>
  <c r="AU9" i="23"/>
  <c r="AQ4" i="26"/>
  <c r="AQ12" i="26" s="1"/>
  <c r="AQ25" i="26" s="1"/>
  <c r="AQ9" i="23"/>
  <c r="AM4" i="26"/>
  <c r="AM12" i="26" s="1"/>
  <c r="AM25" i="26" s="1"/>
  <c r="AM9" i="23"/>
  <c r="AI4" i="26"/>
  <c r="AI12" i="26" s="1"/>
  <c r="AI25" i="26" s="1"/>
  <c r="AI9" i="23"/>
  <c r="AE4" i="26"/>
  <c r="AE12" i="26" s="1"/>
  <c r="AE25" i="26" s="1"/>
  <c r="AE9" i="23"/>
  <c r="AA4" i="26"/>
  <c r="AA12" i="26" s="1"/>
  <c r="AA25" i="26" s="1"/>
  <c r="AA9" i="23"/>
  <c r="W4" i="26"/>
  <c r="W12" i="26" s="1"/>
  <c r="W25" i="26" s="1"/>
  <c r="W9" i="23"/>
  <c r="S4" i="26"/>
  <c r="S12" i="26" s="1"/>
  <c r="S25" i="26" s="1"/>
  <c r="S9" i="23"/>
  <c r="O4" i="26"/>
  <c r="O12" i="26" s="1"/>
  <c r="O25" i="26" s="1"/>
  <c r="O9" i="23"/>
  <c r="K4" i="26"/>
  <c r="K12" i="26" s="1"/>
  <c r="K25" i="26" s="1"/>
  <c r="K9" i="23"/>
  <c r="G4" i="26"/>
  <c r="G12" i="26" s="1"/>
  <c r="G25" i="26" s="1"/>
  <c r="G9" i="23"/>
  <c r="CC4" i="23"/>
  <c r="CC4" i="24" s="1"/>
  <c r="BM4" i="23"/>
  <c r="BM4" i="24" s="1"/>
  <c r="BA4" i="23"/>
  <c r="BA4" i="24" s="1"/>
  <c r="AK4" i="23"/>
  <c r="AK4" i="24" s="1"/>
  <c r="Y4" i="23"/>
  <c r="Y4" i="24" s="1"/>
  <c r="I4" i="23"/>
  <c r="I4" i="24" s="1"/>
  <c r="BN9" i="22"/>
  <c r="BN22" i="22" s="1"/>
  <c r="BN35" i="22" s="1"/>
  <c r="BN50" i="22" s="1"/>
  <c r="BN65" i="22" s="1"/>
  <c r="BN80" i="22" s="1"/>
  <c r="BJ9" i="22"/>
  <c r="BJ22" i="22" s="1"/>
  <c r="BJ35" i="22" s="1"/>
  <c r="BJ50" i="22" s="1"/>
  <c r="BJ65" i="22" s="1"/>
  <c r="BJ80" i="22" s="1"/>
  <c r="BF9" i="22"/>
  <c r="BF22" i="22" s="1"/>
  <c r="BF35" i="22" s="1"/>
  <c r="BF50" i="22" s="1"/>
  <c r="BF65" i="22" s="1"/>
  <c r="BF80" i="22" s="1"/>
  <c r="BB9" i="22"/>
  <c r="BB22" i="22" s="1"/>
  <c r="BB35" i="22" s="1"/>
  <c r="BB50" i="22" s="1"/>
  <c r="BB65" i="22" s="1"/>
  <c r="BB80" i="22" s="1"/>
  <c r="AX9" i="22"/>
  <c r="AX22" i="22" s="1"/>
  <c r="AX35" i="22" s="1"/>
  <c r="AX50" i="22" s="1"/>
  <c r="AX65" i="22" s="1"/>
  <c r="AX80" i="22" s="1"/>
  <c r="AT9" i="22"/>
  <c r="AT22" i="22" s="1"/>
  <c r="AT35" i="22" s="1"/>
  <c r="AT50" i="22" s="1"/>
  <c r="AT65" i="22" s="1"/>
  <c r="AT80" i="22" s="1"/>
  <c r="AP9" i="22"/>
  <c r="AP22" i="22" s="1"/>
  <c r="AP35" i="22" s="1"/>
  <c r="AP50" i="22" s="1"/>
  <c r="AP65" i="22" s="1"/>
  <c r="AP80" i="22" s="1"/>
  <c r="AL9" i="22"/>
  <c r="AL22" i="22" s="1"/>
  <c r="AL35" i="22" s="1"/>
  <c r="AL50" i="22" s="1"/>
  <c r="AL65" i="22" s="1"/>
  <c r="AL80" i="22" s="1"/>
  <c r="AH9" i="22"/>
  <c r="AH22" i="22" s="1"/>
  <c r="AH35" i="22" s="1"/>
  <c r="AH50" i="22" s="1"/>
  <c r="AH65" i="22" s="1"/>
  <c r="AH80" i="22" s="1"/>
  <c r="AD9" i="22"/>
  <c r="AD22" i="22" s="1"/>
  <c r="AD35" i="22" s="1"/>
  <c r="AD50" i="22" s="1"/>
  <c r="AD65" i="22" s="1"/>
  <c r="AD80" i="22" s="1"/>
  <c r="Z9" i="22"/>
  <c r="Z22" i="22" s="1"/>
  <c r="V9" i="22"/>
  <c r="V22" i="22" s="1"/>
  <c r="R9" i="22"/>
  <c r="R22" i="22" s="1"/>
  <c r="N9" i="22"/>
  <c r="N22" i="22" s="1"/>
  <c r="N35" i="22" s="1"/>
  <c r="N50" i="22" s="1"/>
  <c r="N65" i="22" s="1"/>
  <c r="N80" i="22" s="1"/>
  <c r="J9" i="22"/>
  <c r="J22" i="22" s="1"/>
  <c r="J35" i="22" s="1"/>
  <c r="J50" i="22" s="1"/>
  <c r="J65" i="22" s="1"/>
  <c r="J80" i="22" s="1"/>
  <c r="F9" i="22"/>
  <c r="F22" i="22" s="1"/>
  <c r="F35" i="22" s="1"/>
  <c r="F50" i="22" s="1"/>
  <c r="F65" i="22" s="1"/>
  <c r="F80" i="22" s="1"/>
  <c r="CJ4" i="23"/>
  <c r="CJ4" i="24" s="1"/>
  <c r="CF4" i="23"/>
  <c r="CF4" i="24" s="1"/>
  <c r="CB4" i="23"/>
  <c r="CB4" i="24" s="1"/>
  <c r="BX4" i="23"/>
  <c r="BX4" i="24" s="1"/>
  <c r="BT4" i="23"/>
  <c r="BT4" i="24" s="1"/>
  <c r="BP4" i="23"/>
  <c r="BP4" i="24" s="1"/>
  <c r="BL4" i="23"/>
  <c r="BL4" i="24" s="1"/>
  <c r="BH4" i="23"/>
  <c r="BH4" i="24" s="1"/>
  <c r="BD4" i="23"/>
  <c r="BD4" i="24" s="1"/>
  <c r="AZ4" i="23"/>
  <c r="AZ4" i="24" s="1"/>
  <c r="AV4" i="23"/>
  <c r="AV4" i="24" s="1"/>
  <c r="AR4" i="23"/>
  <c r="AR4" i="24" s="1"/>
  <c r="AN4" i="23"/>
  <c r="AN4" i="24" s="1"/>
  <c r="AJ4" i="23"/>
  <c r="AJ4" i="24" s="1"/>
  <c r="AF4" i="23"/>
  <c r="AF4" i="24" s="1"/>
  <c r="AB4" i="23"/>
  <c r="AB4" i="24" s="1"/>
  <c r="X4" i="23"/>
  <c r="X4" i="24" s="1"/>
  <c r="T4" i="23"/>
  <c r="T4" i="24" s="1"/>
  <c r="P4" i="23"/>
  <c r="P4" i="24" s="1"/>
  <c r="L4" i="23"/>
  <c r="L4" i="24" s="1"/>
  <c r="H4" i="23"/>
  <c r="H4" i="24" s="1"/>
  <c r="D4" i="23"/>
  <c r="D4" i="24" s="1"/>
  <c r="BY4" i="23"/>
  <c r="BY4" i="24" s="1"/>
  <c r="BQ4" i="23"/>
  <c r="BQ4" i="24" s="1"/>
  <c r="BE4" i="23"/>
  <c r="BE4" i="24" s="1"/>
  <c r="AS4" i="23"/>
  <c r="AS4" i="24" s="1"/>
  <c r="AG4" i="23"/>
  <c r="AG4" i="24" s="1"/>
  <c r="Q4" i="23"/>
  <c r="Q4" i="24" s="1"/>
  <c r="E4" i="23"/>
  <c r="E4" i="24" s="1"/>
  <c r="CG9" i="22"/>
  <c r="CG22" i="22" s="1"/>
  <c r="CG35" i="22" s="1"/>
  <c r="CG50" i="22" s="1"/>
  <c r="CG65" i="22" s="1"/>
  <c r="CG80" i="22" s="1"/>
  <c r="BU9" i="22"/>
  <c r="BU22" i="22" s="1"/>
  <c r="BU35" i="22" s="1"/>
  <c r="BU50" i="22" s="1"/>
  <c r="BU65" i="22" s="1"/>
  <c r="BU80" i="22" s="1"/>
  <c r="BI9" i="22"/>
  <c r="BI22" i="22" s="1"/>
  <c r="BI35" i="22" s="1"/>
  <c r="BI50" i="22" s="1"/>
  <c r="BI65" i="22" s="1"/>
  <c r="BI80" i="22" s="1"/>
  <c r="AW9" i="22"/>
  <c r="AW22" i="22" s="1"/>
  <c r="AW35" i="22" s="1"/>
  <c r="AW50" i="22" s="1"/>
  <c r="AW65" i="22" s="1"/>
  <c r="AW80" i="22" s="1"/>
  <c r="AO9" i="22"/>
  <c r="AO22" i="22" s="1"/>
  <c r="AO35" i="22" s="1"/>
  <c r="AO50" i="22" s="1"/>
  <c r="AO65" i="22" s="1"/>
  <c r="AO80" i="22" s="1"/>
  <c r="AC9" i="22"/>
  <c r="AC22" i="22" s="1"/>
  <c r="AC35" i="22" s="1"/>
  <c r="AC50" i="22" s="1"/>
  <c r="AC65" i="22" s="1"/>
  <c r="AC80" i="22" s="1"/>
  <c r="U9" i="22"/>
  <c r="U22" i="22" s="1"/>
  <c r="M9" i="22"/>
  <c r="M22" i="22" s="1"/>
  <c r="M35" i="22" s="1"/>
  <c r="M50" i="22" s="1"/>
  <c r="M65" i="22" s="1"/>
  <c r="M80" i="22" s="1"/>
  <c r="K9" i="24" l="1"/>
  <c r="K22" i="23"/>
  <c r="S9" i="24"/>
  <c r="S22" i="23"/>
  <c r="AA9" i="24"/>
  <c r="AA22" i="23"/>
  <c r="AI9" i="24"/>
  <c r="AI22" i="23"/>
  <c r="AQ9" i="24"/>
  <c r="AQ22" i="23"/>
  <c r="AY9" i="24"/>
  <c r="AY22" i="23"/>
  <c r="BG9" i="24"/>
  <c r="BG22" i="23"/>
  <c r="BO9" i="24"/>
  <c r="BO22" i="23"/>
  <c r="BW9" i="24"/>
  <c r="BW22" i="23"/>
  <c r="CE9" i="24"/>
  <c r="CE22" i="23"/>
  <c r="N9" i="24"/>
  <c r="N22" i="23"/>
  <c r="AL9" i="24"/>
  <c r="AL22" i="23"/>
  <c r="BB9" i="24"/>
  <c r="BB22" i="23"/>
  <c r="BR9" i="24"/>
  <c r="BR22" i="23"/>
  <c r="R9" i="24"/>
  <c r="R22" i="23"/>
  <c r="BN9" i="24"/>
  <c r="BN22" i="23"/>
  <c r="M9" i="24"/>
  <c r="M22" i="23"/>
  <c r="AC9" i="24"/>
  <c r="AC22" i="23"/>
  <c r="AW9" i="24"/>
  <c r="AW22" i="23"/>
  <c r="BU9" i="24"/>
  <c r="BU22" i="23"/>
  <c r="F9" i="24"/>
  <c r="F22" i="23"/>
  <c r="V9" i="24"/>
  <c r="V22" i="23"/>
  <c r="AH9" i="24"/>
  <c r="AH22" i="23"/>
  <c r="BJ9" i="24"/>
  <c r="BJ22" i="23"/>
  <c r="CH9" i="24"/>
  <c r="CH22" i="23"/>
  <c r="C9" i="24"/>
  <c r="C22" i="23"/>
  <c r="G9" i="24"/>
  <c r="G22" i="23"/>
  <c r="O9" i="24"/>
  <c r="O22" i="23"/>
  <c r="W9" i="24"/>
  <c r="W22" i="23"/>
  <c r="AE9" i="24"/>
  <c r="AE22" i="23"/>
  <c r="AM9" i="24"/>
  <c r="AM22" i="23"/>
  <c r="AU9" i="24"/>
  <c r="AU22" i="23"/>
  <c r="BC9" i="24"/>
  <c r="BC22" i="23"/>
  <c r="BK9" i="24"/>
  <c r="BK22" i="23"/>
  <c r="BS9" i="24"/>
  <c r="BS22" i="23"/>
  <c r="CA9" i="24"/>
  <c r="CA22" i="23"/>
  <c r="CI9" i="24"/>
  <c r="CI22" i="23"/>
  <c r="AD9" i="24"/>
  <c r="AD22" i="23"/>
  <c r="AP9" i="24"/>
  <c r="AP22" i="23"/>
  <c r="BF9" i="24"/>
  <c r="BF22" i="23"/>
  <c r="BZ9" i="24"/>
  <c r="BZ22" i="23"/>
  <c r="AT9" i="24"/>
  <c r="AT22" i="23"/>
  <c r="CD9" i="24"/>
  <c r="CD22" i="23"/>
  <c r="U9" i="24"/>
  <c r="U22" i="23"/>
  <c r="AO9" i="24"/>
  <c r="AO22" i="23"/>
  <c r="BI9" i="24"/>
  <c r="BI22" i="23"/>
  <c r="CG9" i="24"/>
  <c r="CG22" i="23"/>
  <c r="J9" i="24"/>
  <c r="J22" i="23"/>
  <c r="Z9" i="24"/>
  <c r="Z22" i="23"/>
  <c r="AX9" i="24"/>
  <c r="AX22" i="23"/>
  <c r="BV9" i="24"/>
  <c r="BV22" i="23"/>
  <c r="D4" i="26"/>
  <c r="D12" i="26" s="1"/>
  <c r="D25" i="26" s="1"/>
  <c r="D9" i="23"/>
  <c r="AZ4" i="26"/>
  <c r="AZ12" i="26" s="1"/>
  <c r="AZ25" i="26" s="1"/>
  <c r="AZ9" i="23"/>
  <c r="E4" i="26"/>
  <c r="E12" i="26" s="1"/>
  <c r="E25" i="26" s="1"/>
  <c r="E9" i="23"/>
  <c r="BE4" i="26"/>
  <c r="BE12" i="26" s="1"/>
  <c r="BE25" i="26" s="1"/>
  <c r="BE9" i="23"/>
  <c r="H4" i="26"/>
  <c r="H12" i="26" s="1"/>
  <c r="H25" i="26" s="1"/>
  <c r="H9" i="23"/>
  <c r="X4" i="26"/>
  <c r="X12" i="26" s="1"/>
  <c r="X25" i="26" s="1"/>
  <c r="X9" i="23"/>
  <c r="AN4" i="26"/>
  <c r="AN12" i="26" s="1"/>
  <c r="AN25" i="26" s="1"/>
  <c r="AN9" i="23"/>
  <c r="BD4" i="26"/>
  <c r="BD12" i="26" s="1"/>
  <c r="BD9" i="23"/>
  <c r="BT4" i="26"/>
  <c r="BT12" i="26" s="1"/>
  <c r="BT25" i="26" s="1"/>
  <c r="BT9" i="23"/>
  <c r="CJ4" i="26"/>
  <c r="CJ12" i="26" s="1"/>
  <c r="CJ25" i="26" s="1"/>
  <c r="CJ9" i="23"/>
  <c r="BA4" i="26"/>
  <c r="BA12" i="26" s="1"/>
  <c r="BA25" i="26" s="1"/>
  <c r="BA9" i="23"/>
  <c r="T4" i="26"/>
  <c r="T12" i="26" s="1"/>
  <c r="T25" i="26" s="1"/>
  <c r="T9" i="23"/>
  <c r="CF4" i="26"/>
  <c r="CF12" i="26" s="1"/>
  <c r="CF25" i="26" s="1"/>
  <c r="CF9" i="23"/>
  <c r="Q4" i="26"/>
  <c r="Q12" i="26" s="1"/>
  <c r="Q25" i="26" s="1"/>
  <c r="Q9" i="23"/>
  <c r="AB4" i="26"/>
  <c r="AB12" i="26" s="1"/>
  <c r="AB25" i="26" s="1"/>
  <c r="AB9" i="23"/>
  <c r="BH4" i="26"/>
  <c r="BH12" i="26" s="1"/>
  <c r="BH25" i="26" s="1"/>
  <c r="BH9" i="23"/>
  <c r="I4" i="26"/>
  <c r="I12" i="26" s="1"/>
  <c r="I25" i="26" s="1"/>
  <c r="I9" i="23"/>
  <c r="BM4" i="26"/>
  <c r="BM12" i="26" s="1"/>
  <c r="BM25" i="26" s="1"/>
  <c r="BM9" i="23"/>
  <c r="AS4" i="26"/>
  <c r="AS12" i="26" s="1"/>
  <c r="AS25" i="26" s="1"/>
  <c r="AS9" i="23"/>
  <c r="AJ4" i="26"/>
  <c r="AJ12" i="26" s="1"/>
  <c r="AJ25" i="26" s="1"/>
  <c r="AJ9" i="23"/>
  <c r="BP4" i="26"/>
  <c r="BP12" i="26" s="1"/>
  <c r="BP25" i="26" s="1"/>
  <c r="BP9" i="23"/>
  <c r="AK4" i="26"/>
  <c r="AK12" i="26" s="1"/>
  <c r="AK25" i="26" s="1"/>
  <c r="AK9" i="23"/>
  <c r="BQ4" i="26"/>
  <c r="BQ12" i="26" s="1"/>
  <c r="BQ25" i="26" s="1"/>
  <c r="BQ9" i="23"/>
  <c r="L4" i="26"/>
  <c r="L12" i="26" s="1"/>
  <c r="L25" i="26" s="1"/>
  <c r="L9" i="23"/>
  <c r="AR4" i="26"/>
  <c r="AR12" i="26" s="1"/>
  <c r="AR25" i="26" s="1"/>
  <c r="AR9" i="23"/>
  <c r="BX4" i="26"/>
  <c r="BX12" i="26" s="1"/>
  <c r="BX25" i="26" s="1"/>
  <c r="BX9" i="23"/>
  <c r="AG4" i="26"/>
  <c r="AG12" i="26" s="1"/>
  <c r="AG25" i="26" s="1"/>
  <c r="AG9" i="23"/>
  <c r="BY4" i="26"/>
  <c r="BY12" i="26" s="1"/>
  <c r="BY25" i="26" s="1"/>
  <c r="BY9" i="23"/>
  <c r="P4" i="26"/>
  <c r="P12" i="26" s="1"/>
  <c r="P25" i="26" s="1"/>
  <c r="P9" i="23"/>
  <c r="AF4" i="26"/>
  <c r="AF12" i="26" s="1"/>
  <c r="AF9" i="23"/>
  <c r="AV4" i="26"/>
  <c r="AV12" i="26" s="1"/>
  <c r="AV25" i="26" s="1"/>
  <c r="AV9" i="23"/>
  <c r="BL4" i="26"/>
  <c r="BL12" i="26" s="1"/>
  <c r="BL25" i="26" s="1"/>
  <c r="BL9" i="23"/>
  <c r="CB4" i="26"/>
  <c r="CB12" i="26" s="1"/>
  <c r="CB25" i="26" s="1"/>
  <c r="CB9" i="23"/>
  <c r="Y4" i="26"/>
  <c r="Y12" i="26" s="1"/>
  <c r="Y25" i="26" s="1"/>
  <c r="Y9" i="23"/>
  <c r="CC4" i="26"/>
  <c r="CC12" i="26" s="1"/>
  <c r="CC25" i="26" s="1"/>
  <c r="CC9" i="23"/>
  <c r="CC9" i="24" l="1"/>
  <c r="CC22" i="23"/>
  <c r="CB9" i="24"/>
  <c r="CB22" i="23"/>
  <c r="AV9" i="24"/>
  <c r="AV22" i="23"/>
  <c r="P9" i="24"/>
  <c r="P22" i="23"/>
  <c r="AG9" i="24"/>
  <c r="AG22" i="23"/>
  <c r="AR9" i="24"/>
  <c r="AR22" i="23"/>
  <c r="BQ9" i="24"/>
  <c r="BQ22" i="23"/>
  <c r="BP9" i="24"/>
  <c r="BP22" i="23"/>
  <c r="AS9" i="24"/>
  <c r="AS22" i="23"/>
  <c r="I9" i="24"/>
  <c r="I22" i="23"/>
  <c r="AB9" i="24"/>
  <c r="AB22" i="23"/>
  <c r="CF9" i="24"/>
  <c r="CF22" i="23"/>
  <c r="BA9" i="24"/>
  <c r="BA22" i="23"/>
  <c r="BT9" i="24"/>
  <c r="BT22" i="23"/>
  <c r="AN9" i="24"/>
  <c r="AN22" i="23"/>
  <c r="H9" i="24"/>
  <c r="H22" i="23"/>
  <c r="E9" i="24"/>
  <c r="E22" i="23"/>
  <c r="D9" i="24"/>
  <c r="D22" i="23"/>
  <c r="Y9" i="24"/>
  <c r="Y22" i="23"/>
  <c r="BL9" i="24"/>
  <c r="BL22" i="23"/>
  <c r="AF9" i="24"/>
  <c r="AF22" i="23"/>
  <c r="BY9" i="24"/>
  <c r="BY22" i="23"/>
  <c r="BX9" i="24"/>
  <c r="BX22" i="23"/>
  <c r="L9" i="24"/>
  <c r="L22" i="23"/>
  <c r="AK9" i="24"/>
  <c r="AK22" i="23"/>
  <c r="AJ9" i="24"/>
  <c r="AJ22" i="23"/>
  <c r="BM9" i="24"/>
  <c r="BM22" i="23"/>
  <c r="BH9" i="24"/>
  <c r="BH22" i="23"/>
  <c r="Q9" i="24"/>
  <c r="Q22" i="23"/>
  <c r="T9" i="24"/>
  <c r="T22" i="23"/>
  <c r="CJ9" i="24"/>
  <c r="CJ22" i="23"/>
  <c r="BD9" i="24"/>
  <c r="BD22" i="23"/>
  <c r="X9" i="24"/>
  <c r="X22" i="23"/>
  <c r="BE9" i="24"/>
  <c r="BE22" i="23"/>
  <c r="AZ9" i="24"/>
  <c r="AZ22" i="23"/>
  <c r="E1" i="24"/>
  <c r="F1" i="24"/>
  <c r="G1" i="24"/>
  <c r="H1" i="24" s="1"/>
  <c r="I1" i="24" s="1"/>
  <c r="J1" i="24" s="1"/>
  <c r="D1" i="24"/>
  <c r="C5" i="26" l="1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C6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C7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C2" i="26" l="1"/>
  <c r="F19" i="24" l="1"/>
  <c r="G19" i="24" s="1"/>
  <c r="H19" i="24" s="1"/>
  <c r="I19" i="24" s="1"/>
  <c r="J19" i="24" s="1"/>
  <c r="K19" i="24" s="1"/>
  <c r="L19" i="24" s="1"/>
  <c r="M19" i="24" s="1"/>
  <c r="N19" i="24" s="1"/>
  <c r="O19" i="24" s="1"/>
  <c r="P19" i="24" s="1"/>
  <c r="Q19" i="24" s="1"/>
  <c r="R19" i="24" s="1"/>
  <c r="S19" i="24" s="1"/>
  <c r="T19" i="24" s="1"/>
  <c r="U19" i="24" s="1"/>
  <c r="V19" i="24" s="1"/>
  <c r="W19" i="24" s="1"/>
  <c r="X19" i="24" s="1"/>
  <c r="Y19" i="24" s="1"/>
  <c r="Z19" i="24" s="1"/>
  <c r="AA19" i="24" s="1"/>
  <c r="AB19" i="24" s="1"/>
  <c r="AC19" i="24" s="1"/>
  <c r="AD19" i="24" s="1"/>
  <c r="AE19" i="24" s="1"/>
  <c r="AF19" i="24" s="1"/>
  <c r="AG19" i="24" s="1"/>
  <c r="AH19" i="24" s="1"/>
  <c r="AI19" i="24" s="1"/>
  <c r="AJ19" i="24" s="1"/>
  <c r="AK19" i="24" s="1"/>
  <c r="AL19" i="24" s="1"/>
  <c r="AM19" i="24" s="1"/>
  <c r="AN19" i="24" s="1"/>
  <c r="AO19" i="24" s="1"/>
  <c r="AP19" i="24" s="1"/>
  <c r="AQ19" i="24" s="1"/>
  <c r="AR19" i="24" s="1"/>
  <c r="AS19" i="24" s="1"/>
  <c r="AT19" i="24" s="1"/>
  <c r="AU19" i="24" s="1"/>
  <c r="AV19" i="24" s="1"/>
  <c r="AW19" i="24" s="1"/>
  <c r="AX19" i="24" s="1"/>
  <c r="AY19" i="24" s="1"/>
  <c r="AZ19" i="24" s="1"/>
  <c r="BA19" i="24" s="1"/>
  <c r="BB19" i="24" s="1"/>
  <c r="BC19" i="24" s="1"/>
  <c r="BD19" i="24" s="1"/>
  <c r="BE19" i="24" s="1"/>
  <c r="BF19" i="24" s="1"/>
  <c r="BG19" i="24" s="1"/>
  <c r="BH19" i="24" s="1"/>
  <c r="BI19" i="24" s="1"/>
  <c r="BJ19" i="24" s="1"/>
  <c r="BK19" i="24" s="1"/>
  <c r="BL19" i="24" s="1"/>
  <c r="BM19" i="24" s="1"/>
  <c r="BN19" i="24" s="1"/>
  <c r="BO19" i="24" s="1"/>
  <c r="BP19" i="24" s="1"/>
  <c r="BQ19" i="24" s="1"/>
  <c r="BR19" i="24" s="1"/>
  <c r="BS19" i="24" s="1"/>
  <c r="BT19" i="24" s="1"/>
  <c r="BU19" i="24" s="1"/>
  <c r="BV19" i="24" s="1"/>
  <c r="BW19" i="24" s="1"/>
  <c r="BX19" i="24" s="1"/>
  <c r="BY19" i="24" s="1"/>
  <c r="BZ19" i="24" s="1"/>
  <c r="CA19" i="24" s="1"/>
  <c r="CB19" i="24" s="1"/>
  <c r="CC19" i="24" s="1"/>
  <c r="CD19" i="24" s="1"/>
  <c r="CE19" i="24" s="1"/>
  <c r="CF19" i="24" s="1"/>
  <c r="CG19" i="24" s="1"/>
  <c r="CH19" i="24" s="1"/>
  <c r="CI19" i="24" s="1"/>
  <c r="CJ19" i="24" s="1"/>
  <c r="CK19" i="24" s="1"/>
  <c r="CL19" i="24" s="1"/>
  <c r="CM19" i="24" s="1"/>
  <c r="CN19" i="24" s="1"/>
  <c r="CO19" i="24" s="1"/>
  <c r="CP19" i="24" s="1"/>
  <c r="CQ19" i="24" s="1"/>
  <c r="CR19" i="24" s="1"/>
  <c r="CS19" i="24" s="1"/>
  <c r="CT19" i="24" s="1"/>
  <c r="CU19" i="24" s="1"/>
  <c r="CV19" i="24" s="1"/>
  <c r="CW19" i="24" s="1"/>
  <c r="CX19" i="24" s="1"/>
  <c r="CY19" i="24" s="1"/>
  <c r="CZ19" i="24" s="1"/>
  <c r="DA19" i="24" s="1"/>
  <c r="DB19" i="24" s="1"/>
  <c r="DC19" i="24" l="1"/>
  <c r="K10" i="22"/>
  <c r="DD19" i="24" l="1"/>
  <c r="E10" i="22"/>
  <c r="E11" i="22"/>
  <c r="E12" i="22"/>
  <c r="E13" i="22"/>
  <c r="E14" i="22"/>
  <c r="DE19" i="24" l="1"/>
  <c r="E15" i="22"/>
  <c r="D22" i="25"/>
  <c r="C22" i="25"/>
  <c r="C10" i="25"/>
  <c r="D10" i="25"/>
  <c r="DF19" i="24" l="1"/>
  <c r="D27" i="25"/>
  <c r="C27" i="25"/>
  <c r="CJ14" i="22"/>
  <c r="CI14" i="22"/>
  <c r="CH14" i="22"/>
  <c r="CG14" i="22"/>
  <c r="CF14" i="22"/>
  <c r="CE14" i="22"/>
  <c r="CD14" i="22"/>
  <c r="CC14" i="22"/>
  <c r="CB14" i="22"/>
  <c r="CA14" i="22"/>
  <c r="BZ14" i="22"/>
  <c r="BY14" i="22"/>
  <c r="BX14" i="22"/>
  <c r="BW14" i="22"/>
  <c r="BV14" i="22"/>
  <c r="BU14" i="22"/>
  <c r="BT14" i="22"/>
  <c r="BS14" i="22"/>
  <c r="BR14" i="22"/>
  <c r="BQ14" i="22"/>
  <c r="BP14" i="22"/>
  <c r="BO14" i="22"/>
  <c r="BN14" i="22"/>
  <c r="BM14" i="22"/>
  <c r="BL14" i="22"/>
  <c r="BK14" i="22"/>
  <c r="BJ14" i="22"/>
  <c r="BI14" i="22"/>
  <c r="BH14" i="22"/>
  <c r="BG14" i="22"/>
  <c r="BF14" i="22"/>
  <c r="BE14" i="22"/>
  <c r="BD14" i="22"/>
  <c r="BC14" i="22"/>
  <c r="BB14" i="22"/>
  <c r="BA14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D14" i="22"/>
  <c r="C14" i="22"/>
  <c r="CJ13" i="22"/>
  <c r="CI13" i="22"/>
  <c r="CH13" i="22"/>
  <c r="CG13" i="22"/>
  <c r="CF13" i="22"/>
  <c r="CE13" i="22"/>
  <c r="CD13" i="22"/>
  <c r="CC13" i="22"/>
  <c r="CB13" i="22"/>
  <c r="CA13" i="22"/>
  <c r="BZ13" i="22"/>
  <c r="BY13" i="22"/>
  <c r="BX13" i="22"/>
  <c r="BW13" i="22"/>
  <c r="BV13" i="22"/>
  <c r="BU13" i="22"/>
  <c r="BT13" i="22"/>
  <c r="BS13" i="22"/>
  <c r="BR13" i="22"/>
  <c r="BQ13" i="22"/>
  <c r="BP13" i="22"/>
  <c r="BO13" i="22"/>
  <c r="BN13" i="22"/>
  <c r="BM13" i="22"/>
  <c r="BL13" i="22"/>
  <c r="BK13" i="22"/>
  <c r="BJ13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D13" i="22"/>
  <c r="C13" i="22"/>
  <c r="CJ12" i="22"/>
  <c r="CI12" i="22"/>
  <c r="CH12" i="22"/>
  <c r="CG12" i="22"/>
  <c r="CF12" i="22"/>
  <c r="CE12" i="22"/>
  <c r="CD12" i="22"/>
  <c r="CC12" i="22"/>
  <c r="CB12" i="22"/>
  <c r="CA12" i="22"/>
  <c r="BZ12" i="22"/>
  <c r="BY12" i="22"/>
  <c r="BX12" i="22"/>
  <c r="BW12" i="22"/>
  <c r="BV12" i="22"/>
  <c r="BU12" i="22"/>
  <c r="BT12" i="22"/>
  <c r="BS12" i="22"/>
  <c r="BR12" i="22"/>
  <c r="BQ12" i="22"/>
  <c r="BP12" i="22"/>
  <c r="BO12" i="22"/>
  <c r="BN12" i="22"/>
  <c r="BM12" i="22"/>
  <c r="BL12" i="22"/>
  <c r="BK12" i="22"/>
  <c r="BJ12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D12" i="22"/>
  <c r="C12" i="22"/>
  <c r="CJ11" i="22"/>
  <c r="CI11" i="22"/>
  <c r="CH11" i="22"/>
  <c r="CG11" i="22"/>
  <c r="CF11" i="22"/>
  <c r="CE11" i="22"/>
  <c r="CD11" i="22"/>
  <c r="CC11" i="22"/>
  <c r="CB11" i="22"/>
  <c r="CA11" i="22"/>
  <c r="BZ11" i="22"/>
  <c r="BY11" i="22"/>
  <c r="BX11" i="22"/>
  <c r="BW11" i="22"/>
  <c r="BV11" i="22"/>
  <c r="BU11" i="22"/>
  <c r="BT11" i="22"/>
  <c r="BS11" i="22"/>
  <c r="BR11" i="22"/>
  <c r="BQ11" i="22"/>
  <c r="BP11" i="22"/>
  <c r="BO11" i="22"/>
  <c r="BN11" i="22"/>
  <c r="BM11" i="22"/>
  <c r="BL11" i="22"/>
  <c r="BK11" i="22"/>
  <c r="BJ11" i="22"/>
  <c r="BI11" i="22"/>
  <c r="BH11" i="22"/>
  <c r="BG11" i="22"/>
  <c r="BF11" i="22"/>
  <c r="BE11" i="22"/>
  <c r="BD11" i="22"/>
  <c r="BC11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D11" i="22"/>
  <c r="C11" i="22"/>
  <c r="CJ10" i="22"/>
  <c r="CI10" i="22"/>
  <c r="CH10" i="22"/>
  <c r="CG10" i="22"/>
  <c r="CF10" i="22"/>
  <c r="CE10" i="22"/>
  <c r="CD10" i="22"/>
  <c r="CC10" i="22"/>
  <c r="CB10" i="22"/>
  <c r="CA10" i="22"/>
  <c r="BZ10" i="22"/>
  <c r="BY10" i="22"/>
  <c r="BX10" i="22"/>
  <c r="BW10" i="22"/>
  <c r="BV10" i="22"/>
  <c r="BU10" i="22"/>
  <c r="BT10" i="22"/>
  <c r="BS10" i="22"/>
  <c r="BR10" i="22"/>
  <c r="BQ10" i="22"/>
  <c r="BP10" i="22"/>
  <c r="BO10" i="22"/>
  <c r="BN10" i="22"/>
  <c r="BM10" i="22"/>
  <c r="BL10" i="22"/>
  <c r="BK10" i="22"/>
  <c r="BJ10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L55" i="25" s="1"/>
  <c r="N10" i="22"/>
  <c r="M10" i="22"/>
  <c r="L10" i="22"/>
  <c r="J10" i="22"/>
  <c r="I10" i="22"/>
  <c r="H10" i="22"/>
  <c r="G10" i="22"/>
  <c r="F10" i="22"/>
  <c r="D10" i="22"/>
  <c r="C10" i="22"/>
  <c r="CJ7" i="22"/>
  <c r="CI7" i="22"/>
  <c r="CH7" i="22"/>
  <c r="CG7" i="22"/>
  <c r="CF7" i="22"/>
  <c r="CE7" i="22"/>
  <c r="CD7" i="22"/>
  <c r="CC7" i="22"/>
  <c r="CB7" i="22"/>
  <c r="CA7" i="22"/>
  <c r="BZ7" i="22"/>
  <c r="BY7" i="22"/>
  <c r="BX7" i="22"/>
  <c r="BW7" i="22"/>
  <c r="BV7" i="22"/>
  <c r="BU7" i="22"/>
  <c r="BT7" i="22"/>
  <c r="BS7" i="22"/>
  <c r="BR7" i="22"/>
  <c r="BQ7" i="22"/>
  <c r="BP7" i="22"/>
  <c r="BO7" i="22"/>
  <c r="BN7" i="22"/>
  <c r="BM7" i="22"/>
  <c r="BL7" i="22"/>
  <c r="BK7" i="22"/>
  <c r="BJ7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CJ6" i="22"/>
  <c r="CI6" i="22"/>
  <c r="CH6" i="22"/>
  <c r="CG6" i="22"/>
  <c r="CF6" i="22"/>
  <c r="CE6" i="22"/>
  <c r="CD6" i="22"/>
  <c r="CC6" i="22"/>
  <c r="CB6" i="22"/>
  <c r="CA6" i="22"/>
  <c r="BZ6" i="22"/>
  <c r="BY6" i="22"/>
  <c r="BX6" i="22"/>
  <c r="BW6" i="22"/>
  <c r="BV6" i="22"/>
  <c r="BU6" i="22"/>
  <c r="BT6" i="22"/>
  <c r="BS6" i="22"/>
  <c r="BR6" i="22"/>
  <c r="BQ6" i="22"/>
  <c r="BP6" i="22"/>
  <c r="BO6" i="22"/>
  <c r="BN6" i="22"/>
  <c r="BM6" i="22"/>
  <c r="BL6" i="22"/>
  <c r="BK6" i="22"/>
  <c r="BJ6" i="22"/>
  <c r="BI6" i="22"/>
  <c r="BH6" i="22"/>
  <c r="BG6" i="22"/>
  <c r="BF6" i="22"/>
  <c r="BE6" i="22"/>
  <c r="BD6" i="22"/>
  <c r="BC6" i="22"/>
  <c r="BB6" i="22"/>
  <c r="BA6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CJ5" i="22"/>
  <c r="CI5" i="22"/>
  <c r="CH5" i="22"/>
  <c r="CG5" i="22"/>
  <c r="CF5" i="22"/>
  <c r="CE5" i="22"/>
  <c r="CD5" i="22"/>
  <c r="CC5" i="22"/>
  <c r="CB5" i="22"/>
  <c r="CA5" i="22"/>
  <c r="BZ5" i="22"/>
  <c r="BY5" i="22"/>
  <c r="BX5" i="22"/>
  <c r="BW5" i="22"/>
  <c r="BV5" i="22"/>
  <c r="BU5" i="22"/>
  <c r="BT5" i="22"/>
  <c r="BS5" i="22"/>
  <c r="BR5" i="22"/>
  <c r="BQ5" i="22"/>
  <c r="BP5" i="22"/>
  <c r="BO5" i="22"/>
  <c r="BN5" i="22"/>
  <c r="BM5" i="22"/>
  <c r="BL5" i="22"/>
  <c r="BK5" i="22"/>
  <c r="BJ5" i="22"/>
  <c r="BI5" i="22"/>
  <c r="BH5" i="22"/>
  <c r="BG5" i="22"/>
  <c r="BF5" i="22"/>
  <c r="BE5" i="22"/>
  <c r="BD5" i="22"/>
  <c r="BC5" i="22"/>
  <c r="BB5" i="22"/>
  <c r="BA5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E26" i="23" s="1"/>
  <c r="E26" i="24" s="1"/>
  <c r="D5" i="22"/>
  <c r="D26" i="23" s="1"/>
  <c r="C5" i="22"/>
  <c r="F26" i="23" l="1"/>
  <c r="F26" i="24" s="1"/>
  <c r="J2" i="22"/>
  <c r="CJ15" i="22"/>
  <c r="CJ16" i="22" s="1"/>
  <c r="BY15" i="22"/>
  <c r="CC15" i="22"/>
  <c r="CC16" i="22" s="1"/>
  <c r="CG15" i="22"/>
  <c r="BZ15" i="22"/>
  <c r="BZ16" i="22" s="1"/>
  <c r="CD15" i="22"/>
  <c r="CH15" i="22"/>
  <c r="CH16" i="22" s="1"/>
  <c r="BX15" i="22"/>
  <c r="BX16" i="22" s="1"/>
  <c r="H2" i="22"/>
  <c r="DG19" i="24"/>
  <c r="AP15" i="22"/>
  <c r="AP16" i="22" s="1"/>
  <c r="AT15" i="22"/>
  <c r="AT16" i="22" s="1"/>
  <c r="AX15" i="22"/>
  <c r="AX16" i="22" s="1"/>
  <c r="BB15" i="22"/>
  <c r="BB16" i="22" s="1"/>
  <c r="BF15" i="22"/>
  <c r="BF16" i="22" s="1"/>
  <c r="BJ15" i="22"/>
  <c r="BJ16" i="22" s="1"/>
  <c r="BN15" i="22"/>
  <c r="BN16" i="22" s="1"/>
  <c r="BR15" i="22"/>
  <c r="BR16" i="22" s="1"/>
  <c r="BV15" i="22"/>
  <c r="BV16" i="22" s="1"/>
  <c r="AO15" i="22"/>
  <c r="AO16" i="22" s="1"/>
  <c r="AS15" i="22"/>
  <c r="AS16" i="22" s="1"/>
  <c r="AW15" i="22"/>
  <c r="AW16" i="22" s="1"/>
  <c r="BA15" i="22"/>
  <c r="BA16" i="22" s="1"/>
  <c r="BE15" i="22"/>
  <c r="BE16" i="22" s="1"/>
  <c r="BI15" i="22"/>
  <c r="BI16" i="22" s="1"/>
  <c r="BM15" i="22"/>
  <c r="BM16" i="22" s="1"/>
  <c r="BQ15" i="22"/>
  <c r="BQ16" i="22" s="1"/>
  <c r="BU15" i="22"/>
  <c r="BU16" i="22" s="1"/>
  <c r="AR15" i="22"/>
  <c r="AR16" i="22" s="1"/>
  <c r="AZ15" i="22"/>
  <c r="AZ16" i="22" s="1"/>
  <c r="BD15" i="22"/>
  <c r="BD16" i="22" s="1"/>
  <c r="BP15" i="22"/>
  <c r="BP16" i="22" s="1"/>
  <c r="BT15" i="22"/>
  <c r="BT16" i="22" s="1"/>
  <c r="D39" i="23"/>
  <c r="E39" i="23" s="1"/>
  <c r="F39" i="23" s="1"/>
  <c r="G39" i="23" s="1"/>
  <c r="H39" i="23" s="1"/>
  <c r="I39" i="23" s="1"/>
  <c r="J39" i="23" s="1"/>
  <c r="K39" i="23" s="1"/>
  <c r="L39" i="23" s="1"/>
  <c r="M39" i="23" s="1"/>
  <c r="N39" i="23" s="1"/>
  <c r="D43" i="23"/>
  <c r="E43" i="23" s="1"/>
  <c r="F43" i="23" s="1"/>
  <c r="G43" i="23" s="1"/>
  <c r="H43" i="23" s="1"/>
  <c r="I43" i="23" s="1"/>
  <c r="J43" i="23" s="1"/>
  <c r="K43" i="23" s="1"/>
  <c r="L43" i="23" s="1"/>
  <c r="M43" i="23" s="1"/>
  <c r="N43" i="23" s="1"/>
  <c r="D47" i="23"/>
  <c r="E47" i="23" s="1"/>
  <c r="F47" i="23" s="1"/>
  <c r="G47" i="23" s="1"/>
  <c r="H47" i="23" s="1"/>
  <c r="I47" i="23" s="1"/>
  <c r="J47" i="23" s="1"/>
  <c r="K47" i="23" s="1"/>
  <c r="L47" i="23" s="1"/>
  <c r="M47" i="23" s="1"/>
  <c r="N47" i="23" s="1"/>
  <c r="D52" i="23"/>
  <c r="D53" i="23"/>
  <c r="D55" i="23"/>
  <c r="D56" i="23"/>
  <c r="D67" i="23"/>
  <c r="D69" i="23"/>
  <c r="D71" i="23"/>
  <c r="D73" i="23"/>
  <c r="D78" i="23"/>
  <c r="D83" i="23"/>
  <c r="D84" i="23"/>
  <c r="D85" i="23"/>
  <c r="D86" i="23"/>
  <c r="D87" i="23"/>
  <c r="D89" i="23"/>
  <c r="D91" i="23"/>
  <c r="D93" i="23"/>
  <c r="D36" i="23"/>
  <c r="E36" i="23" s="1"/>
  <c r="F36" i="23" s="1"/>
  <c r="G36" i="23" s="1"/>
  <c r="H36" i="23" s="1"/>
  <c r="I36" i="23" s="1"/>
  <c r="J36" i="23" s="1"/>
  <c r="K36" i="23" s="1"/>
  <c r="L36" i="23" s="1"/>
  <c r="M36" i="23" s="1"/>
  <c r="N36" i="23" s="1"/>
  <c r="D41" i="23"/>
  <c r="E41" i="23" s="1"/>
  <c r="F41" i="23" s="1"/>
  <c r="G41" i="23" s="1"/>
  <c r="H41" i="23" s="1"/>
  <c r="I41" i="23" s="1"/>
  <c r="J41" i="23" s="1"/>
  <c r="K41" i="23" s="1"/>
  <c r="L41" i="23" s="1"/>
  <c r="M41" i="23" s="1"/>
  <c r="N41" i="23" s="1"/>
  <c r="D42" i="23"/>
  <c r="E42" i="23" s="1"/>
  <c r="F42" i="23" s="1"/>
  <c r="G42" i="23" s="1"/>
  <c r="H42" i="23" s="1"/>
  <c r="I42" i="23" s="1"/>
  <c r="J42" i="23" s="1"/>
  <c r="K42" i="23" s="1"/>
  <c r="L42" i="23" s="1"/>
  <c r="M42" i="23" s="1"/>
  <c r="N42" i="23" s="1"/>
  <c r="D44" i="23"/>
  <c r="E44" i="23" s="1"/>
  <c r="F44" i="23" s="1"/>
  <c r="G44" i="23" s="1"/>
  <c r="H44" i="23" s="1"/>
  <c r="I44" i="23" s="1"/>
  <c r="J44" i="23" s="1"/>
  <c r="K44" i="23" s="1"/>
  <c r="L44" i="23" s="1"/>
  <c r="M44" i="23" s="1"/>
  <c r="N44" i="23" s="1"/>
  <c r="D45" i="23"/>
  <c r="E45" i="23" s="1"/>
  <c r="F45" i="23" s="1"/>
  <c r="G45" i="23" s="1"/>
  <c r="H45" i="23" s="1"/>
  <c r="I45" i="23" s="1"/>
  <c r="J45" i="23" s="1"/>
  <c r="K45" i="23" s="1"/>
  <c r="L45" i="23" s="1"/>
  <c r="M45" i="23" s="1"/>
  <c r="N45" i="23" s="1"/>
  <c r="D46" i="23"/>
  <c r="E46" i="23" s="1"/>
  <c r="F46" i="23" s="1"/>
  <c r="G46" i="23" s="1"/>
  <c r="H46" i="23" s="1"/>
  <c r="I46" i="23" s="1"/>
  <c r="J46" i="23" s="1"/>
  <c r="K46" i="23" s="1"/>
  <c r="L46" i="23" s="1"/>
  <c r="M46" i="23" s="1"/>
  <c r="N46" i="23" s="1"/>
  <c r="D51" i="23"/>
  <c r="D51" i="24" s="1"/>
  <c r="D57" i="23"/>
  <c r="D60" i="23"/>
  <c r="D62" i="23"/>
  <c r="D76" i="23"/>
  <c r="D82" i="23"/>
  <c r="D90" i="23"/>
  <c r="D90" i="24" s="1"/>
  <c r="D92" i="23"/>
  <c r="D38" i="23"/>
  <c r="E38" i="23" s="1"/>
  <c r="F38" i="23" s="1"/>
  <c r="G38" i="23" s="1"/>
  <c r="H38" i="23" s="1"/>
  <c r="I38" i="23" s="1"/>
  <c r="J38" i="23" s="1"/>
  <c r="K38" i="23" s="1"/>
  <c r="L38" i="23" s="1"/>
  <c r="M38" i="23" s="1"/>
  <c r="N38" i="23" s="1"/>
  <c r="D48" i="23"/>
  <c r="E48" i="23" s="1"/>
  <c r="F48" i="23" s="1"/>
  <c r="G48" i="23" s="1"/>
  <c r="H48" i="23" s="1"/>
  <c r="I48" i="23" s="1"/>
  <c r="J48" i="23" s="1"/>
  <c r="K48" i="23" s="1"/>
  <c r="L48" i="23" s="1"/>
  <c r="M48" i="23" s="1"/>
  <c r="N48" i="23" s="1"/>
  <c r="D54" i="23"/>
  <c r="D58" i="23"/>
  <c r="D59" i="23"/>
  <c r="D66" i="23"/>
  <c r="D68" i="23"/>
  <c r="D70" i="23"/>
  <c r="D72" i="23"/>
  <c r="D77" i="23"/>
  <c r="D37" i="23"/>
  <c r="E37" i="23" s="1"/>
  <c r="F37" i="23" s="1"/>
  <c r="G37" i="23" s="1"/>
  <c r="H37" i="23" s="1"/>
  <c r="I37" i="23" s="1"/>
  <c r="J37" i="23" s="1"/>
  <c r="K37" i="23" s="1"/>
  <c r="L37" i="23" s="1"/>
  <c r="M37" i="23" s="1"/>
  <c r="N37" i="23" s="1"/>
  <c r="D40" i="23"/>
  <c r="E40" i="23" s="1"/>
  <c r="F40" i="23" s="1"/>
  <c r="G40" i="23" s="1"/>
  <c r="H40" i="23" s="1"/>
  <c r="I40" i="23" s="1"/>
  <c r="J40" i="23" s="1"/>
  <c r="K40" i="23" s="1"/>
  <c r="L40" i="23" s="1"/>
  <c r="M40" i="23" s="1"/>
  <c r="N40" i="23" s="1"/>
  <c r="D61" i="23"/>
  <c r="D63" i="23"/>
  <c r="D74" i="23"/>
  <c r="D74" i="24" s="1"/>
  <c r="D75" i="23"/>
  <c r="D81" i="23"/>
  <c r="D88" i="23"/>
  <c r="E74" i="23"/>
  <c r="C36" i="23"/>
  <c r="C36" i="24" s="1"/>
  <c r="C41" i="23"/>
  <c r="C41" i="24" s="1"/>
  <c r="C42" i="23"/>
  <c r="C42" i="24" s="1"/>
  <c r="C44" i="23"/>
  <c r="C44" i="24" s="1"/>
  <c r="C45" i="23"/>
  <c r="C45" i="24" s="1"/>
  <c r="C46" i="23"/>
  <c r="C46" i="24" s="1"/>
  <c r="C51" i="23"/>
  <c r="C51" i="24" s="1"/>
  <c r="C57" i="23"/>
  <c r="C57" i="24" s="1"/>
  <c r="C60" i="23"/>
  <c r="C60" i="24" s="1"/>
  <c r="C62" i="23"/>
  <c r="C62" i="24" s="1"/>
  <c r="C76" i="23"/>
  <c r="C76" i="24" s="1"/>
  <c r="C82" i="23"/>
  <c r="C82" i="24" s="1"/>
  <c r="C90" i="23"/>
  <c r="C90" i="24" s="1"/>
  <c r="C92" i="23"/>
  <c r="C92" i="24" s="1"/>
  <c r="C38" i="23"/>
  <c r="C38" i="24" s="1"/>
  <c r="C48" i="23"/>
  <c r="C48" i="24" s="1"/>
  <c r="C54" i="23"/>
  <c r="C54" i="24" s="1"/>
  <c r="C58" i="23"/>
  <c r="C58" i="24" s="1"/>
  <c r="C59" i="23"/>
  <c r="C59" i="24" s="1"/>
  <c r="C66" i="23"/>
  <c r="C66" i="24" s="1"/>
  <c r="C68" i="23"/>
  <c r="C68" i="24" s="1"/>
  <c r="C70" i="23"/>
  <c r="C70" i="24" s="1"/>
  <c r="C72" i="23"/>
  <c r="C72" i="24" s="1"/>
  <c r="C77" i="23"/>
  <c r="C77" i="24" s="1"/>
  <c r="C37" i="23"/>
  <c r="C37" i="24" s="1"/>
  <c r="C40" i="23"/>
  <c r="C40" i="24" s="1"/>
  <c r="C61" i="23"/>
  <c r="C61" i="24" s="1"/>
  <c r="C63" i="23"/>
  <c r="C63" i="24" s="1"/>
  <c r="C74" i="23"/>
  <c r="C74" i="24" s="1"/>
  <c r="C75" i="23"/>
  <c r="C75" i="24" s="1"/>
  <c r="C81" i="23"/>
  <c r="C81" i="24" s="1"/>
  <c r="C88" i="23"/>
  <c r="C88" i="24" s="1"/>
  <c r="C39" i="23"/>
  <c r="C39" i="24" s="1"/>
  <c r="C43" i="23"/>
  <c r="C43" i="24" s="1"/>
  <c r="C47" i="23"/>
  <c r="C47" i="24" s="1"/>
  <c r="C52" i="23"/>
  <c r="C52" i="24" s="1"/>
  <c r="C53" i="23"/>
  <c r="C53" i="24" s="1"/>
  <c r="C55" i="23"/>
  <c r="C55" i="24" s="1"/>
  <c r="C56" i="23"/>
  <c r="C56" i="24" s="1"/>
  <c r="C67" i="23"/>
  <c r="C67" i="24" s="1"/>
  <c r="C69" i="23"/>
  <c r="C69" i="24" s="1"/>
  <c r="C71" i="23"/>
  <c r="C71" i="24" s="1"/>
  <c r="C73" i="23"/>
  <c r="C73" i="24" s="1"/>
  <c r="C78" i="23"/>
  <c r="C78" i="24" s="1"/>
  <c r="C83" i="23"/>
  <c r="C83" i="24" s="1"/>
  <c r="C84" i="23"/>
  <c r="C84" i="24" s="1"/>
  <c r="C85" i="23"/>
  <c r="C85" i="24" s="1"/>
  <c r="C86" i="23"/>
  <c r="C86" i="24" s="1"/>
  <c r="C87" i="23"/>
  <c r="C87" i="24" s="1"/>
  <c r="C89" i="23"/>
  <c r="C89" i="24" s="1"/>
  <c r="C91" i="23"/>
  <c r="C91" i="24" s="1"/>
  <c r="C93" i="23"/>
  <c r="C93" i="24" s="1"/>
  <c r="BY16" i="22"/>
  <c r="CG16" i="22"/>
  <c r="BH15" i="22"/>
  <c r="BH16" i="22" s="1"/>
  <c r="CF15" i="22"/>
  <c r="CF16" i="22" s="1"/>
  <c r="CD16" i="22"/>
  <c r="C23" i="23"/>
  <c r="C23" i="24" s="1"/>
  <c r="C24" i="23"/>
  <c r="C24" i="24" s="1"/>
  <c r="C28" i="23"/>
  <c r="C28" i="24" s="1"/>
  <c r="C32" i="23"/>
  <c r="C32" i="24" s="1"/>
  <c r="C33" i="23"/>
  <c r="C33" i="24" s="1"/>
  <c r="C25" i="23"/>
  <c r="C25" i="24" s="1"/>
  <c r="C27" i="23"/>
  <c r="C29" i="23"/>
  <c r="C29" i="24" s="1"/>
  <c r="C30" i="23"/>
  <c r="C30" i="24" s="1"/>
  <c r="C31" i="23"/>
  <c r="C31" i="24" s="1"/>
  <c r="D23" i="23"/>
  <c r="E23" i="23" s="1"/>
  <c r="D24" i="23"/>
  <c r="E24" i="23" s="1"/>
  <c r="E24" i="24" s="1"/>
  <c r="D28" i="23"/>
  <c r="D28" i="24" s="1"/>
  <c r="D32" i="23"/>
  <c r="E32" i="23" s="1"/>
  <c r="E32" i="24" s="1"/>
  <c r="D33" i="23"/>
  <c r="E33" i="23" s="1"/>
  <c r="E33" i="24" s="1"/>
  <c r="D25" i="23"/>
  <c r="E25" i="23" s="1"/>
  <c r="E25" i="24" s="1"/>
  <c r="D27" i="23"/>
  <c r="D29" i="23"/>
  <c r="D29" i="24" s="1"/>
  <c r="D30" i="23"/>
  <c r="E30" i="23" s="1"/>
  <c r="E30" i="24" s="1"/>
  <c r="D31" i="23"/>
  <c r="D31" i="24" s="1"/>
  <c r="E16" i="22"/>
  <c r="F15" i="22"/>
  <c r="F16" i="22" s="1"/>
  <c r="J15" i="22"/>
  <c r="J16" i="22" s="1"/>
  <c r="M15" i="22"/>
  <c r="M16" i="22" s="1"/>
  <c r="Q15" i="22"/>
  <c r="Q16" i="22" s="1"/>
  <c r="U15" i="22"/>
  <c r="U16" i="22" s="1"/>
  <c r="Y15" i="22"/>
  <c r="Y16" i="22" s="1"/>
  <c r="AC15" i="22"/>
  <c r="AC16" i="22" s="1"/>
  <c r="AG15" i="22"/>
  <c r="AG16" i="22" s="1"/>
  <c r="T15" i="22"/>
  <c r="T16" i="22" s="1"/>
  <c r="AN15" i="22"/>
  <c r="AN16" i="22" s="1"/>
  <c r="D15" i="22"/>
  <c r="D16" i="22" s="1"/>
  <c r="I15" i="22"/>
  <c r="I16" i="22" s="1"/>
  <c r="R15" i="22"/>
  <c r="R16" i="22" s="1"/>
  <c r="V15" i="22"/>
  <c r="V16" i="22" s="1"/>
  <c r="Z15" i="22"/>
  <c r="Z16" i="22" s="1"/>
  <c r="AD15" i="22"/>
  <c r="AD16" i="22" s="1"/>
  <c r="X15" i="22"/>
  <c r="X16" i="22" s="1"/>
  <c r="AB15" i="22"/>
  <c r="AB16" i="22" s="1"/>
  <c r="K15" i="22"/>
  <c r="K16" i="22" s="1"/>
  <c r="N15" i="22"/>
  <c r="N16" i="22" s="1"/>
  <c r="G2" i="22"/>
  <c r="C15" i="22"/>
  <c r="C16" i="22" s="1"/>
  <c r="G15" i="22"/>
  <c r="G16" i="22" s="1"/>
  <c r="O15" i="22"/>
  <c r="S15" i="22"/>
  <c r="S16" i="22" s="1"/>
  <c r="W15" i="22"/>
  <c r="W16" i="22" s="1"/>
  <c r="AA15" i="22"/>
  <c r="AA16" i="22" s="1"/>
  <c r="AE15" i="22"/>
  <c r="AE16" i="22" s="1"/>
  <c r="AM15" i="22"/>
  <c r="AM16" i="22" s="1"/>
  <c r="AQ15" i="22"/>
  <c r="AQ16" i="22" s="1"/>
  <c r="AU15" i="22"/>
  <c r="AU16" i="22" s="1"/>
  <c r="AY15" i="22"/>
  <c r="AY16" i="22" s="1"/>
  <c r="BC15" i="22"/>
  <c r="BC16" i="22" s="1"/>
  <c r="BG15" i="22"/>
  <c r="BG16" i="22" s="1"/>
  <c r="BK15" i="22"/>
  <c r="BK16" i="22" s="1"/>
  <c r="BO15" i="22"/>
  <c r="BO16" i="22" s="1"/>
  <c r="BS15" i="22"/>
  <c r="BS16" i="22" s="1"/>
  <c r="BW15" i="22"/>
  <c r="BW16" i="22" s="1"/>
  <c r="CA15" i="22"/>
  <c r="CA16" i="22" s="1"/>
  <c r="CE15" i="22"/>
  <c r="CE16" i="22" s="1"/>
  <c r="CI15" i="22"/>
  <c r="CI16" i="22" s="1"/>
  <c r="I2" i="22"/>
  <c r="C2" i="22"/>
  <c r="H15" i="22"/>
  <c r="H16" i="22" s="1"/>
  <c r="L15" i="22"/>
  <c r="L16" i="22" s="1"/>
  <c r="P15" i="22"/>
  <c r="P16" i="22" s="1"/>
  <c r="AF15" i="22"/>
  <c r="AF16" i="22" s="1"/>
  <c r="AV15" i="22"/>
  <c r="AV16" i="22" s="1"/>
  <c r="BL15" i="22"/>
  <c r="BL16" i="22" s="1"/>
  <c r="CB15" i="22"/>
  <c r="CB16" i="22" s="1"/>
  <c r="D2" i="22"/>
  <c r="F2" i="22"/>
  <c r="O16" i="22" l="1"/>
  <c r="K55" i="25"/>
  <c r="E51" i="23"/>
  <c r="G26" i="23"/>
  <c r="G26" i="24" s="1"/>
  <c r="F23" i="23"/>
  <c r="E23" i="24"/>
  <c r="F30" i="23"/>
  <c r="F33" i="23"/>
  <c r="C27" i="24"/>
  <c r="C26" i="24"/>
  <c r="C10" i="24" s="1"/>
  <c r="E75" i="23"/>
  <c r="F75" i="23" s="1"/>
  <c r="D75" i="24"/>
  <c r="E70" i="23"/>
  <c r="F70" i="23" s="1"/>
  <c r="D70" i="24"/>
  <c r="E58" i="23"/>
  <c r="F58" i="23" s="1"/>
  <c r="D58" i="24"/>
  <c r="E92" i="23"/>
  <c r="F92" i="23" s="1"/>
  <c r="D92" i="24"/>
  <c r="E62" i="23"/>
  <c r="F62" i="23" s="1"/>
  <c r="D62" i="24"/>
  <c r="E89" i="23"/>
  <c r="E89" i="24" s="1"/>
  <c r="D89" i="24"/>
  <c r="E84" i="23"/>
  <c r="F84" i="23" s="1"/>
  <c r="D84" i="24"/>
  <c r="E71" i="23"/>
  <c r="F71" i="23" s="1"/>
  <c r="D71" i="24"/>
  <c r="E55" i="23"/>
  <c r="F55" i="23" s="1"/>
  <c r="D55" i="24"/>
  <c r="F32" i="23"/>
  <c r="E68" i="23"/>
  <c r="F68" i="23" s="1"/>
  <c r="D68" i="24"/>
  <c r="E54" i="23"/>
  <c r="E54" i="24" s="1"/>
  <c r="D54" i="24"/>
  <c r="E60" i="23"/>
  <c r="F60" i="23" s="1"/>
  <c r="D60" i="24"/>
  <c r="E87" i="23"/>
  <c r="E87" i="24" s="1"/>
  <c r="D87" i="24"/>
  <c r="E83" i="23"/>
  <c r="F83" i="23" s="1"/>
  <c r="D83" i="24"/>
  <c r="E69" i="23"/>
  <c r="E69" i="24" s="1"/>
  <c r="D69" i="24"/>
  <c r="E53" i="23"/>
  <c r="F53" i="23" s="1"/>
  <c r="D53" i="24"/>
  <c r="E27" i="23"/>
  <c r="E27" i="24" s="1"/>
  <c r="D26" i="24"/>
  <c r="E88" i="23"/>
  <c r="F88" i="23" s="1"/>
  <c r="D88" i="24"/>
  <c r="E63" i="23"/>
  <c r="E63" i="24" s="1"/>
  <c r="D63" i="24"/>
  <c r="E77" i="23"/>
  <c r="F77" i="23" s="1"/>
  <c r="D77" i="24"/>
  <c r="E66" i="23"/>
  <c r="F66" i="23" s="1"/>
  <c r="D66" i="24"/>
  <c r="E82" i="23"/>
  <c r="F82" i="23" s="1"/>
  <c r="D82" i="24"/>
  <c r="E57" i="23"/>
  <c r="F57" i="23" s="1"/>
  <c r="D57" i="24"/>
  <c r="E93" i="23"/>
  <c r="F93" i="23" s="1"/>
  <c r="D93" i="24"/>
  <c r="E86" i="23"/>
  <c r="F86" i="23" s="1"/>
  <c r="D86" i="24"/>
  <c r="E78" i="23"/>
  <c r="F78" i="23" s="1"/>
  <c r="D78" i="24"/>
  <c r="E67" i="23"/>
  <c r="E67" i="24" s="1"/>
  <c r="D67" i="24"/>
  <c r="E52" i="23"/>
  <c r="F52" i="23" s="1"/>
  <c r="D52" i="24"/>
  <c r="F25" i="23"/>
  <c r="F24" i="23"/>
  <c r="E81" i="23"/>
  <c r="F81" i="23" s="1"/>
  <c r="D81" i="24"/>
  <c r="E61" i="23"/>
  <c r="E61" i="24" s="1"/>
  <c r="D61" i="24"/>
  <c r="E72" i="23"/>
  <c r="F72" i="23" s="1"/>
  <c r="D72" i="24"/>
  <c r="E59" i="23"/>
  <c r="E59" i="24" s="1"/>
  <c r="D59" i="24"/>
  <c r="E76" i="23"/>
  <c r="F76" i="23" s="1"/>
  <c r="D76" i="24"/>
  <c r="E91" i="23"/>
  <c r="E91" i="24" s="1"/>
  <c r="D91" i="24"/>
  <c r="E85" i="23"/>
  <c r="F85" i="23" s="1"/>
  <c r="D85" i="24"/>
  <c r="E73" i="23"/>
  <c r="E73" i="24" s="1"/>
  <c r="D73" i="24"/>
  <c r="E56" i="23"/>
  <c r="F56" i="23" s="1"/>
  <c r="D56" i="24"/>
  <c r="F51" i="23"/>
  <c r="E51" i="24"/>
  <c r="E75" i="24"/>
  <c r="E58" i="24"/>
  <c r="E84" i="24"/>
  <c r="E55" i="24"/>
  <c r="F74" i="23"/>
  <c r="E74" i="24"/>
  <c r="F54" i="23"/>
  <c r="O45" i="23"/>
  <c r="P45" i="23" s="1"/>
  <c r="Q45" i="23" s="1"/>
  <c r="R45" i="23" s="1"/>
  <c r="S45" i="23" s="1"/>
  <c r="T45" i="23" s="1"/>
  <c r="U45" i="23" s="1"/>
  <c r="V45" i="23" s="1"/>
  <c r="W45" i="23" s="1"/>
  <c r="X45" i="23" s="1"/>
  <c r="Y45" i="23" s="1"/>
  <c r="Z45" i="23" s="1"/>
  <c r="AF35" i="26" s="1"/>
  <c r="U35" i="26"/>
  <c r="V35" i="26" s="1"/>
  <c r="W35" i="26" s="1"/>
  <c r="X35" i="26" s="1"/>
  <c r="Y35" i="26" s="1"/>
  <c r="Z35" i="26" s="1"/>
  <c r="AA35" i="26" s="1"/>
  <c r="AB35" i="26" s="1"/>
  <c r="AC35" i="26" s="1"/>
  <c r="AD35" i="26" s="1"/>
  <c r="AE35" i="26" s="1"/>
  <c r="O36" i="23"/>
  <c r="P36" i="23" s="1"/>
  <c r="Q36" i="23" s="1"/>
  <c r="R36" i="23" s="1"/>
  <c r="S36" i="23" s="1"/>
  <c r="T36" i="23" s="1"/>
  <c r="U36" i="23" s="1"/>
  <c r="V36" i="23" s="1"/>
  <c r="W36" i="23" s="1"/>
  <c r="X36" i="23" s="1"/>
  <c r="Y36" i="23" s="1"/>
  <c r="Z36" i="23" s="1"/>
  <c r="AF26" i="26" s="1"/>
  <c r="O39" i="23"/>
  <c r="P39" i="23" s="1"/>
  <c r="Q39" i="23" s="1"/>
  <c r="R39" i="23" s="1"/>
  <c r="S39" i="23" s="1"/>
  <c r="T39" i="23" s="1"/>
  <c r="U39" i="23" s="1"/>
  <c r="V39" i="23" s="1"/>
  <c r="W39" i="23" s="1"/>
  <c r="X39" i="23" s="1"/>
  <c r="Y39" i="23" s="1"/>
  <c r="Z39" i="23" s="1"/>
  <c r="AF29" i="26" s="1"/>
  <c r="U29" i="26"/>
  <c r="V29" i="26" s="1"/>
  <c r="W29" i="26" s="1"/>
  <c r="X29" i="26" s="1"/>
  <c r="Y29" i="26" s="1"/>
  <c r="Z29" i="26" s="1"/>
  <c r="AA29" i="26" s="1"/>
  <c r="AB29" i="26" s="1"/>
  <c r="AC29" i="26" s="1"/>
  <c r="AD29" i="26" s="1"/>
  <c r="AE29" i="26" s="1"/>
  <c r="O38" i="23"/>
  <c r="P38" i="23" s="1"/>
  <c r="Q38" i="23" s="1"/>
  <c r="R38" i="23" s="1"/>
  <c r="S38" i="23" s="1"/>
  <c r="T38" i="23" s="1"/>
  <c r="U38" i="23" s="1"/>
  <c r="V38" i="23" s="1"/>
  <c r="W38" i="23" s="1"/>
  <c r="X38" i="23" s="1"/>
  <c r="Y38" i="23" s="1"/>
  <c r="Z38" i="23" s="1"/>
  <c r="AF28" i="26" s="1"/>
  <c r="U28" i="26"/>
  <c r="V28" i="26" s="1"/>
  <c r="W28" i="26" s="1"/>
  <c r="X28" i="26" s="1"/>
  <c r="Y28" i="26" s="1"/>
  <c r="Z28" i="26" s="1"/>
  <c r="AA28" i="26" s="1"/>
  <c r="AB28" i="26" s="1"/>
  <c r="AC28" i="26" s="1"/>
  <c r="AD28" i="26" s="1"/>
  <c r="AE28" i="26" s="1"/>
  <c r="O42" i="23"/>
  <c r="P42" i="23" s="1"/>
  <c r="Q42" i="23" s="1"/>
  <c r="R42" i="23" s="1"/>
  <c r="S42" i="23" s="1"/>
  <c r="T42" i="23" s="1"/>
  <c r="U42" i="23" s="1"/>
  <c r="V42" i="23" s="1"/>
  <c r="W42" i="23" s="1"/>
  <c r="X42" i="23" s="1"/>
  <c r="Y42" i="23" s="1"/>
  <c r="Z42" i="23" s="1"/>
  <c r="AF32" i="26" s="1"/>
  <c r="U32" i="26"/>
  <c r="V32" i="26" s="1"/>
  <c r="W32" i="26" s="1"/>
  <c r="X32" i="26" s="1"/>
  <c r="Y32" i="26" s="1"/>
  <c r="Z32" i="26" s="1"/>
  <c r="AA32" i="26" s="1"/>
  <c r="AB32" i="26" s="1"/>
  <c r="AC32" i="26" s="1"/>
  <c r="AD32" i="26" s="1"/>
  <c r="AE32" i="26" s="1"/>
  <c r="O47" i="23"/>
  <c r="P47" i="23" s="1"/>
  <c r="Q47" i="23" s="1"/>
  <c r="R47" i="23" s="1"/>
  <c r="S47" i="23" s="1"/>
  <c r="T47" i="23" s="1"/>
  <c r="U47" i="23" s="1"/>
  <c r="V47" i="23" s="1"/>
  <c r="W47" i="23" s="1"/>
  <c r="X47" i="23" s="1"/>
  <c r="Y47" i="23" s="1"/>
  <c r="Z47" i="23" s="1"/>
  <c r="AF37" i="26" s="1"/>
  <c r="U37" i="26"/>
  <c r="V37" i="26" s="1"/>
  <c r="W37" i="26" s="1"/>
  <c r="X37" i="26" s="1"/>
  <c r="Y37" i="26" s="1"/>
  <c r="Z37" i="26" s="1"/>
  <c r="AA37" i="26" s="1"/>
  <c r="AB37" i="26" s="1"/>
  <c r="AC37" i="26" s="1"/>
  <c r="AD37" i="26" s="1"/>
  <c r="AE37" i="26" s="1"/>
  <c r="O40" i="23"/>
  <c r="P40" i="23" s="1"/>
  <c r="Q40" i="23" s="1"/>
  <c r="R40" i="23" s="1"/>
  <c r="S40" i="23" s="1"/>
  <c r="T40" i="23" s="1"/>
  <c r="U40" i="23" s="1"/>
  <c r="V40" i="23" s="1"/>
  <c r="W40" i="23" s="1"/>
  <c r="X40" i="23" s="1"/>
  <c r="Y40" i="23" s="1"/>
  <c r="Z40" i="23" s="1"/>
  <c r="AF30" i="26" s="1"/>
  <c r="U30" i="26"/>
  <c r="V30" i="26" s="1"/>
  <c r="W30" i="26" s="1"/>
  <c r="X30" i="26" s="1"/>
  <c r="Y30" i="26" s="1"/>
  <c r="Z30" i="26" s="1"/>
  <c r="AA30" i="26" s="1"/>
  <c r="AB30" i="26" s="1"/>
  <c r="AC30" i="26" s="1"/>
  <c r="AD30" i="26" s="1"/>
  <c r="AE30" i="26" s="1"/>
  <c r="O46" i="23"/>
  <c r="P46" i="23" s="1"/>
  <c r="Q46" i="23" s="1"/>
  <c r="R46" i="23" s="1"/>
  <c r="S46" i="23" s="1"/>
  <c r="T46" i="23" s="1"/>
  <c r="U46" i="23" s="1"/>
  <c r="V46" i="23" s="1"/>
  <c r="W46" i="23" s="1"/>
  <c r="X46" i="23" s="1"/>
  <c r="Y46" i="23" s="1"/>
  <c r="Z46" i="23" s="1"/>
  <c r="AF36" i="26" s="1"/>
  <c r="U36" i="26"/>
  <c r="V36" i="26" s="1"/>
  <c r="W36" i="26" s="1"/>
  <c r="X36" i="26" s="1"/>
  <c r="Y36" i="26" s="1"/>
  <c r="Z36" i="26" s="1"/>
  <c r="AA36" i="26" s="1"/>
  <c r="AB36" i="26" s="1"/>
  <c r="AC36" i="26" s="1"/>
  <c r="AD36" i="26" s="1"/>
  <c r="AE36" i="26" s="1"/>
  <c r="O41" i="23"/>
  <c r="P41" i="23" s="1"/>
  <c r="Q41" i="23" s="1"/>
  <c r="R41" i="23" s="1"/>
  <c r="S41" i="23" s="1"/>
  <c r="T41" i="23" s="1"/>
  <c r="U41" i="23" s="1"/>
  <c r="V41" i="23" s="1"/>
  <c r="W41" i="23" s="1"/>
  <c r="X41" i="23" s="1"/>
  <c r="Y41" i="23" s="1"/>
  <c r="Z41" i="23" s="1"/>
  <c r="AF31" i="26" s="1"/>
  <c r="U31" i="26"/>
  <c r="V31" i="26" s="1"/>
  <c r="W31" i="26" s="1"/>
  <c r="X31" i="26" s="1"/>
  <c r="Y31" i="26" s="1"/>
  <c r="Z31" i="26" s="1"/>
  <c r="AA31" i="26" s="1"/>
  <c r="AB31" i="26" s="1"/>
  <c r="AC31" i="26" s="1"/>
  <c r="AD31" i="26" s="1"/>
  <c r="AE31" i="26" s="1"/>
  <c r="O43" i="23"/>
  <c r="P43" i="23" s="1"/>
  <c r="Q43" i="23" s="1"/>
  <c r="R43" i="23" s="1"/>
  <c r="S43" i="23" s="1"/>
  <c r="T43" i="23" s="1"/>
  <c r="U43" i="23" s="1"/>
  <c r="V43" i="23" s="1"/>
  <c r="W43" i="23" s="1"/>
  <c r="X43" i="23" s="1"/>
  <c r="Y43" i="23" s="1"/>
  <c r="Z43" i="23" s="1"/>
  <c r="AF33" i="26" s="1"/>
  <c r="U33" i="26"/>
  <c r="V33" i="26" s="1"/>
  <c r="W33" i="26" s="1"/>
  <c r="X33" i="26" s="1"/>
  <c r="Y33" i="26" s="1"/>
  <c r="Z33" i="26" s="1"/>
  <c r="AA33" i="26" s="1"/>
  <c r="AB33" i="26" s="1"/>
  <c r="AC33" i="26" s="1"/>
  <c r="AD33" i="26" s="1"/>
  <c r="AE33" i="26" s="1"/>
  <c r="O37" i="23"/>
  <c r="P37" i="23" s="1"/>
  <c r="Q37" i="23" s="1"/>
  <c r="R37" i="23" s="1"/>
  <c r="S37" i="23" s="1"/>
  <c r="T37" i="23" s="1"/>
  <c r="U37" i="23" s="1"/>
  <c r="V37" i="23" s="1"/>
  <c r="W37" i="23" s="1"/>
  <c r="X37" i="23" s="1"/>
  <c r="Y37" i="23" s="1"/>
  <c r="Z37" i="23" s="1"/>
  <c r="AF27" i="26" s="1"/>
  <c r="U27" i="26"/>
  <c r="V27" i="26" s="1"/>
  <c r="W27" i="26" s="1"/>
  <c r="X27" i="26" s="1"/>
  <c r="Y27" i="26" s="1"/>
  <c r="Z27" i="26" s="1"/>
  <c r="AA27" i="26" s="1"/>
  <c r="AB27" i="26" s="1"/>
  <c r="AC27" i="26" s="1"/>
  <c r="AD27" i="26" s="1"/>
  <c r="AE27" i="26" s="1"/>
  <c r="O48" i="23"/>
  <c r="P48" i="23" s="1"/>
  <c r="Q48" i="23" s="1"/>
  <c r="R48" i="23" s="1"/>
  <c r="S48" i="23" s="1"/>
  <c r="T48" i="23" s="1"/>
  <c r="U48" i="23" s="1"/>
  <c r="V48" i="23" s="1"/>
  <c r="W48" i="23" s="1"/>
  <c r="X48" i="23" s="1"/>
  <c r="Y48" i="23" s="1"/>
  <c r="Z48" i="23" s="1"/>
  <c r="AF38" i="26" s="1"/>
  <c r="U38" i="26"/>
  <c r="V38" i="26" s="1"/>
  <c r="W38" i="26" s="1"/>
  <c r="X38" i="26" s="1"/>
  <c r="Y38" i="26" s="1"/>
  <c r="Z38" i="26" s="1"/>
  <c r="AA38" i="26" s="1"/>
  <c r="AB38" i="26" s="1"/>
  <c r="AC38" i="26" s="1"/>
  <c r="AD38" i="26" s="1"/>
  <c r="AE38" i="26" s="1"/>
  <c r="O44" i="23"/>
  <c r="P44" i="23" s="1"/>
  <c r="Q44" i="23" s="1"/>
  <c r="R44" i="23" s="1"/>
  <c r="S44" i="23" s="1"/>
  <c r="T44" i="23" s="1"/>
  <c r="U44" i="23" s="1"/>
  <c r="V44" i="23" s="1"/>
  <c r="W44" i="23" s="1"/>
  <c r="X44" i="23" s="1"/>
  <c r="Y44" i="23" s="1"/>
  <c r="Z44" i="23" s="1"/>
  <c r="AF34" i="26" s="1"/>
  <c r="U34" i="26"/>
  <c r="V34" i="26" s="1"/>
  <c r="W34" i="26" s="1"/>
  <c r="X34" i="26" s="1"/>
  <c r="Y34" i="26" s="1"/>
  <c r="Z34" i="26" s="1"/>
  <c r="AA34" i="26" s="1"/>
  <c r="AB34" i="26" s="1"/>
  <c r="AC34" i="26" s="1"/>
  <c r="AD34" i="26" s="1"/>
  <c r="AE34" i="26" s="1"/>
  <c r="DH19" i="24"/>
  <c r="E90" i="23"/>
  <c r="E29" i="23"/>
  <c r="E29" i="24" s="1"/>
  <c r="D44" i="24"/>
  <c r="E31" i="23"/>
  <c r="E31" i="24" s="1"/>
  <c r="D48" i="24"/>
  <c r="E28" i="23"/>
  <c r="E28" i="24" s="1"/>
  <c r="D32" i="24"/>
  <c r="D43" i="24"/>
  <c r="D36" i="24"/>
  <c r="D39" i="24"/>
  <c r="D25" i="24"/>
  <c r="D38" i="24"/>
  <c r="D42" i="24"/>
  <c r="D47" i="24"/>
  <c r="D41" i="24"/>
  <c r="D33" i="24"/>
  <c r="D23" i="24"/>
  <c r="D40" i="24"/>
  <c r="D45" i="24"/>
  <c r="D30" i="24"/>
  <c r="E44" i="24"/>
  <c r="E47" i="24"/>
  <c r="C13" i="24"/>
  <c r="C12" i="24"/>
  <c r="E41" i="24"/>
  <c r="C14" i="24"/>
  <c r="C11" i="24"/>
  <c r="E37" i="24"/>
  <c r="D37" i="24"/>
  <c r="E48" i="24"/>
  <c r="C11" i="23"/>
  <c r="C7" i="23"/>
  <c r="C14" i="23"/>
  <c r="C13" i="23"/>
  <c r="C12" i="23"/>
  <c r="E39" i="24"/>
  <c r="C10" i="23"/>
  <c r="C6" i="23"/>
  <c r="C5" i="23"/>
  <c r="E66" i="24" l="1"/>
  <c r="F69" i="23"/>
  <c r="F59" i="23"/>
  <c r="G59" i="23" s="1"/>
  <c r="F73" i="23"/>
  <c r="F73" i="24" s="1"/>
  <c r="F67" i="23"/>
  <c r="G67" i="23" s="1"/>
  <c r="F91" i="23"/>
  <c r="G91" i="23" s="1"/>
  <c r="F61" i="23"/>
  <c r="E57" i="24"/>
  <c r="F63" i="23"/>
  <c r="G63" i="23" s="1"/>
  <c r="F87" i="23"/>
  <c r="G87" i="23" s="1"/>
  <c r="E86" i="24"/>
  <c r="E68" i="24"/>
  <c r="E76" i="24"/>
  <c r="F89" i="23"/>
  <c r="G89" i="23" s="1"/>
  <c r="E85" i="24"/>
  <c r="E60" i="24"/>
  <c r="E56" i="24"/>
  <c r="E81" i="24"/>
  <c r="E83" i="24"/>
  <c r="E62" i="24"/>
  <c r="E72" i="24"/>
  <c r="E53" i="24"/>
  <c r="E71" i="24"/>
  <c r="E70" i="24"/>
  <c r="E92" i="24"/>
  <c r="H26" i="23"/>
  <c r="E52" i="24"/>
  <c r="E78" i="24"/>
  <c r="E93" i="24"/>
  <c r="E82" i="24"/>
  <c r="E77" i="24"/>
  <c r="E88" i="24"/>
  <c r="G24" i="23"/>
  <c r="F24" i="24"/>
  <c r="G32" i="23"/>
  <c r="F32" i="24"/>
  <c r="G23" i="23"/>
  <c r="F23" i="24"/>
  <c r="G25" i="23"/>
  <c r="F25" i="24"/>
  <c r="G33" i="23"/>
  <c r="F33" i="24"/>
  <c r="G30" i="23"/>
  <c r="F30" i="24"/>
  <c r="F28" i="23"/>
  <c r="F29" i="23"/>
  <c r="F31" i="23"/>
  <c r="F27" i="23"/>
  <c r="G56" i="23"/>
  <c r="F56" i="24"/>
  <c r="G85" i="23"/>
  <c r="F85" i="24"/>
  <c r="G76" i="23"/>
  <c r="F76" i="24"/>
  <c r="G72" i="23"/>
  <c r="F72" i="24"/>
  <c r="G81" i="23"/>
  <c r="F81" i="24"/>
  <c r="G86" i="23"/>
  <c r="F86" i="24"/>
  <c r="G57" i="23"/>
  <c r="F57" i="24"/>
  <c r="G66" i="23"/>
  <c r="F66" i="24"/>
  <c r="G53" i="23"/>
  <c r="F53" i="24"/>
  <c r="G83" i="23"/>
  <c r="F83" i="24"/>
  <c r="G60" i="23"/>
  <c r="F60" i="24"/>
  <c r="G68" i="23"/>
  <c r="F68" i="24"/>
  <c r="G55" i="23"/>
  <c r="F55" i="24"/>
  <c r="G84" i="23"/>
  <c r="F84" i="24"/>
  <c r="G62" i="23"/>
  <c r="F62" i="24"/>
  <c r="G58" i="23"/>
  <c r="F58" i="24"/>
  <c r="G75" i="23"/>
  <c r="F75" i="24"/>
  <c r="F90" i="23"/>
  <c r="E90" i="24"/>
  <c r="G61" i="23"/>
  <c r="F61" i="24"/>
  <c r="G52" i="23"/>
  <c r="F52" i="24"/>
  <c r="G78" i="23"/>
  <c r="F78" i="24"/>
  <c r="G93" i="23"/>
  <c r="F93" i="24"/>
  <c r="G82" i="23"/>
  <c r="F82" i="24"/>
  <c r="G77" i="23"/>
  <c r="F77" i="24"/>
  <c r="G88" i="23"/>
  <c r="F88" i="24"/>
  <c r="G69" i="23"/>
  <c r="F69" i="24"/>
  <c r="G54" i="23"/>
  <c r="F54" i="24"/>
  <c r="G74" i="23"/>
  <c r="F74" i="24"/>
  <c r="G71" i="23"/>
  <c r="F71" i="24"/>
  <c r="G92" i="23"/>
  <c r="F92" i="24"/>
  <c r="G70" i="23"/>
  <c r="F70" i="24"/>
  <c r="G51" i="23"/>
  <c r="F51" i="24"/>
  <c r="AA44" i="23"/>
  <c r="AB44" i="23" s="1"/>
  <c r="AC44" i="23" s="1"/>
  <c r="AD44" i="23" s="1"/>
  <c r="AE44" i="23" s="1"/>
  <c r="AF44" i="23" s="1"/>
  <c r="AG44" i="23" s="1"/>
  <c r="AG34" i="26"/>
  <c r="AH34" i="26" s="1"/>
  <c r="AI34" i="26" s="1"/>
  <c r="AJ34" i="26" s="1"/>
  <c r="AK34" i="26" s="1"/>
  <c r="AL34" i="26" s="1"/>
  <c r="AM34" i="26" s="1"/>
  <c r="AN34" i="26" s="1"/>
  <c r="AO34" i="26" s="1"/>
  <c r="AP34" i="26" s="1"/>
  <c r="AQ34" i="26" s="1"/>
  <c r="AR34" i="26" s="1"/>
  <c r="AA48" i="23"/>
  <c r="AB48" i="23" s="1"/>
  <c r="AC48" i="23" s="1"/>
  <c r="AD48" i="23" s="1"/>
  <c r="AE48" i="23" s="1"/>
  <c r="AF48" i="23" s="1"/>
  <c r="AG48" i="23" s="1"/>
  <c r="AG38" i="26"/>
  <c r="AH38" i="26" s="1"/>
  <c r="AI38" i="26" s="1"/>
  <c r="AJ38" i="26" s="1"/>
  <c r="AK38" i="26" s="1"/>
  <c r="AL38" i="26" s="1"/>
  <c r="AM38" i="26" s="1"/>
  <c r="AN38" i="26" s="1"/>
  <c r="AO38" i="26" s="1"/>
  <c r="AP38" i="26" s="1"/>
  <c r="AQ38" i="26" s="1"/>
  <c r="AR38" i="26" s="1"/>
  <c r="AA43" i="23"/>
  <c r="AB43" i="23" s="1"/>
  <c r="AC43" i="23" s="1"/>
  <c r="AD43" i="23" s="1"/>
  <c r="AE43" i="23" s="1"/>
  <c r="AF43" i="23" s="1"/>
  <c r="AG43" i="23" s="1"/>
  <c r="AG33" i="26"/>
  <c r="AH33" i="26" s="1"/>
  <c r="AI33" i="26" s="1"/>
  <c r="AJ33" i="26" s="1"/>
  <c r="AK33" i="26" s="1"/>
  <c r="AL33" i="26" s="1"/>
  <c r="AM33" i="26" s="1"/>
  <c r="AN33" i="26" s="1"/>
  <c r="AO33" i="26" s="1"/>
  <c r="AP33" i="26" s="1"/>
  <c r="AQ33" i="26" s="1"/>
  <c r="AR33" i="26" s="1"/>
  <c r="AA41" i="23"/>
  <c r="AB41" i="23" s="1"/>
  <c r="AC41" i="23" s="1"/>
  <c r="AD41" i="23" s="1"/>
  <c r="AE41" i="23" s="1"/>
  <c r="AF41" i="23" s="1"/>
  <c r="AG41" i="23" s="1"/>
  <c r="AG31" i="26"/>
  <c r="AH31" i="26" s="1"/>
  <c r="AI31" i="26" s="1"/>
  <c r="AJ31" i="26" s="1"/>
  <c r="AK31" i="26" s="1"/>
  <c r="AL31" i="26" s="1"/>
  <c r="AM31" i="26" s="1"/>
  <c r="AN31" i="26" s="1"/>
  <c r="AO31" i="26" s="1"/>
  <c r="AP31" i="26" s="1"/>
  <c r="AQ31" i="26" s="1"/>
  <c r="AR31" i="26" s="1"/>
  <c r="AA40" i="23"/>
  <c r="AB40" i="23" s="1"/>
  <c r="AC40" i="23" s="1"/>
  <c r="AD40" i="23" s="1"/>
  <c r="AE40" i="23" s="1"/>
  <c r="AF40" i="23" s="1"/>
  <c r="AG40" i="23" s="1"/>
  <c r="AG30" i="26"/>
  <c r="AH30" i="26" s="1"/>
  <c r="AI30" i="26" s="1"/>
  <c r="AJ30" i="26" s="1"/>
  <c r="AK30" i="26" s="1"/>
  <c r="AL30" i="26" s="1"/>
  <c r="AM30" i="26" s="1"/>
  <c r="AN30" i="26" s="1"/>
  <c r="AO30" i="26" s="1"/>
  <c r="AP30" i="26" s="1"/>
  <c r="AQ30" i="26" s="1"/>
  <c r="AR30" i="26" s="1"/>
  <c r="AA47" i="23"/>
  <c r="AB47" i="23" s="1"/>
  <c r="AC47" i="23" s="1"/>
  <c r="AD47" i="23" s="1"/>
  <c r="AE47" i="23" s="1"/>
  <c r="AF47" i="23" s="1"/>
  <c r="AG47" i="23" s="1"/>
  <c r="AG37" i="26"/>
  <c r="AH37" i="26" s="1"/>
  <c r="AI37" i="26" s="1"/>
  <c r="AJ37" i="26" s="1"/>
  <c r="AK37" i="26" s="1"/>
  <c r="AL37" i="26" s="1"/>
  <c r="AM37" i="26" s="1"/>
  <c r="AN37" i="26" s="1"/>
  <c r="AO37" i="26" s="1"/>
  <c r="AP37" i="26" s="1"/>
  <c r="AQ37" i="26" s="1"/>
  <c r="AR37" i="26" s="1"/>
  <c r="AA42" i="23"/>
  <c r="AB42" i="23" s="1"/>
  <c r="AC42" i="23" s="1"/>
  <c r="AD42" i="23" s="1"/>
  <c r="AE42" i="23" s="1"/>
  <c r="AF42" i="23" s="1"/>
  <c r="AG42" i="23" s="1"/>
  <c r="AG32" i="26"/>
  <c r="AH32" i="26" s="1"/>
  <c r="AI32" i="26" s="1"/>
  <c r="AJ32" i="26" s="1"/>
  <c r="AK32" i="26" s="1"/>
  <c r="AL32" i="26" s="1"/>
  <c r="AM32" i="26" s="1"/>
  <c r="AN32" i="26" s="1"/>
  <c r="AO32" i="26" s="1"/>
  <c r="AP32" i="26" s="1"/>
  <c r="AQ32" i="26" s="1"/>
  <c r="AR32" i="26" s="1"/>
  <c r="AA38" i="23"/>
  <c r="AB38" i="23" s="1"/>
  <c r="AC38" i="23" s="1"/>
  <c r="AD38" i="23" s="1"/>
  <c r="AE38" i="23" s="1"/>
  <c r="AF38" i="23" s="1"/>
  <c r="AG38" i="23" s="1"/>
  <c r="AG28" i="26"/>
  <c r="AH28" i="26" s="1"/>
  <c r="AI28" i="26" s="1"/>
  <c r="AJ28" i="26" s="1"/>
  <c r="AK28" i="26" s="1"/>
  <c r="AL28" i="26" s="1"/>
  <c r="AM28" i="26" s="1"/>
  <c r="AN28" i="26" s="1"/>
  <c r="AO28" i="26" s="1"/>
  <c r="AP28" i="26" s="1"/>
  <c r="AQ28" i="26" s="1"/>
  <c r="AR28" i="26" s="1"/>
  <c r="AA36" i="23"/>
  <c r="AB36" i="23" s="1"/>
  <c r="AC36" i="23" s="1"/>
  <c r="AD36" i="23" s="1"/>
  <c r="AE36" i="23" s="1"/>
  <c r="AF36" i="23" s="1"/>
  <c r="AG36" i="23" s="1"/>
  <c r="AA37" i="23"/>
  <c r="AB37" i="23" s="1"/>
  <c r="AC37" i="23" s="1"/>
  <c r="AD37" i="23" s="1"/>
  <c r="AE37" i="23" s="1"/>
  <c r="AF37" i="23" s="1"/>
  <c r="AG37" i="23" s="1"/>
  <c r="AG27" i="26"/>
  <c r="AH27" i="26" s="1"/>
  <c r="AI27" i="26" s="1"/>
  <c r="AJ27" i="26" s="1"/>
  <c r="AK27" i="26" s="1"/>
  <c r="AL27" i="26" s="1"/>
  <c r="AM27" i="26" s="1"/>
  <c r="AN27" i="26" s="1"/>
  <c r="AO27" i="26" s="1"/>
  <c r="AP27" i="26" s="1"/>
  <c r="AQ27" i="26" s="1"/>
  <c r="AR27" i="26" s="1"/>
  <c r="AA46" i="23"/>
  <c r="AB46" i="23" s="1"/>
  <c r="AC46" i="23" s="1"/>
  <c r="AD46" i="23" s="1"/>
  <c r="AE46" i="23" s="1"/>
  <c r="AF46" i="23" s="1"/>
  <c r="AG46" i="23" s="1"/>
  <c r="AG36" i="26"/>
  <c r="AH36" i="26" s="1"/>
  <c r="AI36" i="26" s="1"/>
  <c r="AJ36" i="26" s="1"/>
  <c r="AK36" i="26" s="1"/>
  <c r="AL36" i="26" s="1"/>
  <c r="AM36" i="26" s="1"/>
  <c r="AN36" i="26" s="1"/>
  <c r="AO36" i="26" s="1"/>
  <c r="AP36" i="26" s="1"/>
  <c r="AQ36" i="26" s="1"/>
  <c r="AR36" i="26" s="1"/>
  <c r="AA39" i="23"/>
  <c r="AB39" i="23" s="1"/>
  <c r="AC39" i="23" s="1"/>
  <c r="AD39" i="23" s="1"/>
  <c r="AE39" i="23" s="1"/>
  <c r="AF39" i="23" s="1"/>
  <c r="AG39" i="23" s="1"/>
  <c r="AG29" i="26"/>
  <c r="AH29" i="26" s="1"/>
  <c r="AI29" i="26" s="1"/>
  <c r="AJ29" i="26" s="1"/>
  <c r="AK29" i="26" s="1"/>
  <c r="AL29" i="26" s="1"/>
  <c r="AM29" i="26" s="1"/>
  <c r="AN29" i="26" s="1"/>
  <c r="AO29" i="26" s="1"/>
  <c r="AP29" i="26" s="1"/>
  <c r="AQ29" i="26" s="1"/>
  <c r="AR29" i="26" s="1"/>
  <c r="AA45" i="23"/>
  <c r="AB45" i="23" s="1"/>
  <c r="AC45" i="23" s="1"/>
  <c r="AD45" i="23" s="1"/>
  <c r="AE45" i="23" s="1"/>
  <c r="AF45" i="23" s="1"/>
  <c r="AG45" i="23" s="1"/>
  <c r="AG35" i="26"/>
  <c r="AH35" i="26" s="1"/>
  <c r="AI35" i="26" s="1"/>
  <c r="AJ35" i="26" s="1"/>
  <c r="AK35" i="26" s="1"/>
  <c r="AL35" i="26" s="1"/>
  <c r="AM35" i="26" s="1"/>
  <c r="AN35" i="26" s="1"/>
  <c r="AO35" i="26" s="1"/>
  <c r="AP35" i="26" s="1"/>
  <c r="AQ35" i="26" s="1"/>
  <c r="AR35" i="26" s="1"/>
  <c r="DI19" i="24"/>
  <c r="U26" i="26"/>
  <c r="D13" i="24"/>
  <c r="D12" i="24"/>
  <c r="D12" i="23"/>
  <c r="F36" i="24"/>
  <c r="E40" i="24"/>
  <c r="E43" i="24"/>
  <c r="E38" i="24"/>
  <c r="D14" i="24"/>
  <c r="D5" i="23"/>
  <c r="D7" i="23"/>
  <c r="E42" i="24"/>
  <c r="D27" i="24"/>
  <c r="D14" i="23"/>
  <c r="D13" i="23"/>
  <c r="D10" i="23"/>
  <c r="D11" i="23"/>
  <c r="D24" i="24"/>
  <c r="D6" i="23"/>
  <c r="D46" i="24"/>
  <c r="D11" i="24" s="1"/>
  <c r="F40" i="24"/>
  <c r="F44" i="24"/>
  <c r="F48" i="24"/>
  <c r="F47" i="24"/>
  <c r="F37" i="24"/>
  <c r="F41" i="24"/>
  <c r="C15" i="23"/>
  <c r="C16" i="23" s="1"/>
  <c r="C7" i="24"/>
  <c r="C5" i="24"/>
  <c r="C6" i="24"/>
  <c r="F39" i="24"/>
  <c r="F59" i="24" l="1"/>
  <c r="G73" i="23"/>
  <c r="F89" i="24"/>
  <c r="F91" i="24"/>
  <c r="F63" i="24"/>
  <c r="F67" i="24"/>
  <c r="F87" i="24"/>
  <c r="H26" i="24"/>
  <c r="I26" i="23"/>
  <c r="G29" i="23"/>
  <c r="F29" i="24"/>
  <c r="G28" i="23"/>
  <c r="F28" i="24"/>
  <c r="H30" i="23"/>
  <c r="G30" i="24"/>
  <c r="H25" i="23"/>
  <c r="G25" i="24"/>
  <c r="H32" i="23"/>
  <c r="G32" i="24"/>
  <c r="G27" i="23"/>
  <c r="F27" i="24"/>
  <c r="G31" i="23"/>
  <c r="F31" i="24"/>
  <c r="H33" i="23"/>
  <c r="G33" i="24"/>
  <c r="H23" i="23"/>
  <c r="G23" i="24"/>
  <c r="H24" i="23"/>
  <c r="G24" i="24"/>
  <c r="H70" i="23"/>
  <c r="G70" i="24"/>
  <c r="H89" i="23"/>
  <c r="G89" i="24"/>
  <c r="H74" i="23"/>
  <c r="G74" i="24"/>
  <c r="H87" i="23"/>
  <c r="G87" i="24"/>
  <c r="H88" i="23"/>
  <c r="G88" i="24"/>
  <c r="H82" i="23"/>
  <c r="G82" i="24"/>
  <c r="H78" i="23"/>
  <c r="G78" i="24"/>
  <c r="H61" i="23"/>
  <c r="G61" i="24"/>
  <c r="H91" i="23"/>
  <c r="G91" i="24"/>
  <c r="G90" i="23"/>
  <c r="F90" i="24"/>
  <c r="H58" i="23"/>
  <c r="G58" i="24"/>
  <c r="H84" i="23"/>
  <c r="G84" i="24"/>
  <c r="H68" i="23"/>
  <c r="G68" i="24"/>
  <c r="H83" i="23"/>
  <c r="G83" i="24"/>
  <c r="H63" i="23"/>
  <c r="G63" i="24"/>
  <c r="H57" i="23"/>
  <c r="G57" i="24"/>
  <c r="H67" i="23"/>
  <c r="G67" i="24"/>
  <c r="H72" i="23"/>
  <c r="G72" i="24"/>
  <c r="H85" i="23"/>
  <c r="G85" i="24"/>
  <c r="H51" i="23"/>
  <c r="G51" i="24"/>
  <c r="H92" i="23"/>
  <c r="G92" i="24"/>
  <c r="H71" i="23"/>
  <c r="G71" i="24"/>
  <c r="H54" i="23"/>
  <c r="G54" i="24"/>
  <c r="H69" i="23"/>
  <c r="G69" i="24"/>
  <c r="H77" i="23"/>
  <c r="G77" i="24"/>
  <c r="H93" i="23"/>
  <c r="G93" i="24"/>
  <c r="H52" i="23"/>
  <c r="G52" i="24"/>
  <c r="H59" i="23"/>
  <c r="G59" i="24"/>
  <c r="H73" i="23"/>
  <c r="G73" i="24"/>
  <c r="H75" i="23"/>
  <c r="G75" i="24"/>
  <c r="H62" i="23"/>
  <c r="G62" i="24"/>
  <c r="H55" i="23"/>
  <c r="G55" i="24"/>
  <c r="H60" i="23"/>
  <c r="G60" i="24"/>
  <c r="H53" i="23"/>
  <c r="G53" i="24"/>
  <c r="H66" i="23"/>
  <c r="G66" i="24"/>
  <c r="H86" i="23"/>
  <c r="G86" i="24"/>
  <c r="H81" i="23"/>
  <c r="G81" i="24"/>
  <c r="H76" i="23"/>
  <c r="G76" i="24"/>
  <c r="H56" i="23"/>
  <c r="G56" i="24"/>
  <c r="DJ19" i="24"/>
  <c r="V26" i="26"/>
  <c r="E14" i="23"/>
  <c r="F43" i="24"/>
  <c r="G36" i="24"/>
  <c r="E36" i="24"/>
  <c r="F38" i="24"/>
  <c r="D6" i="24"/>
  <c r="D15" i="23"/>
  <c r="D16" i="23" s="1"/>
  <c r="E14" i="24"/>
  <c r="E8" i="25" s="1"/>
  <c r="D10" i="24"/>
  <c r="E6" i="23"/>
  <c r="E12" i="24"/>
  <c r="E6" i="25" s="1"/>
  <c r="E7" i="23"/>
  <c r="E12" i="23"/>
  <c r="D7" i="24"/>
  <c r="E13" i="24"/>
  <c r="E7" i="25" s="1"/>
  <c r="E10" i="23"/>
  <c r="E46" i="24"/>
  <c r="E13" i="23"/>
  <c r="E11" i="23"/>
  <c r="E45" i="24"/>
  <c r="E5" i="23"/>
  <c r="D5" i="24"/>
  <c r="F42" i="24"/>
  <c r="G40" i="24"/>
  <c r="G44" i="24"/>
  <c r="G43" i="24"/>
  <c r="G48" i="24"/>
  <c r="G37" i="24"/>
  <c r="G47" i="24"/>
  <c r="G41" i="24"/>
  <c r="G39" i="24"/>
  <c r="H36" i="24"/>
  <c r="C15" i="24"/>
  <c r="C16" i="24" s="1"/>
  <c r="J26" i="23" l="1"/>
  <c r="I26" i="24"/>
  <c r="I23" i="23"/>
  <c r="H23" i="24"/>
  <c r="H27" i="23"/>
  <c r="G27" i="24"/>
  <c r="I25" i="23"/>
  <c r="H25" i="24"/>
  <c r="H28" i="23"/>
  <c r="G28" i="24"/>
  <c r="I24" i="23"/>
  <c r="H24" i="24"/>
  <c r="I33" i="23"/>
  <c r="H33" i="24"/>
  <c r="H31" i="23"/>
  <c r="G31" i="24"/>
  <c r="I32" i="23"/>
  <c r="H32" i="24"/>
  <c r="I30" i="23"/>
  <c r="H30" i="24"/>
  <c r="H29" i="23"/>
  <c r="G29" i="24"/>
  <c r="I76" i="23"/>
  <c r="H76" i="24"/>
  <c r="I86" i="23"/>
  <c r="H86" i="24"/>
  <c r="I53" i="23"/>
  <c r="H53" i="24"/>
  <c r="I55" i="23"/>
  <c r="H55" i="24"/>
  <c r="I75" i="23"/>
  <c r="H75" i="24"/>
  <c r="I59" i="23"/>
  <c r="H59" i="24"/>
  <c r="I93" i="23"/>
  <c r="H93" i="24"/>
  <c r="I69" i="23"/>
  <c r="H69" i="24"/>
  <c r="I71" i="23"/>
  <c r="H71" i="24"/>
  <c r="I51" i="23"/>
  <c r="H51" i="24"/>
  <c r="I72" i="23"/>
  <c r="H72" i="24"/>
  <c r="I57" i="23"/>
  <c r="H57" i="24"/>
  <c r="I83" i="23"/>
  <c r="H83" i="24"/>
  <c r="I84" i="23"/>
  <c r="H84" i="24"/>
  <c r="H90" i="23"/>
  <c r="G90" i="24"/>
  <c r="I61" i="23"/>
  <c r="H61" i="24"/>
  <c r="I82" i="23"/>
  <c r="H82" i="24"/>
  <c r="I87" i="23"/>
  <c r="H87" i="24"/>
  <c r="I89" i="23"/>
  <c r="H89" i="24"/>
  <c r="I56" i="23"/>
  <c r="H56" i="24"/>
  <c r="I81" i="23"/>
  <c r="H81" i="24"/>
  <c r="I66" i="23"/>
  <c r="H66" i="24"/>
  <c r="I60" i="23"/>
  <c r="H60" i="24"/>
  <c r="I62" i="23"/>
  <c r="H62" i="24"/>
  <c r="I73" i="23"/>
  <c r="H73" i="24"/>
  <c r="I52" i="23"/>
  <c r="H52" i="24"/>
  <c r="I77" i="23"/>
  <c r="H77" i="24"/>
  <c r="I54" i="23"/>
  <c r="H54" i="24"/>
  <c r="I92" i="23"/>
  <c r="H92" i="24"/>
  <c r="I85" i="23"/>
  <c r="H85" i="24"/>
  <c r="I67" i="23"/>
  <c r="H67" i="24"/>
  <c r="I63" i="23"/>
  <c r="H63" i="24"/>
  <c r="I68" i="23"/>
  <c r="H68" i="24"/>
  <c r="I58" i="23"/>
  <c r="H58" i="24"/>
  <c r="I91" i="23"/>
  <c r="H91" i="24"/>
  <c r="I78" i="23"/>
  <c r="H78" i="24"/>
  <c r="I88" i="23"/>
  <c r="H88" i="24"/>
  <c r="I74" i="23"/>
  <c r="H74" i="24"/>
  <c r="I70" i="23"/>
  <c r="H70" i="24"/>
  <c r="DK19" i="24"/>
  <c r="W26" i="26"/>
  <c r="E11" i="24"/>
  <c r="E7" i="24" s="1"/>
  <c r="F10" i="23"/>
  <c r="H44" i="24"/>
  <c r="G38" i="24"/>
  <c r="F14" i="24"/>
  <c r="F8" i="25" s="1"/>
  <c r="D15" i="24"/>
  <c r="D16" i="24" s="1"/>
  <c r="F11" i="23"/>
  <c r="F12" i="23"/>
  <c r="F6" i="23"/>
  <c r="F13" i="23"/>
  <c r="F14" i="23"/>
  <c r="E10" i="24"/>
  <c r="E4" i="25" s="1"/>
  <c r="F7" i="23"/>
  <c r="G42" i="24"/>
  <c r="F5" i="23"/>
  <c r="F12" i="24"/>
  <c r="F6" i="25" s="1"/>
  <c r="E15" i="23"/>
  <c r="E16" i="23" s="1"/>
  <c r="F13" i="24"/>
  <c r="F7" i="25" s="1"/>
  <c r="G13" i="23"/>
  <c r="F45" i="24"/>
  <c r="F46" i="24"/>
  <c r="H40" i="24"/>
  <c r="H47" i="24"/>
  <c r="H43" i="24"/>
  <c r="H48" i="24"/>
  <c r="H37" i="24"/>
  <c r="H41" i="24"/>
  <c r="H39" i="24"/>
  <c r="G14" i="23"/>
  <c r="K26" i="23" l="1"/>
  <c r="J26" i="24"/>
  <c r="I30" i="24"/>
  <c r="J30" i="23"/>
  <c r="I31" i="23"/>
  <c r="H31" i="24"/>
  <c r="I24" i="24"/>
  <c r="J24" i="23"/>
  <c r="I25" i="24"/>
  <c r="J25" i="23"/>
  <c r="I29" i="23"/>
  <c r="H29" i="24"/>
  <c r="I32" i="24"/>
  <c r="J32" i="23"/>
  <c r="I33" i="24"/>
  <c r="J33" i="23"/>
  <c r="I28" i="23"/>
  <c r="H28" i="24"/>
  <c r="I27" i="23"/>
  <c r="H27" i="24"/>
  <c r="I23" i="24"/>
  <c r="J23" i="23"/>
  <c r="J74" i="23"/>
  <c r="I74" i="24"/>
  <c r="J78" i="23"/>
  <c r="I78" i="24"/>
  <c r="J58" i="23"/>
  <c r="I58" i="24"/>
  <c r="J63" i="23"/>
  <c r="I63" i="24"/>
  <c r="J85" i="23"/>
  <c r="I85" i="24"/>
  <c r="J54" i="23"/>
  <c r="I54" i="24"/>
  <c r="J52" i="23"/>
  <c r="I52" i="24"/>
  <c r="J62" i="23"/>
  <c r="I62" i="24"/>
  <c r="J66" i="23"/>
  <c r="I66" i="24"/>
  <c r="J56" i="23"/>
  <c r="I56" i="24"/>
  <c r="J87" i="23"/>
  <c r="I87" i="24"/>
  <c r="J61" i="23"/>
  <c r="I61" i="24"/>
  <c r="J84" i="23"/>
  <c r="I84" i="24"/>
  <c r="J57" i="23"/>
  <c r="I57" i="24"/>
  <c r="J51" i="23"/>
  <c r="I51" i="24"/>
  <c r="J69" i="23"/>
  <c r="I69" i="24"/>
  <c r="J59" i="23"/>
  <c r="I59" i="24"/>
  <c r="J55" i="23"/>
  <c r="I55" i="24"/>
  <c r="J86" i="23"/>
  <c r="I86" i="24"/>
  <c r="J70" i="23"/>
  <c r="I70" i="24"/>
  <c r="J88" i="23"/>
  <c r="I88" i="24"/>
  <c r="J91" i="23"/>
  <c r="I91" i="24"/>
  <c r="J68" i="23"/>
  <c r="I68" i="24"/>
  <c r="J67" i="23"/>
  <c r="I67" i="24"/>
  <c r="J92" i="23"/>
  <c r="I92" i="24"/>
  <c r="J77" i="23"/>
  <c r="I77" i="24"/>
  <c r="J73" i="23"/>
  <c r="I73" i="24"/>
  <c r="J60" i="23"/>
  <c r="I60" i="24"/>
  <c r="J81" i="23"/>
  <c r="I81" i="24"/>
  <c r="J89" i="23"/>
  <c r="I89" i="24"/>
  <c r="J82" i="23"/>
  <c r="I82" i="24"/>
  <c r="I90" i="23"/>
  <c r="H90" i="24"/>
  <c r="J83" i="23"/>
  <c r="I83" i="24"/>
  <c r="J72" i="23"/>
  <c r="I72" i="24"/>
  <c r="J71" i="23"/>
  <c r="I71" i="24"/>
  <c r="J93" i="23"/>
  <c r="I93" i="24"/>
  <c r="J75" i="23"/>
  <c r="I75" i="24"/>
  <c r="J53" i="23"/>
  <c r="I53" i="24"/>
  <c r="J76" i="23"/>
  <c r="I76" i="24"/>
  <c r="E5" i="25"/>
  <c r="DL19" i="24"/>
  <c r="E6" i="24"/>
  <c r="E5" i="24" s="1"/>
  <c r="X26" i="26"/>
  <c r="G14" i="24"/>
  <c r="G8" i="25" s="1"/>
  <c r="H42" i="24"/>
  <c r="H14" i="23"/>
  <c r="E15" i="24"/>
  <c r="E13" i="25" s="1"/>
  <c r="H38" i="24"/>
  <c r="G12" i="23"/>
  <c r="G6" i="23"/>
  <c r="F15" i="23"/>
  <c r="F16" i="23" s="1"/>
  <c r="G11" i="23"/>
  <c r="F10" i="24"/>
  <c r="F4" i="25" s="1"/>
  <c r="G5" i="23"/>
  <c r="F11" i="24"/>
  <c r="G7" i="23"/>
  <c r="G10" i="23"/>
  <c r="G45" i="24"/>
  <c r="G46" i="24"/>
  <c r="G13" i="24"/>
  <c r="G7" i="25" s="1"/>
  <c r="H13" i="23"/>
  <c r="I36" i="24"/>
  <c r="I44" i="24"/>
  <c r="J44" i="24"/>
  <c r="J36" i="24"/>
  <c r="J43" i="24"/>
  <c r="E9" i="25" l="1"/>
  <c r="L26" i="23"/>
  <c r="K26" i="24"/>
  <c r="K33" i="23"/>
  <c r="J33" i="24"/>
  <c r="K25" i="23"/>
  <c r="J25" i="24"/>
  <c r="J27" i="23"/>
  <c r="I27" i="24"/>
  <c r="J29" i="23"/>
  <c r="I29" i="24"/>
  <c r="J31" i="23"/>
  <c r="I31" i="24"/>
  <c r="K23" i="23"/>
  <c r="J23" i="24"/>
  <c r="K32" i="23"/>
  <c r="J32" i="24"/>
  <c r="K24" i="23"/>
  <c r="J24" i="24"/>
  <c r="K30" i="23"/>
  <c r="J30" i="24"/>
  <c r="J28" i="23"/>
  <c r="I28" i="24"/>
  <c r="K53" i="23"/>
  <c r="J53" i="24"/>
  <c r="K93" i="23"/>
  <c r="J93" i="24"/>
  <c r="K72" i="23"/>
  <c r="J72" i="24"/>
  <c r="J90" i="23"/>
  <c r="I90" i="24"/>
  <c r="K89" i="23"/>
  <c r="J89" i="24"/>
  <c r="K60" i="23"/>
  <c r="J60" i="24"/>
  <c r="K77" i="23"/>
  <c r="J77" i="24"/>
  <c r="K67" i="23"/>
  <c r="J67" i="24"/>
  <c r="K91" i="23"/>
  <c r="J91" i="24"/>
  <c r="K70" i="23"/>
  <c r="J70" i="24"/>
  <c r="K55" i="23"/>
  <c r="J55" i="24"/>
  <c r="K69" i="23"/>
  <c r="J69" i="24"/>
  <c r="K57" i="23"/>
  <c r="J57" i="24"/>
  <c r="K61" i="23"/>
  <c r="J61" i="24"/>
  <c r="K56" i="23"/>
  <c r="J56" i="24"/>
  <c r="K62" i="23"/>
  <c r="J62" i="24"/>
  <c r="K54" i="23"/>
  <c r="J54" i="24"/>
  <c r="K63" i="23"/>
  <c r="J63" i="24"/>
  <c r="K78" i="23"/>
  <c r="J78" i="24"/>
  <c r="K76" i="23"/>
  <c r="J76" i="24"/>
  <c r="K75" i="23"/>
  <c r="J75" i="24"/>
  <c r="K71" i="23"/>
  <c r="J71" i="24"/>
  <c r="K83" i="23"/>
  <c r="J83" i="24"/>
  <c r="K82" i="23"/>
  <c r="J82" i="24"/>
  <c r="K81" i="23"/>
  <c r="J81" i="24"/>
  <c r="K73" i="23"/>
  <c r="J73" i="24"/>
  <c r="K92" i="23"/>
  <c r="J92" i="24"/>
  <c r="K68" i="23"/>
  <c r="J68" i="24"/>
  <c r="K88" i="23"/>
  <c r="J88" i="24"/>
  <c r="K86" i="23"/>
  <c r="J86" i="24"/>
  <c r="K59" i="23"/>
  <c r="J59" i="24"/>
  <c r="K51" i="23"/>
  <c r="J51" i="24"/>
  <c r="K84" i="23"/>
  <c r="J84" i="24"/>
  <c r="K87" i="23"/>
  <c r="J87" i="24"/>
  <c r="K66" i="23"/>
  <c r="J66" i="24"/>
  <c r="K52" i="23"/>
  <c r="J52" i="24"/>
  <c r="K85" i="23"/>
  <c r="J85" i="24"/>
  <c r="K58" i="23"/>
  <c r="J58" i="24"/>
  <c r="K74" i="23"/>
  <c r="J74" i="24"/>
  <c r="DM19" i="24"/>
  <c r="Y26" i="26"/>
  <c r="G15" i="23"/>
  <c r="G16" i="23" s="1"/>
  <c r="F15" i="24"/>
  <c r="F13" i="25" s="1"/>
  <c r="E10" i="25"/>
  <c r="F6" i="24"/>
  <c r="H14" i="24"/>
  <c r="H8" i="25" s="1"/>
  <c r="I14" i="23"/>
  <c r="E16" i="24"/>
  <c r="G10" i="24"/>
  <c r="G4" i="25" s="1"/>
  <c r="H11" i="23"/>
  <c r="J40" i="24"/>
  <c r="I40" i="24"/>
  <c r="G12" i="24"/>
  <c r="G6" i="25" s="1"/>
  <c r="H12" i="23"/>
  <c r="H7" i="23"/>
  <c r="H5" i="23"/>
  <c r="F5" i="25"/>
  <c r="F7" i="24"/>
  <c r="H10" i="23"/>
  <c r="H46" i="24"/>
  <c r="H6" i="23"/>
  <c r="H45" i="24"/>
  <c r="H13" i="24"/>
  <c r="H7" i="25" s="1"/>
  <c r="I13" i="23"/>
  <c r="G11" i="24"/>
  <c r="I42" i="24"/>
  <c r="I37" i="24"/>
  <c r="I47" i="24"/>
  <c r="I41" i="24"/>
  <c r="I38" i="24"/>
  <c r="I39" i="24"/>
  <c r="I48" i="24"/>
  <c r="I43" i="24"/>
  <c r="J47" i="24"/>
  <c r="J48" i="24"/>
  <c r="J37" i="24"/>
  <c r="J38" i="24"/>
  <c r="J42" i="24"/>
  <c r="J41" i="24"/>
  <c r="K43" i="24"/>
  <c r="K36" i="24"/>
  <c r="K40" i="24"/>
  <c r="K44" i="24"/>
  <c r="F9" i="25" l="1"/>
  <c r="L26" i="24"/>
  <c r="M26" i="23"/>
  <c r="K28" i="23"/>
  <c r="J28" i="24"/>
  <c r="L24" i="23"/>
  <c r="K24" i="24"/>
  <c r="L23" i="23"/>
  <c r="K23" i="24"/>
  <c r="K29" i="23"/>
  <c r="J29" i="24"/>
  <c r="L25" i="23"/>
  <c r="K25" i="24"/>
  <c r="L30" i="23"/>
  <c r="K30" i="24"/>
  <c r="L32" i="23"/>
  <c r="K32" i="24"/>
  <c r="K31" i="23"/>
  <c r="J31" i="24"/>
  <c r="K27" i="23"/>
  <c r="J27" i="24"/>
  <c r="L33" i="23"/>
  <c r="K33" i="24"/>
  <c r="L58" i="23"/>
  <c r="K58" i="24"/>
  <c r="L52" i="23"/>
  <c r="K52" i="24"/>
  <c r="L87" i="23"/>
  <c r="K87" i="24"/>
  <c r="L51" i="23"/>
  <c r="K51" i="24"/>
  <c r="L86" i="23"/>
  <c r="K86" i="24"/>
  <c r="L68" i="23"/>
  <c r="K68" i="24"/>
  <c r="L73" i="23"/>
  <c r="K73" i="24"/>
  <c r="L82" i="23"/>
  <c r="K82" i="24"/>
  <c r="L71" i="23"/>
  <c r="K71" i="24"/>
  <c r="L76" i="23"/>
  <c r="K76" i="24"/>
  <c r="L63" i="23"/>
  <c r="K63" i="24"/>
  <c r="L62" i="23"/>
  <c r="K62" i="24"/>
  <c r="L61" i="23"/>
  <c r="K61" i="24"/>
  <c r="L69" i="23"/>
  <c r="K69" i="24"/>
  <c r="L70" i="23"/>
  <c r="K70" i="24"/>
  <c r="L67" i="23"/>
  <c r="K67" i="24"/>
  <c r="L60" i="23"/>
  <c r="K60" i="24"/>
  <c r="K90" i="23"/>
  <c r="J90" i="24"/>
  <c r="L93" i="23"/>
  <c r="K93" i="24"/>
  <c r="L74" i="23"/>
  <c r="K74" i="24"/>
  <c r="L85" i="23"/>
  <c r="K85" i="24"/>
  <c r="L66" i="23"/>
  <c r="K66" i="24"/>
  <c r="L84" i="23"/>
  <c r="K84" i="24"/>
  <c r="L59" i="23"/>
  <c r="K59" i="24"/>
  <c r="L88" i="23"/>
  <c r="K88" i="24"/>
  <c r="L92" i="23"/>
  <c r="K92" i="24"/>
  <c r="L81" i="23"/>
  <c r="K81" i="24"/>
  <c r="L83" i="23"/>
  <c r="K83" i="24"/>
  <c r="L75" i="23"/>
  <c r="K75" i="24"/>
  <c r="L78" i="23"/>
  <c r="K78" i="24"/>
  <c r="L54" i="23"/>
  <c r="K54" i="24"/>
  <c r="L56" i="23"/>
  <c r="K56" i="24"/>
  <c r="L57" i="23"/>
  <c r="K57" i="24"/>
  <c r="L55" i="23"/>
  <c r="K55" i="24"/>
  <c r="L91" i="23"/>
  <c r="K91" i="24"/>
  <c r="L77" i="23"/>
  <c r="K77" i="24"/>
  <c r="L89" i="23"/>
  <c r="K89" i="24"/>
  <c r="L72" i="23"/>
  <c r="K72" i="24"/>
  <c r="L53" i="23"/>
  <c r="K53" i="24"/>
  <c r="DN19" i="24"/>
  <c r="Z26" i="26"/>
  <c r="F5" i="24"/>
  <c r="F16" i="24" s="1"/>
  <c r="F10" i="25"/>
  <c r="J14" i="23"/>
  <c r="I14" i="24"/>
  <c r="I8" i="25" s="1"/>
  <c r="G6" i="24"/>
  <c r="G15" i="24"/>
  <c r="G13" i="25" s="1"/>
  <c r="K47" i="24"/>
  <c r="H15" i="23"/>
  <c r="H16" i="23" s="1"/>
  <c r="H12" i="24"/>
  <c r="H6" i="25" s="1"/>
  <c r="I10" i="23"/>
  <c r="I12" i="23"/>
  <c r="I6" i="23"/>
  <c r="H10" i="24"/>
  <c r="H6" i="24" s="1"/>
  <c r="I46" i="24"/>
  <c r="I45" i="24"/>
  <c r="I7" i="23"/>
  <c r="G5" i="25"/>
  <c r="G7" i="24"/>
  <c r="H11" i="24"/>
  <c r="I11" i="23"/>
  <c r="I5" i="23"/>
  <c r="I13" i="24"/>
  <c r="I7" i="25" s="1"/>
  <c r="J13" i="23"/>
  <c r="K48" i="24"/>
  <c r="K38" i="24"/>
  <c r="K37" i="24"/>
  <c r="K41" i="24"/>
  <c r="K42" i="24"/>
  <c r="L47" i="24"/>
  <c r="J39" i="24"/>
  <c r="L43" i="24"/>
  <c r="L40" i="24"/>
  <c r="L44" i="24"/>
  <c r="K39" i="24"/>
  <c r="L36" i="24"/>
  <c r="G9" i="25" l="1"/>
  <c r="N26" i="23"/>
  <c r="M26" i="24"/>
  <c r="L27" i="23"/>
  <c r="K27" i="24"/>
  <c r="M32" i="23"/>
  <c r="L32" i="24"/>
  <c r="L29" i="23"/>
  <c r="K29" i="24"/>
  <c r="M24" i="23"/>
  <c r="L24" i="24"/>
  <c r="M33" i="23"/>
  <c r="L33" i="24"/>
  <c r="L31" i="23"/>
  <c r="K31" i="24"/>
  <c r="M30" i="23"/>
  <c r="L30" i="24"/>
  <c r="M25" i="23"/>
  <c r="L25" i="24"/>
  <c r="M23" i="23"/>
  <c r="L23" i="24"/>
  <c r="L28" i="23"/>
  <c r="K28" i="24"/>
  <c r="M72" i="23"/>
  <c r="L72" i="24"/>
  <c r="M77" i="23"/>
  <c r="L77" i="24"/>
  <c r="M55" i="23"/>
  <c r="L55" i="24"/>
  <c r="M56" i="23"/>
  <c r="L56" i="24"/>
  <c r="M78" i="23"/>
  <c r="L78" i="24"/>
  <c r="M83" i="23"/>
  <c r="L83" i="24"/>
  <c r="M92" i="23"/>
  <c r="L92" i="24"/>
  <c r="M59" i="23"/>
  <c r="L59" i="24"/>
  <c r="M66" i="23"/>
  <c r="L66" i="24"/>
  <c r="M74" i="23"/>
  <c r="L74" i="24"/>
  <c r="L90" i="23"/>
  <c r="K90" i="24"/>
  <c r="M67" i="23"/>
  <c r="L67" i="24"/>
  <c r="M69" i="23"/>
  <c r="L69" i="24"/>
  <c r="M62" i="23"/>
  <c r="L62" i="24"/>
  <c r="M76" i="23"/>
  <c r="L76" i="24"/>
  <c r="M82" i="23"/>
  <c r="L82" i="24"/>
  <c r="M68" i="23"/>
  <c r="L68" i="24"/>
  <c r="M51" i="23"/>
  <c r="L51" i="24"/>
  <c r="M52" i="23"/>
  <c r="L52" i="24"/>
  <c r="M53" i="23"/>
  <c r="L53" i="24"/>
  <c r="M89" i="23"/>
  <c r="L89" i="24"/>
  <c r="M91" i="23"/>
  <c r="L91" i="24"/>
  <c r="M57" i="23"/>
  <c r="L57" i="24"/>
  <c r="M54" i="23"/>
  <c r="L54" i="24"/>
  <c r="M75" i="23"/>
  <c r="L75" i="24"/>
  <c r="M81" i="23"/>
  <c r="L81" i="24"/>
  <c r="M88" i="23"/>
  <c r="L88" i="24"/>
  <c r="M84" i="23"/>
  <c r="L84" i="24"/>
  <c r="M85" i="23"/>
  <c r="L85" i="24"/>
  <c r="M93" i="23"/>
  <c r="L93" i="24"/>
  <c r="M60" i="23"/>
  <c r="L60" i="24"/>
  <c r="M70" i="23"/>
  <c r="L70" i="24"/>
  <c r="M61" i="23"/>
  <c r="L61" i="24"/>
  <c r="M63" i="23"/>
  <c r="L63" i="24"/>
  <c r="M71" i="23"/>
  <c r="L71" i="24"/>
  <c r="M73" i="23"/>
  <c r="L73" i="24"/>
  <c r="M86" i="23"/>
  <c r="L86" i="24"/>
  <c r="M87" i="23"/>
  <c r="L87" i="24"/>
  <c r="M58" i="23"/>
  <c r="L58" i="24"/>
  <c r="DO19" i="24"/>
  <c r="AA26" i="26"/>
  <c r="J5" i="23"/>
  <c r="H15" i="24"/>
  <c r="H13" i="25" s="1"/>
  <c r="J14" i="24"/>
  <c r="J8" i="25" s="1"/>
  <c r="G5" i="24"/>
  <c r="G16" i="24" s="1"/>
  <c r="J6" i="23"/>
  <c r="G10" i="25"/>
  <c r="H4" i="25"/>
  <c r="I15" i="23"/>
  <c r="I16" i="23" s="1"/>
  <c r="J12" i="23"/>
  <c r="I12" i="24"/>
  <c r="I6" i="25" s="1"/>
  <c r="I10" i="24"/>
  <c r="I11" i="24"/>
  <c r="J10" i="23"/>
  <c r="J7" i="23"/>
  <c r="J11" i="23"/>
  <c r="L38" i="24"/>
  <c r="H5" i="25"/>
  <c r="H7" i="24"/>
  <c r="H5" i="24" s="1"/>
  <c r="J46" i="24"/>
  <c r="J13" i="24"/>
  <c r="J7" i="25" s="1"/>
  <c r="K13" i="23"/>
  <c r="J45" i="24"/>
  <c r="L48" i="24"/>
  <c r="L37" i="24"/>
  <c r="L41" i="24"/>
  <c r="M47" i="24"/>
  <c r="L42" i="24"/>
  <c r="K6" i="23"/>
  <c r="M36" i="24"/>
  <c r="L39" i="24"/>
  <c r="M44" i="24"/>
  <c r="M40" i="24"/>
  <c r="M43" i="24"/>
  <c r="N26" i="24" l="1"/>
  <c r="U16" i="26"/>
  <c r="V16" i="26" s="1"/>
  <c r="W16" i="26" s="1"/>
  <c r="X16" i="26" s="1"/>
  <c r="Y16" i="26" s="1"/>
  <c r="Z16" i="26" s="1"/>
  <c r="AA16" i="26" s="1"/>
  <c r="AB16" i="26" s="1"/>
  <c r="AC16" i="26" s="1"/>
  <c r="AD16" i="26" s="1"/>
  <c r="AE16" i="26" s="1"/>
  <c r="O26" i="23"/>
  <c r="N23" i="23"/>
  <c r="M23" i="24"/>
  <c r="M31" i="23"/>
  <c r="L31" i="24"/>
  <c r="N24" i="23"/>
  <c r="M24" i="24"/>
  <c r="N32" i="23"/>
  <c r="M32" i="24"/>
  <c r="M28" i="23"/>
  <c r="L28" i="24"/>
  <c r="N25" i="23"/>
  <c r="M25" i="24"/>
  <c r="N30" i="23"/>
  <c r="M30" i="24"/>
  <c r="N33" i="23"/>
  <c r="M33" i="24"/>
  <c r="M29" i="23"/>
  <c r="L29" i="24"/>
  <c r="M27" i="23"/>
  <c r="L27" i="24"/>
  <c r="N87" i="23"/>
  <c r="M87" i="24"/>
  <c r="N73" i="23"/>
  <c r="M73" i="24"/>
  <c r="N63" i="23"/>
  <c r="M63" i="24"/>
  <c r="N70" i="23"/>
  <c r="M70" i="24"/>
  <c r="N93" i="23"/>
  <c r="M93" i="24"/>
  <c r="N84" i="23"/>
  <c r="M84" i="24"/>
  <c r="N81" i="23"/>
  <c r="M81" i="24"/>
  <c r="N54" i="23"/>
  <c r="M54" i="24"/>
  <c r="N91" i="23"/>
  <c r="M91" i="24"/>
  <c r="N53" i="23"/>
  <c r="M53" i="24"/>
  <c r="N51" i="23"/>
  <c r="M51" i="24"/>
  <c r="N82" i="23"/>
  <c r="M82" i="24"/>
  <c r="N62" i="23"/>
  <c r="M62" i="24"/>
  <c r="N67" i="23"/>
  <c r="M67" i="24"/>
  <c r="N74" i="23"/>
  <c r="M74" i="24"/>
  <c r="N59" i="23"/>
  <c r="M59" i="24"/>
  <c r="N83" i="23"/>
  <c r="M83" i="24"/>
  <c r="N56" i="23"/>
  <c r="M56" i="24"/>
  <c r="N77" i="23"/>
  <c r="M77" i="24"/>
  <c r="N58" i="23"/>
  <c r="M58" i="24"/>
  <c r="N86" i="23"/>
  <c r="M86" i="24"/>
  <c r="N71" i="23"/>
  <c r="M71" i="24"/>
  <c r="N61" i="23"/>
  <c r="M61" i="24"/>
  <c r="N60" i="23"/>
  <c r="M60" i="24"/>
  <c r="N85" i="23"/>
  <c r="M85" i="24"/>
  <c r="N88" i="23"/>
  <c r="M88" i="24"/>
  <c r="N75" i="23"/>
  <c r="M75" i="24"/>
  <c r="N57" i="23"/>
  <c r="M57" i="24"/>
  <c r="N89" i="23"/>
  <c r="M89" i="24"/>
  <c r="N52" i="23"/>
  <c r="M52" i="24"/>
  <c r="N68" i="23"/>
  <c r="M68" i="24"/>
  <c r="N76" i="23"/>
  <c r="M76" i="24"/>
  <c r="N69" i="23"/>
  <c r="M69" i="24"/>
  <c r="M90" i="23"/>
  <c r="L90" i="24"/>
  <c r="N66" i="23"/>
  <c r="M66" i="24"/>
  <c r="N92" i="23"/>
  <c r="M92" i="24"/>
  <c r="N78" i="23"/>
  <c r="M78" i="24"/>
  <c r="N55" i="23"/>
  <c r="M55" i="24"/>
  <c r="N72" i="23"/>
  <c r="M72" i="24"/>
  <c r="DP19" i="24"/>
  <c r="AB26" i="26"/>
  <c r="I7" i="24"/>
  <c r="I4" i="25"/>
  <c r="J15" i="23"/>
  <c r="J16" i="23" s="1"/>
  <c r="H16" i="24"/>
  <c r="H9" i="25"/>
  <c r="H10" i="25" s="1"/>
  <c r="K14" i="24"/>
  <c r="K8" i="25" s="1"/>
  <c r="K14" i="23"/>
  <c r="I6" i="24"/>
  <c r="K10" i="23"/>
  <c r="K11" i="23"/>
  <c r="M38" i="24"/>
  <c r="I15" i="24"/>
  <c r="I13" i="25" s="1"/>
  <c r="K12" i="23"/>
  <c r="J12" i="24"/>
  <c r="J6" i="25" s="1"/>
  <c r="K7" i="23"/>
  <c r="K5" i="23"/>
  <c r="J11" i="24"/>
  <c r="J10" i="24"/>
  <c r="J6" i="24" s="1"/>
  <c r="K13" i="24"/>
  <c r="K7" i="25" s="1"/>
  <c r="L13" i="23"/>
  <c r="I5" i="25"/>
  <c r="K45" i="24"/>
  <c r="K46" i="24"/>
  <c r="M48" i="24"/>
  <c r="M37" i="24"/>
  <c r="N47" i="24"/>
  <c r="M41" i="24"/>
  <c r="M42" i="24"/>
  <c r="L14" i="23"/>
  <c r="M39" i="24"/>
  <c r="N36" i="24"/>
  <c r="N43" i="24"/>
  <c r="N40" i="24"/>
  <c r="N44" i="24"/>
  <c r="P26" i="23" l="1"/>
  <c r="O26" i="24"/>
  <c r="N29" i="23"/>
  <c r="M29" i="24"/>
  <c r="U20" i="26"/>
  <c r="V20" i="26" s="1"/>
  <c r="W20" i="26" s="1"/>
  <c r="X20" i="26" s="1"/>
  <c r="Y20" i="26" s="1"/>
  <c r="Z20" i="26" s="1"/>
  <c r="AA20" i="26" s="1"/>
  <c r="AB20" i="26" s="1"/>
  <c r="AC20" i="26" s="1"/>
  <c r="AD20" i="26" s="1"/>
  <c r="AE20" i="26" s="1"/>
  <c r="N30" i="24"/>
  <c r="O30" i="23"/>
  <c r="N28" i="23"/>
  <c r="M28" i="24"/>
  <c r="U14" i="26"/>
  <c r="V14" i="26" s="1"/>
  <c r="W14" i="26" s="1"/>
  <c r="X14" i="26" s="1"/>
  <c r="Y14" i="26" s="1"/>
  <c r="Z14" i="26" s="1"/>
  <c r="AA14" i="26" s="1"/>
  <c r="AB14" i="26" s="1"/>
  <c r="AC14" i="26" s="1"/>
  <c r="AD14" i="26" s="1"/>
  <c r="AE14" i="26" s="1"/>
  <c r="N24" i="24"/>
  <c r="O24" i="23"/>
  <c r="N27" i="23"/>
  <c r="M27" i="24"/>
  <c r="U23" i="26"/>
  <c r="V23" i="26" s="1"/>
  <c r="W23" i="26" s="1"/>
  <c r="X23" i="26" s="1"/>
  <c r="Y23" i="26" s="1"/>
  <c r="Z23" i="26" s="1"/>
  <c r="AA23" i="26" s="1"/>
  <c r="AB23" i="26" s="1"/>
  <c r="AC23" i="26" s="1"/>
  <c r="AD23" i="26" s="1"/>
  <c r="AE23" i="26" s="1"/>
  <c r="N33" i="24"/>
  <c r="O33" i="23"/>
  <c r="U15" i="26"/>
  <c r="V15" i="26" s="1"/>
  <c r="W15" i="26" s="1"/>
  <c r="X15" i="26" s="1"/>
  <c r="Y15" i="26" s="1"/>
  <c r="Z15" i="26" s="1"/>
  <c r="AA15" i="26" s="1"/>
  <c r="AB15" i="26" s="1"/>
  <c r="AC15" i="26" s="1"/>
  <c r="AD15" i="26" s="1"/>
  <c r="AE15" i="26" s="1"/>
  <c r="N25" i="24"/>
  <c r="O25" i="23"/>
  <c r="U22" i="26"/>
  <c r="V22" i="26" s="1"/>
  <c r="W22" i="26" s="1"/>
  <c r="X22" i="26" s="1"/>
  <c r="Y22" i="26" s="1"/>
  <c r="Z22" i="26" s="1"/>
  <c r="AA22" i="26" s="1"/>
  <c r="AB22" i="26" s="1"/>
  <c r="AC22" i="26" s="1"/>
  <c r="AD22" i="26" s="1"/>
  <c r="AE22" i="26" s="1"/>
  <c r="N32" i="24"/>
  <c r="O32" i="23"/>
  <c r="N31" i="23"/>
  <c r="M31" i="24"/>
  <c r="N23" i="24"/>
  <c r="O23" i="23"/>
  <c r="U45" i="26"/>
  <c r="V45" i="26" s="1"/>
  <c r="W45" i="26" s="1"/>
  <c r="X45" i="26" s="1"/>
  <c r="Y45" i="26" s="1"/>
  <c r="Z45" i="26" s="1"/>
  <c r="AA45" i="26" s="1"/>
  <c r="AB45" i="26" s="1"/>
  <c r="AC45" i="26" s="1"/>
  <c r="AD45" i="26" s="1"/>
  <c r="AE45" i="26" s="1"/>
  <c r="N55" i="24"/>
  <c r="O55" i="23"/>
  <c r="N92" i="24"/>
  <c r="U82" i="26"/>
  <c r="V82" i="26" s="1"/>
  <c r="W82" i="26" s="1"/>
  <c r="X82" i="26" s="1"/>
  <c r="Y82" i="26" s="1"/>
  <c r="Z82" i="26" s="1"/>
  <c r="AA82" i="26" s="1"/>
  <c r="AB82" i="26" s="1"/>
  <c r="AC82" i="26" s="1"/>
  <c r="AD82" i="26" s="1"/>
  <c r="AE82" i="26" s="1"/>
  <c r="O92" i="23"/>
  <c r="N90" i="23"/>
  <c r="M90" i="24"/>
  <c r="N76" i="24"/>
  <c r="O76" i="23"/>
  <c r="U66" i="26"/>
  <c r="V66" i="26" s="1"/>
  <c r="W66" i="26" s="1"/>
  <c r="X66" i="26" s="1"/>
  <c r="Y66" i="26" s="1"/>
  <c r="Z66" i="26" s="1"/>
  <c r="AA66" i="26" s="1"/>
  <c r="AB66" i="26" s="1"/>
  <c r="AC66" i="26" s="1"/>
  <c r="AD66" i="26" s="1"/>
  <c r="AE66" i="26" s="1"/>
  <c r="U42" i="26"/>
  <c r="V42" i="26" s="1"/>
  <c r="W42" i="26" s="1"/>
  <c r="X42" i="26" s="1"/>
  <c r="Y42" i="26" s="1"/>
  <c r="Z42" i="26" s="1"/>
  <c r="AA42" i="26" s="1"/>
  <c r="AB42" i="26" s="1"/>
  <c r="AC42" i="26" s="1"/>
  <c r="AD42" i="26" s="1"/>
  <c r="AE42" i="26" s="1"/>
  <c r="N52" i="24"/>
  <c r="O52" i="23"/>
  <c r="U47" i="26"/>
  <c r="V47" i="26" s="1"/>
  <c r="W47" i="26" s="1"/>
  <c r="X47" i="26" s="1"/>
  <c r="Y47" i="26" s="1"/>
  <c r="Z47" i="26" s="1"/>
  <c r="AA47" i="26" s="1"/>
  <c r="AB47" i="26" s="1"/>
  <c r="AC47" i="26" s="1"/>
  <c r="AD47" i="26" s="1"/>
  <c r="AE47" i="26" s="1"/>
  <c r="N57" i="24"/>
  <c r="O57" i="23"/>
  <c r="N88" i="24"/>
  <c r="O88" i="23"/>
  <c r="U78" i="26"/>
  <c r="V78" i="26" s="1"/>
  <c r="W78" i="26" s="1"/>
  <c r="X78" i="26" s="1"/>
  <c r="Y78" i="26" s="1"/>
  <c r="Z78" i="26" s="1"/>
  <c r="AA78" i="26" s="1"/>
  <c r="AB78" i="26" s="1"/>
  <c r="AC78" i="26" s="1"/>
  <c r="AD78" i="26" s="1"/>
  <c r="AE78" i="26" s="1"/>
  <c r="U50" i="26"/>
  <c r="V50" i="26" s="1"/>
  <c r="W50" i="26" s="1"/>
  <c r="X50" i="26" s="1"/>
  <c r="Y50" i="26" s="1"/>
  <c r="Z50" i="26" s="1"/>
  <c r="AA50" i="26" s="1"/>
  <c r="AB50" i="26" s="1"/>
  <c r="AC50" i="26" s="1"/>
  <c r="AD50" i="26" s="1"/>
  <c r="AE50" i="26" s="1"/>
  <c r="N60" i="24"/>
  <c r="O60" i="23"/>
  <c r="N71" i="24"/>
  <c r="O71" i="23"/>
  <c r="U61" i="26"/>
  <c r="V61" i="26" s="1"/>
  <c r="W61" i="26" s="1"/>
  <c r="X61" i="26" s="1"/>
  <c r="Y61" i="26" s="1"/>
  <c r="Z61" i="26" s="1"/>
  <c r="AA61" i="26" s="1"/>
  <c r="AB61" i="26" s="1"/>
  <c r="AC61" i="26" s="1"/>
  <c r="AD61" i="26" s="1"/>
  <c r="AE61" i="26" s="1"/>
  <c r="U48" i="26"/>
  <c r="V48" i="26" s="1"/>
  <c r="W48" i="26" s="1"/>
  <c r="X48" i="26" s="1"/>
  <c r="Y48" i="26" s="1"/>
  <c r="Z48" i="26" s="1"/>
  <c r="AA48" i="26" s="1"/>
  <c r="AB48" i="26" s="1"/>
  <c r="AC48" i="26" s="1"/>
  <c r="AD48" i="26" s="1"/>
  <c r="AE48" i="26" s="1"/>
  <c r="N58" i="24"/>
  <c r="O58" i="23"/>
  <c r="U46" i="26"/>
  <c r="V46" i="26" s="1"/>
  <c r="W46" i="26" s="1"/>
  <c r="X46" i="26" s="1"/>
  <c r="Y46" i="26" s="1"/>
  <c r="Z46" i="26" s="1"/>
  <c r="AA46" i="26" s="1"/>
  <c r="AB46" i="26" s="1"/>
  <c r="AC46" i="26" s="1"/>
  <c r="AD46" i="26" s="1"/>
  <c r="AE46" i="26" s="1"/>
  <c r="N56" i="24"/>
  <c r="O56" i="23"/>
  <c r="U49" i="26"/>
  <c r="V49" i="26" s="1"/>
  <c r="W49" i="26" s="1"/>
  <c r="X49" i="26" s="1"/>
  <c r="Y49" i="26" s="1"/>
  <c r="Z49" i="26" s="1"/>
  <c r="AA49" i="26" s="1"/>
  <c r="AB49" i="26" s="1"/>
  <c r="AC49" i="26" s="1"/>
  <c r="AD49" i="26" s="1"/>
  <c r="AE49" i="26" s="1"/>
  <c r="N59" i="24"/>
  <c r="O59" i="23"/>
  <c r="N67" i="24"/>
  <c r="O67" i="23"/>
  <c r="U57" i="26"/>
  <c r="V57" i="26" s="1"/>
  <c r="W57" i="26" s="1"/>
  <c r="X57" i="26" s="1"/>
  <c r="Y57" i="26" s="1"/>
  <c r="Z57" i="26" s="1"/>
  <c r="AA57" i="26" s="1"/>
  <c r="AB57" i="26" s="1"/>
  <c r="AC57" i="26" s="1"/>
  <c r="AD57" i="26" s="1"/>
  <c r="AE57" i="26" s="1"/>
  <c r="N82" i="24"/>
  <c r="O82" i="23"/>
  <c r="U72" i="26"/>
  <c r="V72" i="26" s="1"/>
  <c r="W72" i="26" s="1"/>
  <c r="X72" i="26" s="1"/>
  <c r="Y72" i="26" s="1"/>
  <c r="Z72" i="26" s="1"/>
  <c r="AA72" i="26" s="1"/>
  <c r="AB72" i="26" s="1"/>
  <c r="AC72" i="26" s="1"/>
  <c r="AD72" i="26" s="1"/>
  <c r="AE72" i="26" s="1"/>
  <c r="U43" i="26"/>
  <c r="V43" i="26" s="1"/>
  <c r="W43" i="26" s="1"/>
  <c r="X43" i="26" s="1"/>
  <c r="Y43" i="26" s="1"/>
  <c r="Z43" i="26" s="1"/>
  <c r="AA43" i="26" s="1"/>
  <c r="AB43" i="26" s="1"/>
  <c r="AC43" i="26" s="1"/>
  <c r="AD43" i="26" s="1"/>
  <c r="AE43" i="26" s="1"/>
  <c r="N53" i="24"/>
  <c r="O53" i="23"/>
  <c r="U44" i="26"/>
  <c r="V44" i="26" s="1"/>
  <c r="W44" i="26" s="1"/>
  <c r="X44" i="26" s="1"/>
  <c r="Y44" i="26" s="1"/>
  <c r="Z44" i="26" s="1"/>
  <c r="AA44" i="26" s="1"/>
  <c r="AB44" i="26" s="1"/>
  <c r="AC44" i="26" s="1"/>
  <c r="AD44" i="26" s="1"/>
  <c r="AE44" i="26" s="1"/>
  <c r="N54" i="24"/>
  <c r="O54" i="23"/>
  <c r="N84" i="24"/>
  <c r="U74" i="26"/>
  <c r="V74" i="26" s="1"/>
  <c r="W74" i="26" s="1"/>
  <c r="X74" i="26" s="1"/>
  <c r="Y74" i="26" s="1"/>
  <c r="Z74" i="26" s="1"/>
  <c r="AA74" i="26" s="1"/>
  <c r="AB74" i="26" s="1"/>
  <c r="AC74" i="26" s="1"/>
  <c r="AD74" i="26" s="1"/>
  <c r="AE74" i="26" s="1"/>
  <c r="O84" i="23"/>
  <c r="N70" i="24"/>
  <c r="O70" i="23"/>
  <c r="U60" i="26"/>
  <c r="V60" i="26" s="1"/>
  <c r="W60" i="26" s="1"/>
  <c r="X60" i="26" s="1"/>
  <c r="Y60" i="26" s="1"/>
  <c r="Z60" i="26" s="1"/>
  <c r="AA60" i="26" s="1"/>
  <c r="AB60" i="26" s="1"/>
  <c r="AC60" i="26" s="1"/>
  <c r="AD60" i="26" s="1"/>
  <c r="AE60" i="26" s="1"/>
  <c r="N73" i="24"/>
  <c r="O73" i="23"/>
  <c r="U63" i="26"/>
  <c r="V63" i="26" s="1"/>
  <c r="W63" i="26" s="1"/>
  <c r="X63" i="26" s="1"/>
  <c r="Y63" i="26" s="1"/>
  <c r="Z63" i="26" s="1"/>
  <c r="AA63" i="26" s="1"/>
  <c r="AB63" i="26" s="1"/>
  <c r="AC63" i="26" s="1"/>
  <c r="AD63" i="26" s="1"/>
  <c r="AE63" i="26" s="1"/>
  <c r="N72" i="24"/>
  <c r="O72" i="23"/>
  <c r="U62" i="26"/>
  <c r="V62" i="26" s="1"/>
  <c r="W62" i="26" s="1"/>
  <c r="X62" i="26" s="1"/>
  <c r="Y62" i="26" s="1"/>
  <c r="Z62" i="26" s="1"/>
  <c r="AA62" i="26" s="1"/>
  <c r="AB62" i="26" s="1"/>
  <c r="AC62" i="26" s="1"/>
  <c r="AD62" i="26" s="1"/>
  <c r="AE62" i="26" s="1"/>
  <c r="N78" i="24"/>
  <c r="O78" i="23"/>
  <c r="U68" i="26"/>
  <c r="V68" i="26" s="1"/>
  <c r="W68" i="26" s="1"/>
  <c r="X68" i="26" s="1"/>
  <c r="Y68" i="26" s="1"/>
  <c r="Z68" i="26" s="1"/>
  <c r="AA68" i="26" s="1"/>
  <c r="AB68" i="26" s="1"/>
  <c r="AC68" i="26" s="1"/>
  <c r="AD68" i="26" s="1"/>
  <c r="AE68" i="26" s="1"/>
  <c r="N66" i="24"/>
  <c r="O66" i="23"/>
  <c r="U56" i="26"/>
  <c r="V56" i="26" s="1"/>
  <c r="W56" i="26" s="1"/>
  <c r="X56" i="26" s="1"/>
  <c r="Y56" i="26" s="1"/>
  <c r="Z56" i="26" s="1"/>
  <c r="AA56" i="26" s="1"/>
  <c r="AB56" i="26" s="1"/>
  <c r="AC56" i="26" s="1"/>
  <c r="AD56" i="26" s="1"/>
  <c r="AE56" i="26" s="1"/>
  <c r="N69" i="24"/>
  <c r="O69" i="23"/>
  <c r="U59" i="26"/>
  <c r="V59" i="26" s="1"/>
  <c r="W59" i="26" s="1"/>
  <c r="X59" i="26" s="1"/>
  <c r="Y59" i="26" s="1"/>
  <c r="Z59" i="26" s="1"/>
  <c r="AA59" i="26" s="1"/>
  <c r="AB59" i="26" s="1"/>
  <c r="AC59" i="26" s="1"/>
  <c r="AD59" i="26" s="1"/>
  <c r="AE59" i="26" s="1"/>
  <c r="N68" i="24"/>
  <c r="U58" i="26"/>
  <c r="V58" i="26" s="1"/>
  <c r="W58" i="26" s="1"/>
  <c r="X58" i="26" s="1"/>
  <c r="Y58" i="26" s="1"/>
  <c r="Z58" i="26" s="1"/>
  <c r="AA58" i="26" s="1"/>
  <c r="AB58" i="26" s="1"/>
  <c r="AC58" i="26" s="1"/>
  <c r="AD58" i="26" s="1"/>
  <c r="AE58" i="26" s="1"/>
  <c r="O68" i="23"/>
  <c r="N89" i="24"/>
  <c r="O89" i="23"/>
  <c r="U79" i="26"/>
  <c r="V79" i="26" s="1"/>
  <c r="W79" i="26" s="1"/>
  <c r="X79" i="26" s="1"/>
  <c r="Y79" i="26" s="1"/>
  <c r="Z79" i="26" s="1"/>
  <c r="AA79" i="26" s="1"/>
  <c r="AB79" i="26" s="1"/>
  <c r="AC79" i="26" s="1"/>
  <c r="AD79" i="26" s="1"/>
  <c r="AE79" i="26" s="1"/>
  <c r="N75" i="24"/>
  <c r="O75" i="23"/>
  <c r="U65" i="26"/>
  <c r="V65" i="26" s="1"/>
  <c r="W65" i="26" s="1"/>
  <c r="X65" i="26" s="1"/>
  <c r="Y65" i="26" s="1"/>
  <c r="Z65" i="26" s="1"/>
  <c r="AA65" i="26" s="1"/>
  <c r="AB65" i="26" s="1"/>
  <c r="AC65" i="26" s="1"/>
  <c r="AD65" i="26" s="1"/>
  <c r="AE65" i="26" s="1"/>
  <c r="N85" i="24"/>
  <c r="O85" i="23"/>
  <c r="U75" i="26"/>
  <c r="V75" i="26" s="1"/>
  <c r="W75" i="26" s="1"/>
  <c r="X75" i="26" s="1"/>
  <c r="Y75" i="26" s="1"/>
  <c r="Z75" i="26" s="1"/>
  <c r="AA75" i="26" s="1"/>
  <c r="AB75" i="26" s="1"/>
  <c r="AC75" i="26" s="1"/>
  <c r="AD75" i="26" s="1"/>
  <c r="AE75" i="26" s="1"/>
  <c r="U51" i="26"/>
  <c r="V51" i="26" s="1"/>
  <c r="W51" i="26" s="1"/>
  <c r="X51" i="26" s="1"/>
  <c r="Y51" i="26" s="1"/>
  <c r="Z51" i="26" s="1"/>
  <c r="AA51" i="26" s="1"/>
  <c r="AB51" i="26" s="1"/>
  <c r="AC51" i="26" s="1"/>
  <c r="AD51" i="26" s="1"/>
  <c r="AE51" i="26" s="1"/>
  <c r="N61" i="24"/>
  <c r="O61" i="23"/>
  <c r="N86" i="24"/>
  <c r="O86" i="23"/>
  <c r="U76" i="26"/>
  <c r="V76" i="26" s="1"/>
  <c r="W76" i="26" s="1"/>
  <c r="X76" i="26" s="1"/>
  <c r="Y76" i="26" s="1"/>
  <c r="Z76" i="26" s="1"/>
  <c r="AA76" i="26" s="1"/>
  <c r="AB76" i="26" s="1"/>
  <c r="AC76" i="26" s="1"/>
  <c r="AD76" i="26" s="1"/>
  <c r="AE76" i="26" s="1"/>
  <c r="N77" i="24"/>
  <c r="U67" i="26"/>
  <c r="V67" i="26" s="1"/>
  <c r="W67" i="26" s="1"/>
  <c r="X67" i="26" s="1"/>
  <c r="Y67" i="26" s="1"/>
  <c r="Z67" i="26" s="1"/>
  <c r="AA67" i="26" s="1"/>
  <c r="AB67" i="26" s="1"/>
  <c r="AC67" i="26" s="1"/>
  <c r="AD67" i="26" s="1"/>
  <c r="AE67" i="26" s="1"/>
  <c r="O77" i="23"/>
  <c r="N83" i="24"/>
  <c r="O83" i="23"/>
  <c r="U73" i="26"/>
  <c r="V73" i="26" s="1"/>
  <c r="W73" i="26" s="1"/>
  <c r="X73" i="26" s="1"/>
  <c r="Y73" i="26" s="1"/>
  <c r="Z73" i="26" s="1"/>
  <c r="AA73" i="26" s="1"/>
  <c r="AB73" i="26" s="1"/>
  <c r="AC73" i="26" s="1"/>
  <c r="AD73" i="26" s="1"/>
  <c r="AE73" i="26" s="1"/>
  <c r="N74" i="24"/>
  <c r="O74" i="23"/>
  <c r="U64" i="26"/>
  <c r="V64" i="26" s="1"/>
  <c r="W64" i="26" s="1"/>
  <c r="X64" i="26" s="1"/>
  <c r="Y64" i="26" s="1"/>
  <c r="Z64" i="26" s="1"/>
  <c r="AA64" i="26" s="1"/>
  <c r="AB64" i="26" s="1"/>
  <c r="AC64" i="26" s="1"/>
  <c r="AD64" i="26" s="1"/>
  <c r="AE64" i="26" s="1"/>
  <c r="U52" i="26"/>
  <c r="V52" i="26" s="1"/>
  <c r="W52" i="26" s="1"/>
  <c r="X52" i="26" s="1"/>
  <c r="Y52" i="26" s="1"/>
  <c r="Z52" i="26" s="1"/>
  <c r="AA52" i="26" s="1"/>
  <c r="AB52" i="26" s="1"/>
  <c r="AC52" i="26" s="1"/>
  <c r="AD52" i="26" s="1"/>
  <c r="AE52" i="26" s="1"/>
  <c r="N62" i="24"/>
  <c r="O62" i="23"/>
  <c r="N51" i="24"/>
  <c r="O51" i="23"/>
  <c r="N91" i="24"/>
  <c r="O91" i="23"/>
  <c r="U81" i="26"/>
  <c r="V81" i="26" s="1"/>
  <c r="W81" i="26" s="1"/>
  <c r="X81" i="26" s="1"/>
  <c r="Y81" i="26" s="1"/>
  <c r="Z81" i="26" s="1"/>
  <c r="AA81" i="26" s="1"/>
  <c r="AB81" i="26" s="1"/>
  <c r="AC81" i="26" s="1"/>
  <c r="AD81" i="26" s="1"/>
  <c r="AE81" i="26" s="1"/>
  <c r="N81" i="24"/>
  <c r="U71" i="26"/>
  <c r="V71" i="26" s="1"/>
  <c r="W71" i="26" s="1"/>
  <c r="X71" i="26" s="1"/>
  <c r="Y71" i="26" s="1"/>
  <c r="Z71" i="26" s="1"/>
  <c r="AA71" i="26" s="1"/>
  <c r="AB71" i="26" s="1"/>
  <c r="AC71" i="26" s="1"/>
  <c r="AD71" i="26" s="1"/>
  <c r="AE71" i="26" s="1"/>
  <c r="O81" i="23"/>
  <c r="N93" i="24"/>
  <c r="O93" i="23"/>
  <c r="U83" i="26"/>
  <c r="V83" i="26" s="1"/>
  <c r="W83" i="26" s="1"/>
  <c r="X83" i="26" s="1"/>
  <c r="Y83" i="26" s="1"/>
  <c r="Z83" i="26" s="1"/>
  <c r="AA83" i="26" s="1"/>
  <c r="AB83" i="26" s="1"/>
  <c r="AC83" i="26" s="1"/>
  <c r="AD83" i="26" s="1"/>
  <c r="AE83" i="26" s="1"/>
  <c r="U53" i="26"/>
  <c r="V53" i="26" s="1"/>
  <c r="W53" i="26" s="1"/>
  <c r="X53" i="26" s="1"/>
  <c r="Y53" i="26" s="1"/>
  <c r="Z53" i="26" s="1"/>
  <c r="AA53" i="26" s="1"/>
  <c r="AB53" i="26" s="1"/>
  <c r="AC53" i="26" s="1"/>
  <c r="AD53" i="26" s="1"/>
  <c r="AE53" i="26" s="1"/>
  <c r="N63" i="24"/>
  <c r="O63" i="23"/>
  <c r="N87" i="24"/>
  <c r="U77" i="26"/>
  <c r="V77" i="26" s="1"/>
  <c r="W77" i="26" s="1"/>
  <c r="X77" i="26" s="1"/>
  <c r="Y77" i="26" s="1"/>
  <c r="Z77" i="26" s="1"/>
  <c r="AA77" i="26" s="1"/>
  <c r="AB77" i="26" s="1"/>
  <c r="AC77" i="26" s="1"/>
  <c r="AD77" i="26" s="1"/>
  <c r="AE77" i="26" s="1"/>
  <c r="O87" i="23"/>
  <c r="DQ19" i="24"/>
  <c r="AC26" i="26"/>
  <c r="I9" i="25"/>
  <c r="I10" i="25" s="1"/>
  <c r="K15" i="23"/>
  <c r="K16" i="23" s="1"/>
  <c r="I5" i="24"/>
  <c r="I16" i="24" s="1"/>
  <c r="L12" i="23"/>
  <c r="L6" i="23"/>
  <c r="L10" i="23"/>
  <c r="L14" i="24"/>
  <c r="L8" i="25" s="1"/>
  <c r="N38" i="24"/>
  <c r="M12" i="23"/>
  <c r="K12" i="24"/>
  <c r="K6" i="25" s="1"/>
  <c r="L5" i="23"/>
  <c r="J7" i="24"/>
  <c r="J5" i="24" s="1"/>
  <c r="J15" i="24"/>
  <c r="J13" i="25" s="1"/>
  <c r="J4" i="25"/>
  <c r="K10" i="24"/>
  <c r="K6" i="24" s="1"/>
  <c r="L11" i="23"/>
  <c r="L46" i="24"/>
  <c r="N48" i="24"/>
  <c r="K11" i="24"/>
  <c r="L13" i="24"/>
  <c r="L7" i="25" s="1"/>
  <c r="M13" i="23"/>
  <c r="J5" i="25"/>
  <c r="L45" i="24"/>
  <c r="L7" i="23"/>
  <c r="N37" i="24"/>
  <c r="N42" i="24"/>
  <c r="N41" i="24"/>
  <c r="N39" i="24"/>
  <c r="M14" i="23"/>
  <c r="P26" i="24" l="1"/>
  <c r="Q26" i="23"/>
  <c r="U13" i="26"/>
  <c r="U21" i="26"/>
  <c r="V21" i="26" s="1"/>
  <c r="W21" i="26" s="1"/>
  <c r="X21" i="26" s="1"/>
  <c r="Y21" i="26" s="1"/>
  <c r="Z21" i="26" s="1"/>
  <c r="AA21" i="26" s="1"/>
  <c r="AB21" i="26" s="1"/>
  <c r="AC21" i="26" s="1"/>
  <c r="AD21" i="26" s="1"/>
  <c r="AE21" i="26" s="1"/>
  <c r="N31" i="24"/>
  <c r="O31" i="23"/>
  <c r="P25" i="23"/>
  <c r="O25" i="24"/>
  <c r="P24" i="23"/>
  <c r="O24" i="24"/>
  <c r="U18" i="26"/>
  <c r="V18" i="26" s="1"/>
  <c r="W18" i="26" s="1"/>
  <c r="X18" i="26" s="1"/>
  <c r="Y18" i="26" s="1"/>
  <c r="Z18" i="26" s="1"/>
  <c r="AA18" i="26" s="1"/>
  <c r="AB18" i="26" s="1"/>
  <c r="AC18" i="26" s="1"/>
  <c r="AD18" i="26" s="1"/>
  <c r="AE18" i="26" s="1"/>
  <c r="N28" i="24"/>
  <c r="O28" i="23"/>
  <c r="P23" i="23"/>
  <c r="O23" i="24"/>
  <c r="P32" i="23"/>
  <c r="O32" i="24"/>
  <c r="P30" i="23"/>
  <c r="O30" i="24"/>
  <c r="U19" i="26"/>
  <c r="V19" i="26" s="1"/>
  <c r="W19" i="26" s="1"/>
  <c r="X19" i="26" s="1"/>
  <c r="Y19" i="26" s="1"/>
  <c r="Z19" i="26" s="1"/>
  <c r="AA19" i="26" s="1"/>
  <c r="AB19" i="26" s="1"/>
  <c r="AC19" i="26" s="1"/>
  <c r="AD19" i="26" s="1"/>
  <c r="AE19" i="26" s="1"/>
  <c r="N29" i="24"/>
  <c r="O29" i="23"/>
  <c r="P33" i="23"/>
  <c r="O33" i="24"/>
  <c r="U17" i="26"/>
  <c r="V17" i="26" s="1"/>
  <c r="W17" i="26" s="1"/>
  <c r="X17" i="26" s="1"/>
  <c r="Y17" i="26" s="1"/>
  <c r="Z17" i="26" s="1"/>
  <c r="AA17" i="26" s="1"/>
  <c r="AB17" i="26" s="1"/>
  <c r="AC17" i="26" s="1"/>
  <c r="AD17" i="26" s="1"/>
  <c r="AE17" i="26" s="1"/>
  <c r="N27" i="24"/>
  <c r="O27" i="23"/>
  <c r="P75" i="23"/>
  <c r="O75" i="24"/>
  <c r="P66" i="23"/>
  <c r="O66" i="24"/>
  <c r="P70" i="23"/>
  <c r="O70" i="24"/>
  <c r="P53" i="23"/>
  <c r="O53" i="24"/>
  <c r="P82" i="23"/>
  <c r="O82" i="24"/>
  <c r="P56" i="23"/>
  <c r="O56" i="24"/>
  <c r="P81" i="23"/>
  <c r="O81" i="24"/>
  <c r="P91" i="23"/>
  <c r="O91" i="24"/>
  <c r="U41" i="26"/>
  <c r="P83" i="23"/>
  <c r="O83" i="24"/>
  <c r="P61" i="23"/>
  <c r="O61" i="24"/>
  <c r="P85" i="23"/>
  <c r="O85" i="24"/>
  <c r="P68" i="23"/>
  <c r="O68" i="24"/>
  <c r="P69" i="23"/>
  <c r="O69" i="24"/>
  <c r="P73" i="23"/>
  <c r="O73" i="24"/>
  <c r="P54" i="23"/>
  <c r="O54" i="24"/>
  <c r="P59" i="23"/>
  <c r="O59" i="24"/>
  <c r="P60" i="23"/>
  <c r="O60" i="24"/>
  <c r="P88" i="23"/>
  <c r="O88" i="24"/>
  <c r="N90" i="24"/>
  <c r="O90" i="23"/>
  <c r="U80" i="26"/>
  <c r="V80" i="26" s="1"/>
  <c r="W80" i="26" s="1"/>
  <c r="X80" i="26" s="1"/>
  <c r="Y80" i="26" s="1"/>
  <c r="Z80" i="26" s="1"/>
  <c r="AA80" i="26" s="1"/>
  <c r="AB80" i="26" s="1"/>
  <c r="AC80" i="26" s="1"/>
  <c r="AD80" i="26" s="1"/>
  <c r="AE80" i="26" s="1"/>
  <c r="P55" i="23"/>
  <c r="O55" i="24"/>
  <c r="P62" i="23"/>
  <c r="O62" i="24"/>
  <c r="P74" i="23"/>
  <c r="O74" i="24"/>
  <c r="P72" i="23"/>
  <c r="O72" i="24"/>
  <c r="P84" i="23"/>
  <c r="O84" i="24"/>
  <c r="P52" i="23"/>
  <c r="O52" i="24"/>
  <c r="P76" i="23"/>
  <c r="O76" i="24"/>
  <c r="P92" i="23"/>
  <c r="O92" i="24"/>
  <c r="P87" i="23"/>
  <c r="O87" i="24"/>
  <c r="P63" i="23"/>
  <c r="O63" i="24"/>
  <c r="P93" i="23"/>
  <c r="O93" i="24"/>
  <c r="P51" i="23"/>
  <c r="O51" i="24"/>
  <c r="P77" i="23"/>
  <c r="O77" i="24"/>
  <c r="P86" i="23"/>
  <c r="O86" i="24"/>
  <c r="P89" i="23"/>
  <c r="O89" i="24"/>
  <c r="P78" i="23"/>
  <c r="O78" i="24"/>
  <c r="P67" i="23"/>
  <c r="O67" i="24"/>
  <c r="P58" i="23"/>
  <c r="O58" i="24"/>
  <c r="P71" i="23"/>
  <c r="O71" i="24"/>
  <c r="P57" i="23"/>
  <c r="O57" i="24"/>
  <c r="DR19" i="24"/>
  <c r="AD26" i="26"/>
  <c r="L15" i="23"/>
  <c r="L16" i="23" s="1"/>
  <c r="L12" i="24"/>
  <c r="L6" i="25" s="1"/>
  <c r="J16" i="24"/>
  <c r="M14" i="24"/>
  <c r="M8" i="25" s="1"/>
  <c r="M7" i="23"/>
  <c r="M11" i="23"/>
  <c r="M10" i="23"/>
  <c r="L11" i="24"/>
  <c r="J9" i="25"/>
  <c r="J10" i="25" s="1"/>
  <c r="L10" i="24"/>
  <c r="O48" i="24"/>
  <c r="K15" i="24"/>
  <c r="K4" i="25"/>
  <c r="N10" i="23"/>
  <c r="M5" i="23"/>
  <c r="M13" i="24"/>
  <c r="M7" i="25" s="1"/>
  <c r="N13" i="23"/>
  <c r="M46" i="24"/>
  <c r="K5" i="25"/>
  <c r="K7" i="24"/>
  <c r="K5" i="24" s="1"/>
  <c r="M6" i="23"/>
  <c r="M45" i="24"/>
  <c r="O40" i="24"/>
  <c r="O38" i="24"/>
  <c r="O43" i="24"/>
  <c r="O44" i="24"/>
  <c r="O36" i="24"/>
  <c r="O47" i="24"/>
  <c r="N14" i="23"/>
  <c r="R26" i="23" l="1"/>
  <c r="Q26" i="24"/>
  <c r="P28" i="23"/>
  <c r="O28" i="24"/>
  <c r="Q24" i="23"/>
  <c r="P24" i="24"/>
  <c r="Q32" i="23"/>
  <c r="P32" i="24"/>
  <c r="P27" i="23"/>
  <c r="O27" i="24"/>
  <c r="Q33" i="23"/>
  <c r="P33" i="24"/>
  <c r="Q25" i="23"/>
  <c r="P25" i="24"/>
  <c r="T6" i="26"/>
  <c r="P29" i="23"/>
  <c r="O29" i="24"/>
  <c r="Q30" i="23"/>
  <c r="P30" i="24"/>
  <c r="Q23" i="23"/>
  <c r="P23" i="24"/>
  <c r="P31" i="23"/>
  <c r="O31" i="24"/>
  <c r="V13" i="26"/>
  <c r="U6" i="26"/>
  <c r="Q60" i="23"/>
  <c r="P60" i="24"/>
  <c r="Q54" i="23"/>
  <c r="P54" i="24"/>
  <c r="Q69" i="23"/>
  <c r="P69" i="24"/>
  <c r="Q85" i="23"/>
  <c r="P85" i="24"/>
  <c r="Q83" i="23"/>
  <c r="P83" i="24"/>
  <c r="Q71" i="23"/>
  <c r="P71" i="24"/>
  <c r="Q67" i="23"/>
  <c r="P67" i="24"/>
  <c r="Q89" i="23"/>
  <c r="P89" i="24"/>
  <c r="Q77" i="23"/>
  <c r="P77" i="24"/>
  <c r="Q93" i="23"/>
  <c r="P93" i="24"/>
  <c r="Q87" i="23"/>
  <c r="P87" i="24"/>
  <c r="Q76" i="23"/>
  <c r="P76" i="24"/>
  <c r="Q84" i="23"/>
  <c r="P84" i="24"/>
  <c r="Q74" i="23"/>
  <c r="P74" i="24"/>
  <c r="Q55" i="23"/>
  <c r="P55" i="24"/>
  <c r="T5" i="26"/>
  <c r="Q91" i="23"/>
  <c r="P91" i="24"/>
  <c r="Q56" i="23"/>
  <c r="P56" i="24"/>
  <c r="Q53" i="23"/>
  <c r="P53" i="24"/>
  <c r="Q66" i="23"/>
  <c r="P66" i="24"/>
  <c r="Q88" i="23"/>
  <c r="P88" i="24"/>
  <c r="Q59" i="23"/>
  <c r="P59" i="24"/>
  <c r="Q73" i="23"/>
  <c r="P73" i="24"/>
  <c r="Q68" i="23"/>
  <c r="P68" i="24"/>
  <c r="Q61" i="23"/>
  <c r="P61" i="24"/>
  <c r="T7" i="26"/>
  <c r="Q57" i="23"/>
  <c r="P57" i="24"/>
  <c r="Q58" i="23"/>
  <c r="P58" i="24"/>
  <c r="Q78" i="23"/>
  <c r="P78" i="24"/>
  <c r="Q86" i="23"/>
  <c r="P86" i="24"/>
  <c r="Q51" i="23"/>
  <c r="P51" i="24"/>
  <c r="Q63" i="23"/>
  <c r="P63" i="24"/>
  <c r="Q92" i="23"/>
  <c r="P92" i="24"/>
  <c r="Q52" i="23"/>
  <c r="P52" i="24"/>
  <c r="Q72" i="23"/>
  <c r="P72" i="24"/>
  <c r="Q62" i="23"/>
  <c r="P62" i="24"/>
  <c r="P90" i="23"/>
  <c r="O90" i="24"/>
  <c r="V41" i="26"/>
  <c r="U7" i="26"/>
  <c r="U5" i="26"/>
  <c r="Q81" i="23"/>
  <c r="P81" i="24"/>
  <c r="Q82" i="23"/>
  <c r="P82" i="24"/>
  <c r="Q70" i="23"/>
  <c r="P70" i="24"/>
  <c r="Q75" i="23"/>
  <c r="P75" i="24"/>
  <c r="AE26" i="26"/>
  <c r="M15" i="23"/>
  <c r="M16" i="23" s="1"/>
  <c r="L7" i="24"/>
  <c r="L15" i="24"/>
  <c r="N14" i="24"/>
  <c r="N8" i="25" s="1"/>
  <c r="N12" i="23"/>
  <c r="K16" i="24"/>
  <c r="N7" i="23"/>
  <c r="M10" i="24"/>
  <c r="M6" i="24" s="1"/>
  <c r="L6" i="24"/>
  <c r="K13" i="25"/>
  <c r="N6" i="23"/>
  <c r="L4" i="25"/>
  <c r="M12" i="24"/>
  <c r="M6" i="25" s="1"/>
  <c r="O37" i="24"/>
  <c r="K9" i="25"/>
  <c r="M11" i="24"/>
  <c r="N46" i="24"/>
  <c r="N13" i="24"/>
  <c r="N7" i="25" s="1"/>
  <c r="N45" i="24"/>
  <c r="N11" i="23"/>
  <c r="N5" i="23"/>
  <c r="L5" i="25"/>
  <c r="O39" i="24"/>
  <c r="P38" i="24"/>
  <c r="O42" i="24"/>
  <c r="P47" i="24"/>
  <c r="P37" i="24"/>
  <c r="P40" i="24"/>
  <c r="P48" i="24"/>
  <c r="O41" i="24"/>
  <c r="P36" i="24"/>
  <c r="P44" i="24"/>
  <c r="P43" i="24"/>
  <c r="C32" i="25"/>
  <c r="D32" i="25" s="1"/>
  <c r="O13" i="23"/>
  <c r="O6" i="23"/>
  <c r="X48" i="25" l="1"/>
  <c r="X49" i="25"/>
  <c r="R26" i="24"/>
  <c r="S26" i="23"/>
  <c r="V6" i="26"/>
  <c r="W13" i="26"/>
  <c r="R23" i="23"/>
  <c r="Q23" i="24"/>
  <c r="Q29" i="23"/>
  <c r="P29" i="24"/>
  <c r="R33" i="23"/>
  <c r="Q33" i="24"/>
  <c r="R32" i="23"/>
  <c r="Q32" i="24"/>
  <c r="R24" i="23"/>
  <c r="Q24" i="24"/>
  <c r="Q31" i="23"/>
  <c r="P31" i="24"/>
  <c r="R30" i="23"/>
  <c r="Q30" i="24"/>
  <c r="R25" i="23"/>
  <c r="Q25" i="24"/>
  <c r="Q27" i="23"/>
  <c r="P27" i="24"/>
  <c r="Q28" i="23"/>
  <c r="P28" i="24"/>
  <c r="R70" i="23"/>
  <c r="Q70" i="24"/>
  <c r="R81" i="23"/>
  <c r="Q81" i="24"/>
  <c r="R61" i="23"/>
  <c r="Q61" i="24"/>
  <c r="R73" i="23"/>
  <c r="Q73" i="24"/>
  <c r="R88" i="23"/>
  <c r="Q88" i="24"/>
  <c r="R53" i="23"/>
  <c r="Q53" i="24"/>
  <c r="R91" i="23"/>
  <c r="Q91" i="24"/>
  <c r="Q90" i="23"/>
  <c r="P90" i="24"/>
  <c r="R72" i="23"/>
  <c r="Q72" i="24"/>
  <c r="R92" i="23"/>
  <c r="Q92" i="24"/>
  <c r="R51" i="23"/>
  <c r="Q51" i="24"/>
  <c r="R78" i="23"/>
  <c r="Q78" i="24"/>
  <c r="R57" i="23"/>
  <c r="Q57" i="24"/>
  <c r="R74" i="23"/>
  <c r="Q74" i="24"/>
  <c r="R76" i="23"/>
  <c r="Q76" i="24"/>
  <c r="R93" i="23"/>
  <c r="Q93" i="24"/>
  <c r="R89" i="23"/>
  <c r="Q89" i="24"/>
  <c r="R71" i="23"/>
  <c r="Q71" i="24"/>
  <c r="R85" i="23"/>
  <c r="Q85" i="24"/>
  <c r="R54" i="23"/>
  <c r="Q54" i="24"/>
  <c r="R75" i="23"/>
  <c r="Q75" i="24"/>
  <c r="R82" i="23"/>
  <c r="Q82" i="24"/>
  <c r="R68" i="23"/>
  <c r="Q68" i="24"/>
  <c r="R59" i="23"/>
  <c r="Q59" i="24"/>
  <c r="R66" i="23"/>
  <c r="Q66" i="24"/>
  <c r="R56" i="23"/>
  <c r="Q56" i="24"/>
  <c r="W41" i="26"/>
  <c r="V5" i="26"/>
  <c r="V7" i="26"/>
  <c r="R62" i="23"/>
  <c r="Q62" i="24"/>
  <c r="R52" i="23"/>
  <c r="Q52" i="24"/>
  <c r="R63" i="23"/>
  <c r="Q63" i="24"/>
  <c r="R86" i="23"/>
  <c r="Q86" i="24"/>
  <c r="R58" i="23"/>
  <c r="Q58" i="24"/>
  <c r="R55" i="23"/>
  <c r="Q55" i="24"/>
  <c r="R84" i="23"/>
  <c r="Q84" i="24"/>
  <c r="R87" i="23"/>
  <c r="Q87" i="24"/>
  <c r="R77" i="23"/>
  <c r="Q77" i="24"/>
  <c r="R67" i="23"/>
  <c r="Q67" i="24"/>
  <c r="R83" i="23"/>
  <c r="Q83" i="24"/>
  <c r="R69" i="23"/>
  <c r="Q69" i="24"/>
  <c r="R60" i="23"/>
  <c r="Q60" i="24"/>
  <c r="L5" i="24"/>
  <c r="L16" i="24" s="1"/>
  <c r="N12" i="24"/>
  <c r="N6" i="25" s="1"/>
  <c r="K10" i="25"/>
  <c r="L13" i="25"/>
  <c r="O11" i="23"/>
  <c r="O14" i="24"/>
  <c r="O14" i="23"/>
  <c r="N15" i="23"/>
  <c r="N16" i="23" s="1"/>
  <c r="L9" i="25"/>
  <c r="M4" i="25"/>
  <c r="O7" i="23"/>
  <c r="O5" i="23"/>
  <c r="M15" i="24"/>
  <c r="O10" i="23"/>
  <c r="O12" i="23"/>
  <c r="N10" i="24"/>
  <c r="N6" i="24" s="1"/>
  <c r="P6" i="23"/>
  <c r="O46" i="24"/>
  <c r="O45" i="24"/>
  <c r="O13" i="24"/>
  <c r="O7" i="25" s="1"/>
  <c r="P13" i="23"/>
  <c r="M7" i="24"/>
  <c r="M5" i="24" s="1"/>
  <c r="M5" i="25"/>
  <c r="N11" i="24"/>
  <c r="P42" i="24"/>
  <c r="Q38" i="24"/>
  <c r="P39" i="24"/>
  <c r="Q43" i="24"/>
  <c r="Q40" i="24"/>
  <c r="Q44" i="24"/>
  <c r="Q36" i="24"/>
  <c r="P41" i="24"/>
  <c r="P14" i="23"/>
  <c r="Q48" i="24"/>
  <c r="Q37" i="24"/>
  <c r="Q47" i="24"/>
  <c r="X47" i="25" l="1"/>
  <c r="S26" i="24"/>
  <c r="T26" i="23"/>
  <c r="R28" i="23"/>
  <c r="Q28" i="24"/>
  <c r="R27" i="23"/>
  <c r="Q27" i="24"/>
  <c r="S30" i="23"/>
  <c r="R30" i="24"/>
  <c r="S24" i="23"/>
  <c r="R24" i="24"/>
  <c r="S33" i="23"/>
  <c r="R33" i="24"/>
  <c r="S23" i="23"/>
  <c r="R23" i="24"/>
  <c r="X13" i="26"/>
  <c r="W6" i="26"/>
  <c r="S25" i="23"/>
  <c r="R25" i="24"/>
  <c r="R31" i="23"/>
  <c r="Q31" i="24"/>
  <c r="S32" i="23"/>
  <c r="R32" i="24"/>
  <c r="R29" i="23"/>
  <c r="Q29" i="24"/>
  <c r="S60" i="23"/>
  <c r="R60" i="24"/>
  <c r="S83" i="23"/>
  <c r="R83" i="24"/>
  <c r="S77" i="23"/>
  <c r="R77" i="24"/>
  <c r="S84" i="23"/>
  <c r="R84" i="24"/>
  <c r="S58" i="23"/>
  <c r="R58" i="24"/>
  <c r="S63" i="23"/>
  <c r="R63" i="24"/>
  <c r="S62" i="23"/>
  <c r="R62" i="24"/>
  <c r="S56" i="23"/>
  <c r="R56" i="24"/>
  <c r="S59" i="23"/>
  <c r="R59" i="24"/>
  <c r="S82" i="23"/>
  <c r="R82" i="24"/>
  <c r="S54" i="23"/>
  <c r="R54" i="24"/>
  <c r="S71" i="23"/>
  <c r="R71" i="24"/>
  <c r="S93" i="23"/>
  <c r="R93" i="24"/>
  <c r="S74" i="23"/>
  <c r="R74" i="24"/>
  <c r="S78" i="23"/>
  <c r="R78" i="24"/>
  <c r="S92" i="23"/>
  <c r="R92" i="24"/>
  <c r="R90" i="23"/>
  <c r="Q90" i="24"/>
  <c r="S53" i="23"/>
  <c r="R53" i="24"/>
  <c r="S73" i="23"/>
  <c r="R73" i="24"/>
  <c r="S81" i="23"/>
  <c r="R81" i="24"/>
  <c r="S69" i="23"/>
  <c r="R69" i="24"/>
  <c r="S67" i="23"/>
  <c r="R67" i="24"/>
  <c r="S87" i="23"/>
  <c r="R87" i="24"/>
  <c r="S55" i="23"/>
  <c r="R55" i="24"/>
  <c r="S86" i="23"/>
  <c r="R86" i="24"/>
  <c r="S52" i="23"/>
  <c r="R52" i="24"/>
  <c r="X41" i="26"/>
  <c r="W5" i="26"/>
  <c r="W7" i="26"/>
  <c r="S66" i="23"/>
  <c r="R66" i="24"/>
  <c r="S68" i="23"/>
  <c r="R68" i="24"/>
  <c r="S75" i="23"/>
  <c r="R75" i="24"/>
  <c r="S85" i="23"/>
  <c r="R85" i="24"/>
  <c r="S89" i="23"/>
  <c r="R89" i="24"/>
  <c r="S76" i="23"/>
  <c r="R76" i="24"/>
  <c r="S57" i="23"/>
  <c r="R57" i="24"/>
  <c r="S51" i="23"/>
  <c r="R51" i="24"/>
  <c r="S72" i="23"/>
  <c r="R72" i="24"/>
  <c r="S91" i="23"/>
  <c r="R91" i="24"/>
  <c r="S88" i="23"/>
  <c r="R88" i="24"/>
  <c r="S61" i="23"/>
  <c r="R61" i="24"/>
  <c r="S70" i="23"/>
  <c r="R70" i="24"/>
  <c r="AG26" i="26"/>
  <c r="L10" i="25"/>
  <c r="M13" i="25"/>
  <c r="P10" i="23"/>
  <c r="O15" i="23"/>
  <c r="O16" i="23" s="1"/>
  <c r="N4" i="25"/>
  <c r="P14" i="24"/>
  <c r="M9" i="25"/>
  <c r="O11" i="24"/>
  <c r="P11" i="23"/>
  <c r="O12" i="24"/>
  <c r="O6" i="25" s="1"/>
  <c r="O10" i="24"/>
  <c r="O6" i="24" s="1"/>
  <c r="P12" i="23"/>
  <c r="P5" i="23"/>
  <c r="M16" i="24"/>
  <c r="P46" i="24"/>
  <c r="P7" i="23"/>
  <c r="P45" i="24"/>
  <c r="Q11" i="23"/>
  <c r="N7" i="24"/>
  <c r="N5" i="24" s="1"/>
  <c r="C2" i="24" s="1"/>
  <c r="N5" i="25"/>
  <c r="N15" i="24"/>
  <c r="P13" i="24"/>
  <c r="P7" i="25" s="1"/>
  <c r="O8" i="25"/>
  <c r="Q41" i="24"/>
  <c r="R44" i="24"/>
  <c r="R36" i="24"/>
  <c r="R47" i="24"/>
  <c r="Q39" i="24"/>
  <c r="R38" i="24"/>
  <c r="R40" i="24"/>
  <c r="R37" i="24"/>
  <c r="R48" i="24"/>
  <c r="R43" i="24"/>
  <c r="Q42" i="24"/>
  <c r="X46" i="25" l="1"/>
  <c r="X45" i="25"/>
  <c r="U26" i="23"/>
  <c r="T26" i="24"/>
  <c r="R29" i="24"/>
  <c r="S29" i="23"/>
  <c r="S31" i="23"/>
  <c r="R31" i="24"/>
  <c r="T23" i="23"/>
  <c r="S23" i="24"/>
  <c r="S24" i="24"/>
  <c r="T24" i="23"/>
  <c r="S27" i="23"/>
  <c r="R27" i="24"/>
  <c r="T32" i="23"/>
  <c r="S32" i="24"/>
  <c r="T25" i="23"/>
  <c r="S25" i="24"/>
  <c r="X6" i="26"/>
  <c r="Y13" i="26"/>
  <c r="S33" i="24"/>
  <c r="T33" i="23"/>
  <c r="S30" i="24"/>
  <c r="T30" i="23"/>
  <c r="S28" i="23"/>
  <c r="R28" i="24"/>
  <c r="T70" i="23"/>
  <c r="S70" i="24"/>
  <c r="T88" i="23"/>
  <c r="S88" i="24"/>
  <c r="T72" i="23"/>
  <c r="S72" i="24"/>
  <c r="T57" i="23"/>
  <c r="S57" i="24"/>
  <c r="T89" i="23"/>
  <c r="S89" i="24"/>
  <c r="T75" i="23"/>
  <c r="S75" i="24"/>
  <c r="T66" i="23"/>
  <c r="S66" i="24"/>
  <c r="T52" i="23"/>
  <c r="S52" i="24"/>
  <c r="T55" i="23"/>
  <c r="S55" i="24"/>
  <c r="T67" i="23"/>
  <c r="S67" i="24"/>
  <c r="T81" i="23"/>
  <c r="S81" i="24"/>
  <c r="T53" i="23"/>
  <c r="S53" i="24"/>
  <c r="T92" i="23"/>
  <c r="S92" i="24"/>
  <c r="T74" i="23"/>
  <c r="S74" i="24"/>
  <c r="T71" i="23"/>
  <c r="S71" i="24"/>
  <c r="T82" i="23"/>
  <c r="S82" i="24"/>
  <c r="T56" i="23"/>
  <c r="S56" i="24"/>
  <c r="T63" i="23"/>
  <c r="S63" i="24"/>
  <c r="T84" i="23"/>
  <c r="S84" i="24"/>
  <c r="T83" i="23"/>
  <c r="S83" i="24"/>
  <c r="T61" i="23"/>
  <c r="S61" i="24"/>
  <c r="T91" i="23"/>
  <c r="S91" i="24"/>
  <c r="T51" i="23"/>
  <c r="S51" i="24"/>
  <c r="T76" i="23"/>
  <c r="S76" i="24"/>
  <c r="T85" i="23"/>
  <c r="S85" i="24"/>
  <c r="T68" i="23"/>
  <c r="S68" i="24"/>
  <c r="Y41" i="26"/>
  <c r="X5" i="26"/>
  <c r="X7" i="26"/>
  <c r="T86" i="23"/>
  <c r="S86" i="24"/>
  <c r="T87" i="23"/>
  <c r="S87" i="24"/>
  <c r="T69" i="23"/>
  <c r="S69" i="24"/>
  <c r="T73" i="23"/>
  <c r="S73" i="24"/>
  <c r="S90" i="23"/>
  <c r="R90" i="24"/>
  <c r="T78" i="23"/>
  <c r="S78" i="24"/>
  <c r="T93" i="23"/>
  <c r="S93" i="24"/>
  <c r="T54" i="23"/>
  <c r="S54" i="24"/>
  <c r="T59" i="23"/>
  <c r="S59" i="24"/>
  <c r="T62" i="23"/>
  <c r="S62" i="24"/>
  <c r="T58" i="23"/>
  <c r="S58" i="24"/>
  <c r="T77" i="23"/>
  <c r="S77" i="24"/>
  <c r="T60" i="23"/>
  <c r="S60" i="24"/>
  <c r="AH26" i="26"/>
  <c r="X50" i="25"/>
  <c r="M10" i="25"/>
  <c r="P12" i="24"/>
  <c r="P6" i="25" s="1"/>
  <c r="O4" i="25"/>
  <c r="O7" i="24"/>
  <c r="O5" i="24" s="1"/>
  <c r="N9" i="25"/>
  <c r="Q14" i="24"/>
  <c r="Q7" i="23"/>
  <c r="P10" i="24"/>
  <c r="P15" i="23"/>
  <c r="P16" i="23" s="1"/>
  <c r="Q12" i="23"/>
  <c r="Q14" i="23"/>
  <c r="Q13" i="23"/>
  <c r="O15" i="24"/>
  <c r="P11" i="24"/>
  <c r="N16" i="24"/>
  <c r="Q6" i="23"/>
  <c r="O5" i="25"/>
  <c r="R12" i="23"/>
  <c r="Q5" i="23"/>
  <c r="N13" i="25"/>
  <c r="Q13" i="24"/>
  <c r="R13" i="23"/>
  <c r="Q45" i="24"/>
  <c r="Q46" i="24"/>
  <c r="Q10" i="23"/>
  <c r="P8" i="25"/>
  <c r="R14" i="23"/>
  <c r="R42" i="24"/>
  <c r="S48" i="24"/>
  <c r="S38" i="24"/>
  <c r="S36" i="24"/>
  <c r="R41" i="24"/>
  <c r="S47" i="24"/>
  <c r="S43" i="24"/>
  <c r="S37" i="24"/>
  <c r="S40" i="24"/>
  <c r="R39" i="24"/>
  <c r="S44" i="24"/>
  <c r="V26" i="23" l="1"/>
  <c r="U26" i="24"/>
  <c r="U33" i="23"/>
  <c r="T33" i="24"/>
  <c r="T28" i="23"/>
  <c r="S28" i="24"/>
  <c r="U25" i="23"/>
  <c r="T25" i="24"/>
  <c r="T27" i="23"/>
  <c r="S27" i="24"/>
  <c r="U23" i="23"/>
  <c r="T23" i="24"/>
  <c r="S31" i="24"/>
  <c r="T31" i="23"/>
  <c r="U30" i="23"/>
  <c r="T30" i="24"/>
  <c r="Z13" i="26"/>
  <c r="Y6" i="26"/>
  <c r="U24" i="23"/>
  <c r="T24" i="24"/>
  <c r="T29" i="23"/>
  <c r="S29" i="24"/>
  <c r="U32" i="23"/>
  <c r="T32" i="24"/>
  <c r="U60" i="23"/>
  <c r="T60" i="24"/>
  <c r="U58" i="23"/>
  <c r="T58" i="24"/>
  <c r="U59" i="23"/>
  <c r="T59" i="24"/>
  <c r="U93" i="23"/>
  <c r="T93" i="24"/>
  <c r="T90" i="23"/>
  <c r="S90" i="24"/>
  <c r="U69" i="23"/>
  <c r="T69" i="24"/>
  <c r="U86" i="23"/>
  <c r="T86" i="24"/>
  <c r="U68" i="23"/>
  <c r="T68" i="24"/>
  <c r="U76" i="23"/>
  <c r="T76" i="24"/>
  <c r="U91" i="23"/>
  <c r="T91" i="24"/>
  <c r="U83" i="23"/>
  <c r="T83" i="24"/>
  <c r="U63" i="23"/>
  <c r="T63" i="24"/>
  <c r="U82" i="23"/>
  <c r="T82" i="24"/>
  <c r="U74" i="23"/>
  <c r="T74" i="24"/>
  <c r="U53" i="23"/>
  <c r="T53" i="24"/>
  <c r="U67" i="23"/>
  <c r="T67" i="24"/>
  <c r="U52" i="23"/>
  <c r="T52" i="24"/>
  <c r="U75" i="23"/>
  <c r="T75" i="24"/>
  <c r="U57" i="23"/>
  <c r="T57" i="24"/>
  <c r="U88" i="23"/>
  <c r="T88" i="24"/>
  <c r="U77" i="23"/>
  <c r="T77" i="24"/>
  <c r="U62" i="23"/>
  <c r="T62" i="24"/>
  <c r="U54" i="23"/>
  <c r="T54" i="24"/>
  <c r="U78" i="23"/>
  <c r="T78" i="24"/>
  <c r="U73" i="23"/>
  <c r="T73" i="24"/>
  <c r="U87" i="23"/>
  <c r="T87" i="24"/>
  <c r="Z41" i="26"/>
  <c r="Y5" i="26"/>
  <c r="Y7" i="26"/>
  <c r="U85" i="23"/>
  <c r="T85" i="24"/>
  <c r="U51" i="23"/>
  <c r="T51" i="24"/>
  <c r="U61" i="23"/>
  <c r="T61" i="24"/>
  <c r="U84" i="23"/>
  <c r="T84" i="24"/>
  <c r="U56" i="23"/>
  <c r="T56" i="24"/>
  <c r="U71" i="23"/>
  <c r="T71" i="24"/>
  <c r="U92" i="23"/>
  <c r="T92" i="24"/>
  <c r="U81" i="23"/>
  <c r="T81" i="24"/>
  <c r="U55" i="23"/>
  <c r="T55" i="24"/>
  <c r="U66" i="23"/>
  <c r="T66" i="24"/>
  <c r="U89" i="23"/>
  <c r="T89" i="24"/>
  <c r="U72" i="23"/>
  <c r="T72" i="24"/>
  <c r="U70" i="23"/>
  <c r="T70" i="24"/>
  <c r="AI26" i="26"/>
  <c r="O9" i="25"/>
  <c r="O16" i="24"/>
  <c r="P7" i="24"/>
  <c r="P15" i="24"/>
  <c r="P5" i="25"/>
  <c r="Q10" i="24"/>
  <c r="R11" i="23"/>
  <c r="Q15" i="23"/>
  <c r="Q16" i="23" s="1"/>
  <c r="P6" i="24"/>
  <c r="N10" i="25"/>
  <c r="O13" i="25"/>
  <c r="Q12" i="24"/>
  <c r="Q6" i="25" s="1"/>
  <c r="P4" i="25"/>
  <c r="R14" i="24"/>
  <c r="R10" i="23"/>
  <c r="R7" i="23"/>
  <c r="Q11" i="24"/>
  <c r="R5" i="23"/>
  <c r="R13" i="24"/>
  <c r="S13" i="23"/>
  <c r="R6" i="23"/>
  <c r="R46" i="24"/>
  <c r="R45" i="24"/>
  <c r="Q7" i="25"/>
  <c r="Q8" i="25"/>
  <c r="S41" i="24"/>
  <c r="T38" i="24"/>
  <c r="S12" i="23"/>
  <c r="T44" i="24"/>
  <c r="T37" i="24"/>
  <c r="T36" i="24"/>
  <c r="S39" i="24"/>
  <c r="T40" i="24"/>
  <c r="T43" i="24"/>
  <c r="T47" i="24"/>
  <c r="T48" i="24"/>
  <c r="S42" i="24"/>
  <c r="W26" i="23" l="1"/>
  <c r="V26" i="24"/>
  <c r="U31" i="23"/>
  <c r="T31" i="24"/>
  <c r="U29" i="23"/>
  <c r="T29" i="24"/>
  <c r="AA13" i="26"/>
  <c r="Z6" i="26"/>
  <c r="U27" i="23"/>
  <c r="T27" i="24"/>
  <c r="U28" i="23"/>
  <c r="T28" i="24"/>
  <c r="V32" i="23"/>
  <c r="U32" i="24"/>
  <c r="V24" i="23"/>
  <c r="U24" i="24"/>
  <c r="V30" i="23"/>
  <c r="U30" i="24"/>
  <c r="V23" i="23"/>
  <c r="U23" i="24"/>
  <c r="V25" i="23"/>
  <c r="U25" i="24"/>
  <c r="V33" i="23"/>
  <c r="U33" i="24"/>
  <c r="V70" i="23"/>
  <c r="U70" i="24"/>
  <c r="V89" i="23"/>
  <c r="U89" i="24"/>
  <c r="V55" i="23"/>
  <c r="U55" i="24"/>
  <c r="V92" i="23"/>
  <c r="U92" i="24"/>
  <c r="V56" i="23"/>
  <c r="U56" i="24"/>
  <c r="V61" i="23"/>
  <c r="U61" i="24"/>
  <c r="V85" i="23"/>
  <c r="U85" i="24"/>
  <c r="V87" i="23"/>
  <c r="U87" i="24"/>
  <c r="V78" i="23"/>
  <c r="U78" i="24"/>
  <c r="V62" i="23"/>
  <c r="U62" i="24"/>
  <c r="V88" i="23"/>
  <c r="U88" i="24"/>
  <c r="V75" i="23"/>
  <c r="U75" i="24"/>
  <c r="V67" i="23"/>
  <c r="U67" i="24"/>
  <c r="V74" i="23"/>
  <c r="U74" i="24"/>
  <c r="V63" i="23"/>
  <c r="U63" i="24"/>
  <c r="V91" i="23"/>
  <c r="U91" i="24"/>
  <c r="V68" i="23"/>
  <c r="U68" i="24"/>
  <c r="V69" i="23"/>
  <c r="U69" i="24"/>
  <c r="V93" i="23"/>
  <c r="U93" i="24"/>
  <c r="V58" i="23"/>
  <c r="U58" i="24"/>
  <c r="V72" i="23"/>
  <c r="U72" i="24"/>
  <c r="V66" i="23"/>
  <c r="U66" i="24"/>
  <c r="V81" i="23"/>
  <c r="U81" i="24"/>
  <c r="V71" i="23"/>
  <c r="U71" i="24"/>
  <c r="V84" i="23"/>
  <c r="U84" i="24"/>
  <c r="V51" i="23"/>
  <c r="U51" i="24"/>
  <c r="AA41" i="26"/>
  <c r="Z7" i="26"/>
  <c r="Z5" i="26"/>
  <c r="D2" i="26" s="1"/>
  <c r="V73" i="23"/>
  <c r="U73" i="24"/>
  <c r="V54" i="23"/>
  <c r="U54" i="24"/>
  <c r="V77" i="23"/>
  <c r="U77" i="24"/>
  <c r="V57" i="23"/>
  <c r="U57" i="24"/>
  <c r="V52" i="23"/>
  <c r="U52" i="24"/>
  <c r="V53" i="23"/>
  <c r="U53" i="24"/>
  <c r="V82" i="23"/>
  <c r="U82" i="24"/>
  <c r="V83" i="23"/>
  <c r="U83" i="24"/>
  <c r="V76" i="23"/>
  <c r="U76" i="24"/>
  <c r="V86" i="23"/>
  <c r="U86" i="24"/>
  <c r="U90" i="23"/>
  <c r="T90" i="24"/>
  <c r="V59" i="23"/>
  <c r="U59" i="24"/>
  <c r="V60" i="23"/>
  <c r="U60" i="24"/>
  <c r="AJ26" i="26"/>
  <c r="O10" i="25"/>
  <c r="R15" i="23"/>
  <c r="R16" i="23" s="1"/>
  <c r="P5" i="24"/>
  <c r="P16" i="24" s="1"/>
  <c r="P9" i="25"/>
  <c r="Q4" i="25"/>
  <c r="Q6" i="24"/>
  <c r="Q15" i="24"/>
  <c r="Q7" i="24"/>
  <c r="P13" i="25"/>
  <c r="Q5" i="25"/>
  <c r="S14" i="24"/>
  <c r="S14" i="23"/>
  <c r="S11" i="23"/>
  <c r="R12" i="24"/>
  <c r="R6" i="25" s="1"/>
  <c r="R10" i="24"/>
  <c r="R6" i="24" s="1"/>
  <c r="S6" i="23"/>
  <c r="S10" i="23"/>
  <c r="R11" i="24"/>
  <c r="S5" i="23"/>
  <c r="S45" i="24"/>
  <c r="S13" i="24"/>
  <c r="S7" i="23"/>
  <c r="S46" i="24"/>
  <c r="R8" i="25"/>
  <c r="R7" i="25"/>
  <c r="U48" i="24"/>
  <c r="U44" i="24"/>
  <c r="U47" i="24"/>
  <c r="U43" i="24"/>
  <c r="U40" i="24"/>
  <c r="T39" i="24"/>
  <c r="U37" i="24"/>
  <c r="U38" i="24"/>
  <c r="T42" i="24"/>
  <c r="U36" i="24"/>
  <c r="T14" i="23"/>
  <c r="T41" i="24"/>
  <c r="X26" i="23" l="1"/>
  <c r="W26" i="24"/>
  <c r="W33" i="23"/>
  <c r="V33" i="24"/>
  <c r="W23" i="23"/>
  <c r="V23" i="24"/>
  <c r="W24" i="23"/>
  <c r="V24" i="24"/>
  <c r="V28" i="23"/>
  <c r="U28" i="24"/>
  <c r="AB13" i="26"/>
  <c r="AA6" i="26"/>
  <c r="W25" i="23"/>
  <c r="V25" i="24"/>
  <c r="W30" i="23"/>
  <c r="V30" i="24"/>
  <c r="W32" i="23"/>
  <c r="V32" i="24"/>
  <c r="V27" i="23"/>
  <c r="U27" i="24"/>
  <c r="V29" i="23"/>
  <c r="U29" i="24"/>
  <c r="V31" i="23"/>
  <c r="U31" i="24"/>
  <c r="W60" i="23"/>
  <c r="V60" i="24"/>
  <c r="V90" i="23"/>
  <c r="U90" i="24"/>
  <c r="W76" i="23"/>
  <c r="V76" i="24"/>
  <c r="W82" i="23"/>
  <c r="V82" i="24"/>
  <c r="W52" i="23"/>
  <c r="V52" i="24"/>
  <c r="W77" i="23"/>
  <c r="V77" i="24"/>
  <c r="W73" i="23"/>
  <c r="V73" i="24"/>
  <c r="W51" i="23"/>
  <c r="V51" i="24"/>
  <c r="W71" i="23"/>
  <c r="V71" i="24"/>
  <c r="W66" i="23"/>
  <c r="V66" i="24"/>
  <c r="W58" i="23"/>
  <c r="V58" i="24"/>
  <c r="W69" i="23"/>
  <c r="V69" i="24"/>
  <c r="W91" i="23"/>
  <c r="V91" i="24"/>
  <c r="W74" i="23"/>
  <c r="V74" i="24"/>
  <c r="W75" i="23"/>
  <c r="V75" i="24"/>
  <c r="W62" i="23"/>
  <c r="V62" i="24"/>
  <c r="W87" i="23"/>
  <c r="V87" i="24"/>
  <c r="W61" i="23"/>
  <c r="V61" i="24"/>
  <c r="W92" i="23"/>
  <c r="V92" i="24"/>
  <c r="W89" i="23"/>
  <c r="V89" i="24"/>
  <c r="W59" i="23"/>
  <c r="V59" i="24"/>
  <c r="W86" i="23"/>
  <c r="V86" i="24"/>
  <c r="W83" i="23"/>
  <c r="V83" i="24"/>
  <c r="W53" i="23"/>
  <c r="V53" i="24"/>
  <c r="W57" i="23"/>
  <c r="V57" i="24"/>
  <c r="W54" i="23"/>
  <c r="V54" i="24"/>
  <c r="AB41" i="26"/>
  <c r="AA7" i="26"/>
  <c r="AA5" i="26"/>
  <c r="W84" i="23"/>
  <c r="V84" i="24"/>
  <c r="W81" i="23"/>
  <c r="V81" i="24"/>
  <c r="W72" i="23"/>
  <c r="V72" i="24"/>
  <c r="W93" i="23"/>
  <c r="V93" i="24"/>
  <c r="W68" i="23"/>
  <c r="V68" i="24"/>
  <c r="W63" i="23"/>
  <c r="V63" i="24"/>
  <c r="W67" i="23"/>
  <c r="V67" i="24"/>
  <c r="W88" i="23"/>
  <c r="V88" i="24"/>
  <c r="W78" i="23"/>
  <c r="V78" i="24"/>
  <c r="W85" i="23"/>
  <c r="V85" i="24"/>
  <c r="W56" i="23"/>
  <c r="V56" i="24"/>
  <c r="W55" i="23"/>
  <c r="V55" i="24"/>
  <c r="W70" i="23"/>
  <c r="V70" i="24"/>
  <c r="AK26" i="26"/>
  <c r="Q13" i="25"/>
  <c r="P10" i="25"/>
  <c r="Q9" i="25"/>
  <c r="Q5" i="24"/>
  <c r="Q16" i="24" s="1"/>
  <c r="R4" i="25"/>
  <c r="S15" i="23"/>
  <c r="S16" i="23" s="1"/>
  <c r="T13" i="23"/>
  <c r="T10" i="23"/>
  <c r="R7" i="24"/>
  <c r="R5" i="24" s="1"/>
  <c r="T14" i="24"/>
  <c r="S12" i="24"/>
  <c r="S6" i="25" s="1"/>
  <c r="T6" i="23"/>
  <c r="S10" i="24"/>
  <c r="S6" i="24" s="1"/>
  <c r="S11" i="24"/>
  <c r="R15" i="24"/>
  <c r="R5" i="25"/>
  <c r="T12" i="23"/>
  <c r="T46" i="24"/>
  <c r="T45" i="24"/>
  <c r="T5" i="23"/>
  <c r="T11" i="23"/>
  <c r="T7" i="23"/>
  <c r="T13" i="24"/>
  <c r="S7" i="25"/>
  <c r="S8" i="25"/>
  <c r="V37" i="24"/>
  <c r="V48" i="24"/>
  <c r="U42" i="24"/>
  <c r="U39" i="24"/>
  <c r="U41" i="24"/>
  <c r="V36" i="24"/>
  <c r="V38" i="24"/>
  <c r="V40" i="24"/>
  <c r="V43" i="24"/>
  <c r="V47" i="24"/>
  <c r="U13" i="23"/>
  <c r="V44" i="24"/>
  <c r="Y26" i="23" l="1"/>
  <c r="X26" i="24"/>
  <c r="W31" i="23"/>
  <c r="V31" i="24"/>
  <c r="W27" i="23"/>
  <c r="V27" i="24"/>
  <c r="X30" i="23"/>
  <c r="W30" i="24"/>
  <c r="W28" i="23"/>
  <c r="V28" i="24"/>
  <c r="X23" i="23"/>
  <c r="W23" i="24"/>
  <c r="W29" i="23"/>
  <c r="V29" i="24"/>
  <c r="X32" i="23"/>
  <c r="W32" i="24"/>
  <c r="X25" i="23"/>
  <c r="W25" i="24"/>
  <c r="AC13" i="26"/>
  <c r="AB6" i="26"/>
  <c r="X24" i="23"/>
  <c r="W24" i="24"/>
  <c r="X33" i="23"/>
  <c r="W33" i="24"/>
  <c r="X67" i="23"/>
  <c r="W67" i="24"/>
  <c r="X56" i="23"/>
  <c r="W56" i="24"/>
  <c r="X68" i="23"/>
  <c r="W68" i="24"/>
  <c r="X84" i="23"/>
  <c r="W84" i="24"/>
  <c r="X54" i="23"/>
  <c r="W54" i="24"/>
  <c r="X53" i="23"/>
  <c r="W53" i="24"/>
  <c r="X86" i="23"/>
  <c r="W86" i="24"/>
  <c r="X89" i="23"/>
  <c r="W89" i="24"/>
  <c r="X61" i="23"/>
  <c r="W61" i="24"/>
  <c r="X62" i="23"/>
  <c r="W62" i="24"/>
  <c r="X74" i="23"/>
  <c r="W74" i="24"/>
  <c r="X69" i="23"/>
  <c r="W69" i="24"/>
  <c r="X66" i="23"/>
  <c r="W66" i="24"/>
  <c r="X51" i="23"/>
  <c r="W51" i="24"/>
  <c r="X77" i="23"/>
  <c r="W77" i="24"/>
  <c r="X82" i="23"/>
  <c r="W82" i="24"/>
  <c r="W90" i="23"/>
  <c r="V90" i="24"/>
  <c r="X70" i="23"/>
  <c r="W70" i="24"/>
  <c r="X72" i="23"/>
  <c r="W72" i="24"/>
  <c r="X55" i="23"/>
  <c r="W55" i="24"/>
  <c r="X85" i="23"/>
  <c r="W85" i="24"/>
  <c r="X88" i="23"/>
  <c r="W88" i="24"/>
  <c r="X63" i="23"/>
  <c r="W63" i="24"/>
  <c r="X93" i="23"/>
  <c r="W93" i="24"/>
  <c r="X81" i="23"/>
  <c r="W81" i="24"/>
  <c r="X78" i="23"/>
  <c r="W78" i="24"/>
  <c r="AC41" i="26"/>
  <c r="AB7" i="26"/>
  <c r="AB5" i="26"/>
  <c r="X57" i="23"/>
  <c r="W57" i="24"/>
  <c r="X83" i="23"/>
  <c r="W83" i="24"/>
  <c r="X59" i="23"/>
  <c r="W59" i="24"/>
  <c r="X92" i="23"/>
  <c r="W92" i="24"/>
  <c r="X87" i="23"/>
  <c r="W87" i="24"/>
  <c r="X75" i="23"/>
  <c r="W75" i="24"/>
  <c r="X91" i="23"/>
  <c r="W91" i="24"/>
  <c r="X58" i="23"/>
  <c r="W58" i="24"/>
  <c r="X71" i="23"/>
  <c r="W71" i="24"/>
  <c r="X73" i="23"/>
  <c r="W73" i="24"/>
  <c r="X52" i="23"/>
  <c r="W52" i="24"/>
  <c r="X76" i="23"/>
  <c r="W76" i="24"/>
  <c r="X60" i="23"/>
  <c r="W60" i="24"/>
  <c r="AL26" i="26"/>
  <c r="R13" i="25"/>
  <c r="Q10" i="25"/>
  <c r="T11" i="24"/>
  <c r="T15" i="23"/>
  <c r="T16" i="23" s="1"/>
  <c r="S4" i="25"/>
  <c r="R9" i="25"/>
  <c r="R16" i="24"/>
  <c r="S5" i="25"/>
  <c r="U14" i="24"/>
  <c r="U14" i="23"/>
  <c r="T10" i="24"/>
  <c r="S7" i="24"/>
  <c r="S5" i="24" s="1"/>
  <c r="S15" i="24"/>
  <c r="T12" i="24"/>
  <c r="U6" i="23"/>
  <c r="U10" i="23"/>
  <c r="U5" i="23"/>
  <c r="U7" i="23"/>
  <c r="U12" i="23"/>
  <c r="U13" i="24"/>
  <c r="U45" i="24"/>
  <c r="U46" i="24"/>
  <c r="U11" i="23"/>
  <c r="T7" i="25"/>
  <c r="T8" i="25"/>
  <c r="V41" i="24"/>
  <c r="W44" i="24"/>
  <c r="W47" i="24"/>
  <c r="W40" i="24"/>
  <c r="W36" i="24"/>
  <c r="W48" i="24"/>
  <c r="V13" i="23"/>
  <c r="W38" i="24"/>
  <c r="V42" i="24"/>
  <c r="W43" i="24"/>
  <c r="V14" i="23"/>
  <c r="V39" i="24"/>
  <c r="W37" i="24"/>
  <c r="Z26" i="23" l="1"/>
  <c r="AF16" i="26" s="1"/>
  <c r="AG16" i="26" s="1"/>
  <c r="AH16" i="26" s="1"/>
  <c r="AI16" i="26" s="1"/>
  <c r="AJ16" i="26" s="1"/>
  <c r="AK16" i="26" s="1"/>
  <c r="AL16" i="26" s="1"/>
  <c r="AM16" i="26" s="1"/>
  <c r="AN16" i="26" s="1"/>
  <c r="AO16" i="26" s="1"/>
  <c r="AP16" i="26" s="1"/>
  <c r="AQ16" i="26" s="1"/>
  <c r="AR16" i="26" s="1"/>
  <c r="Y26" i="24"/>
  <c r="Y33" i="23"/>
  <c r="X33" i="24"/>
  <c r="AC6" i="26"/>
  <c r="AD13" i="26"/>
  <c r="Y32" i="23"/>
  <c r="X32" i="24"/>
  <c r="Y23" i="23"/>
  <c r="X23" i="24"/>
  <c r="X27" i="23"/>
  <c r="W27" i="24"/>
  <c r="Y24" i="23"/>
  <c r="X24" i="24"/>
  <c r="X25" i="24"/>
  <c r="Y25" i="23"/>
  <c r="X29" i="23"/>
  <c r="W29" i="24"/>
  <c r="X28" i="23"/>
  <c r="W28" i="24"/>
  <c r="X30" i="24"/>
  <c r="Y30" i="23"/>
  <c r="X31" i="23"/>
  <c r="W31" i="24"/>
  <c r="Y60" i="23"/>
  <c r="X60" i="24"/>
  <c r="Y52" i="23"/>
  <c r="X52" i="24"/>
  <c r="Y71" i="23"/>
  <c r="X71" i="24"/>
  <c r="Y91" i="23"/>
  <c r="X91" i="24"/>
  <c r="Y87" i="23"/>
  <c r="X87" i="24"/>
  <c r="Y59" i="23"/>
  <c r="X59" i="24"/>
  <c r="Y57" i="23"/>
  <c r="X57" i="24"/>
  <c r="Y78" i="23"/>
  <c r="X78" i="24"/>
  <c r="Y93" i="23"/>
  <c r="X93" i="24"/>
  <c r="Y88" i="23"/>
  <c r="X88" i="24"/>
  <c r="Y55" i="23"/>
  <c r="X55" i="24"/>
  <c r="Y70" i="23"/>
  <c r="X70" i="24"/>
  <c r="Y82" i="23"/>
  <c r="X82" i="24"/>
  <c r="Y51" i="23"/>
  <c r="X51" i="24"/>
  <c r="Y69" i="23"/>
  <c r="X69" i="24"/>
  <c r="Y62" i="23"/>
  <c r="X62" i="24"/>
  <c r="Y89" i="23"/>
  <c r="X89" i="24"/>
  <c r="Y53" i="23"/>
  <c r="X53" i="24"/>
  <c r="Y84" i="23"/>
  <c r="X84" i="24"/>
  <c r="Y56" i="23"/>
  <c r="X56" i="24"/>
  <c r="Y76" i="23"/>
  <c r="X76" i="24"/>
  <c r="Y73" i="23"/>
  <c r="X73" i="24"/>
  <c r="Y58" i="23"/>
  <c r="X58" i="24"/>
  <c r="Y75" i="23"/>
  <c r="X75" i="24"/>
  <c r="Y92" i="23"/>
  <c r="X92" i="24"/>
  <c r="Y83" i="23"/>
  <c r="X83" i="24"/>
  <c r="AD41" i="26"/>
  <c r="AC5" i="26"/>
  <c r="AC7" i="26"/>
  <c r="Y81" i="23"/>
  <c r="X81" i="24"/>
  <c r="Y63" i="23"/>
  <c r="X63" i="24"/>
  <c r="Y85" i="23"/>
  <c r="X85" i="24"/>
  <c r="Y72" i="23"/>
  <c r="X72" i="24"/>
  <c r="X90" i="23"/>
  <c r="W90" i="24"/>
  <c r="Y77" i="23"/>
  <c r="X77" i="24"/>
  <c r="Y66" i="23"/>
  <c r="X66" i="24"/>
  <c r="Y74" i="23"/>
  <c r="X74" i="24"/>
  <c r="Y61" i="23"/>
  <c r="X61" i="24"/>
  <c r="Y86" i="23"/>
  <c r="X86" i="24"/>
  <c r="Y54" i="23"/>
  <c r="X54" i="24"/>
  <c r="Y68" i="23"/>
  <c r="X68" i="24"/>
  <c r="Y67" i="23"/>
  <c r="X67" i="24"/>
  <c r="S13" i="25"/>
  <c r="AM26" i="26"/>
  <c r="R10" i="25"/>
  <c r="T4" i="25"/>
  <c r="S9" i="25"/>
  <c r="T7" i="24"/>
  <c r="T5" i="25"/>
  <c r="T6" i="24"/>
  <c r="T6" i="25"/>
  <c r="S16" i="24"/>
  <c r="V14" i="24"/>
  <c r="T15" i="24"/>
  <c r="V12" i="23"/>
  <c r="U10" i="24"/>
  <c r="U6" i="24" s="1"/>
  <c r="U11" i="24"/>
  <c r="U12" i="24"/>
  <c r="V6" i="23"/>
  <c r="V11" i="23"/>
  <c r="V10" i="23"/>
  <c r="U15" i="23"/>
  <c r="U16" i="23" s="1"/>
  <c r="V45" i="24"/>
  <c r="V5" i="23"/>
  <c r="V7" i="23"/>
  <c r="V13" i="24"/>
  <c r="W13" i="23"/>
  <c r="V46" i="24"/>
  <c r="U8" i="25"/>
  <c r="U7" i="25"/>
  <c r="X38" i="24"/>
  <c r="X47" i="24"/>
  <c r="X43" i="24"/>
  <c r="X48" i="24"/>
  <c r="X36" i="24"/>
  <c r="W10" i="23"/>
  <c r="X40" i="24"/>
  <c r="X44" i="24"/>
  <c r="X37" i="24"/>
  <c r="W39" i="24"/>
  <c r="W42" i="24"/>
  <c r="W41" i="24"/>
  <c r="AA26" i="23" l="1"/>
  <c r="Z26" i="24"/>
  <c r="Z25" i="23"/>
  <c r="AF15" i="26" s="1"/>
  <c r="AG15" i="26" s="1"/>
  <c r="AH15" i="26" s="1"/>
  <c r="AI15" i="26" s="1"/>
  <c r="AJ15" i="26" s="1"/>
  <c r="AK15" i="26" s="1"/>
  <c r="AL15" i="26" s="1"/>
  <c r="AM15" i="26" s="1"/>
  <c r="AN15" i="26" s="1"/>
  <c r="AO15" i="26" s="1"/>
  <c r="AP15" i="26" s="1"/>
  <c r="AQ15" i="26" s="1"/>
  <c r="AR15" i="26" s="1"/>
  <c r="Y25" i="24"/>
  <c r="AE13" i="26"/>
  <c r="AD6" i="26"/>
  <c r="X31" i="24"/>
  <c r="Y31" i="23"/>
  <c r="X28" i="24"/>
  <c r="Y28" i="23"/>
  <c r="X27" i="24"/>
  <c r="Y27" i="23"/>
  <c r="Z23" i="23"/>
  <c r="AF13" i="26" s="1"/>
  <c r="Y23" i="24"/>
  <c r="Z30" i="23"/>
  <c r="AF20" i="26" s="1"/>
  <c r="AG20" i="26" s="1"/>
  <c r="AH20" i="26" s="1"/>
  <c r="AI20" i="26" s="1"/>
  <c r="AJ20" i="26" s="1"/>
  <c r="AK20" i="26" s="1"/>
  <c r="AL20" i="26" s="1"/>
  <c r="AM20" i="26" s="1"/>
  <c r="AN20" i="26" s="1"/>
  <c r="AO20" i="26" s="1"/>
  <c r="AP20" i="26" s="1"/>
  <c r="AQ20" i="26" s="1"/>
  <c r="AR20" i="26" s="1"/>
  <c r="Y30" i="24"/>
  <c r="Y29" i="23"/>
  <c r="X29" i="24"/>
  <c r="Z24" i="23"/>
  <c r="AF14" i="26" s="1"/>
  <c r="AG14" i="26" s="1"/>
  <c r="AH14" i="26" s="1"/>
  <c r="AI14" i="26" s="1"/>
  <c r="AJ14" i="26" s="1"/>
  <c r="AK14" i="26" s="1"/>
  <c r="AL14" i="26" s="1"/>
  <c r="AM14" i="26" s="1"/>
  <c r="AN14" i="26" s="1"/>
  <c r="AO14" i="26" s="1"/>
  <c r="AP14" i="26" s="1"/>
  <c r="AQ14" i="26" s="1"/>
  <c r="AR14" i="26" s="1"/>
  <c r="Y24" i="24"/>
  <c r="Z32" i="23"/>
  <c r="AF22" i="26" s="1"/>
  <c r="AG22" i="26" s="1"/>
  <c r="AH22" i="26" s="1"/>
  <c r="AI22" i="26" s="1"/>
  <c r="AJ22" i="26" s="1"/>
  <c r="AK22" i="26" s="1"/>
  <c r="AL22" i="26" s="1"/>
  <c r="AM22" i="26" s="1"/>
  <c r="AN22" i="26" s="1"/>
  <c r="AO22" i="26" s="1"/>
  <c r="AP22" i="26" s="1"/>
  <c r="AQ22" i="26" s="1"/>
  <c r="AR22" i="26" s="1"/>
  <c r="Y32" i="24"/>
  <c r="Z33" i="23"/>
  <c r="AF23" i="26" s="1"/>
  <c r="AG23" i="26" s="1"/>
  <c r="AH23" i="26" s="1"/>
  <c r="AI23" i="26" s="1"/>
  <c r="AJ23" i="26" s="1"/>
  <c r="AK23" i="26" s="1"/>
  <c r="AL23" i="26" s="1"/>
  <c r="AM23" i="26" s="1"/>
  <c r="AN23" i="26" s="1"/>
  <c r="AO23" i="26" s="1"/>
  <c r="AP23" i="26" s="1"/>
  <c r="AQ23" i="26" s="1"/>
  <c r="Y33" i="24"/>
  <c r="S10" i="25"/>
  <c r="Z67" i="23"/>
  <c r="AF57" i="26" s="1"/>
  <c r="AG57" i="26" s="1"/>
  <c r="AH57" i="26" s="1"/>
  <c r="AI57" i="26" s="1"/>
  <c r="AJ57" i="26" s="1"/>
  <c r="AK57" i="26" s="1"/>
  <c r="AL57" i="26" s="1"/>
  <c r="AM57" i="26" s="1"/>
  <c r="AN57" i="26" s="1"/>
  <c r="AO57" i="26" s="1"/>
  <c r="AP57" i="26" s="1"/>
  <c r="AQ57" i="26" s="1"/>
  <c r="AR57" i="26" s="1"/>
  <c r="Y67" i="24"/>
  <c r="Z54" i="23"/>
  <c r="AF44" i="26" s="1"/>
  <c r="AG44" i="26" s="1"/>
  <c r="AH44" i="26" s="1"/>
  <c r="AI44" i="26" s="1"/>
  <c r="AJ44" i="26" s="1"/>
  <c r="AK44" i="26" s="1"/>
  <c r="AL44" i="26" s="1"/>
  <c r="AM44" i="26" s="1"/>
  <c r="AN44" i="26" s="1"/>
  <c r="AO44" i="26" s="1"/>
  <c r="AP44" i="26" s="1"/>
  <c r="AQ44" i="26" s="1"/>
  <c r="AR44" i="26" s="1"/>
  <c r="Y54" i="24"/>
  <c r="Z61" i="23"/>
  <c r="AF51" i="26" s="1"/>
  <c r="AG51" i="26" s="1"/>
  <c r="AH51" i="26" s="1"/>
  <c r="AI51" i="26" s="1"/>
  <c r="AJ51" i="26" s="1"/>
  <c r="AK51" i="26" s="1"/>
  <c r="AL51" i="26" s="1"/>
  <c r="AM51" i="26" s="1"/>
  <c r="AN51" i="26" s="1"/>
  <c r="AO51" i="26" s="1"/>
  <c r="AP51" i="26" s="1"/>
  <c r="AQ51" i="26" s="1"/>
  <c r="AR51" i="26" s="1"/>
  <c r="Y61" i="24"/>
  <c r="Z66" i="23"/>
  <c r="AF56" i="26" s="1"/>
  <c r="AG56" i="26" s="1"/>
  <c r="AH56" i="26" s="1"/>
  <c r="AI56" i="26" s="1"/>
  <c r="AJ56" i="26" s="1"/>
  <c r="AK56" i="26" s="1"/>
  <c r="AL56" i="26" s="1"/>
  <c r="AM56" i="26" s="1"/>
  <c r="AN56" i="26" s="1"/>
  <c r="AO56" i="26" s="1"/>
  <c r="AP56" i="26" s="1"/>
  <c r="AQ56" i="26" s="1"/>
  <c r="AR56" i="26" s="1"/>
  <c r="Y66" i="24"/>
  <c r="Y90" i="23"/>
  <c r="X90" i="24"/>
  <c r="Z85" i="23"/>
  <c r="AF75" i="26" s="1"/>
  <c r="AG75" i="26" s="1"/>
  <c r="AH75" i="26" s="1"/>
  <c r="AI75" i="26" s="1"/>
  <c r="AJ75" i="26" s="1"/>
  <c r="AK75" i="26" s="1"/>
  <c r="AL75" i="26" s="1"/>
  <c r="AM75" i="26" s="1"/>
  <c r="AN75" i="26" s="1"/>
  <c r="AO75" i="26" s="1"/>
  <c r="AP75" i="26" s="1"/>
  <c r="AQ75" i="26" s="1"/>
  <c r="AR75" i="26" s="1"/>
  <c r="Y85" i="24"/>
  <c r="Z81" i="23"/>
  <c r="AF71" i="26" s="1"/>
  <c r="AG71" i="26" s="1"/>
  <c r="AH71" i="26" s="1"/>
  <c r="AI71" i="26" s="1"/>
  <c r="AJ71" i="26" s="1"/>
  <c r="AK71" i="26" s="1"/>
  <c r="AL71" i="26" s="1"/>
  <c r="AM71" i="26" s="1"/>
  <c r="AN71" i="26" s="1"/>
  <c r="AO71" i="26" s="1"/>
  <c r="AP71" i="26" s="1"/>
  <c r="AQ71" i="26" s="1"/>
  <c r="AR71" i="26" s="1"/>
  <c r="Y81" i="24"/>
  <c r="Z83" i="23"/>
  <c r="AF73" i="26" s="1"/>
  <c r="AG73" i="26" s="1"/>
  <c r="AH73" i="26" s="1"/>
  <c r="AI73" i="26" s="1"/>
  <c r="AJ73" i="26" s="1"/>
  <c r="AK73" i="26" s="1"/>
  <c r="AL73" i="26" s="1"/>
  <c r="AM73" i="26" s="1"/>
  <c r="AN73" i="26" s="1"/>
  <c r="AO73" i="26" s="1"/>
  <c r="AP73" i="26" s="1"/>
  <c r="AQ73" i="26" s="1"/>
  <c r="AR73" i="26" s="1"/>
  <c r="Y83" i="24"/>
  <c r="Z75" i="23"/>
  <c r="AF65" i="26" s="1"/>
  <c r="AG65" i="26" s="1"/>
  <c r="AH65" i="26" s="1"/>
  <c r="AI65" i="26" s="1"/>
  <c r="AJ65" i="26" s="1"/>
  <c r="AK65" i="26" s="1"/>
  <c r="AL65" i="26" s="1"/>
  <c r="AM65" i="26" s="1"/>
  <c r="AN65" i="26" s="1"/>
  <c r="AO65" i="26" s="1"/>
  <c r="AP65" i="26" s="1"/>
  <c r="AQ65" i="26" s="1"/>
  <c r="AR65" i="26" s="1"/>
  <c r="Y75" i="24"/>
  <c r="Z73" i="23"/>
  <c r="AF63" i="26" s="1"/>
  <c r="AG63" i="26" s="1"/>
  <c r="AH63" i="26" s="1"/>
  <c r="AI63" i="26" s="1"/>
  <c r="AJ63" i="26" s="1"/>
  <c r="AK63" i="26" s="1"/>
  <c r="AL63" i="26" s="1"/>
  <c r="AM63" i="26" s="1"/>
  <c r="AN63" i="26" s="1"/>
  <c r="AO63" i="26" s="1"/>
  <c r="AP63" i="26" s="1"/>
  <c r="AQ63" i="26" s="1"/>
  <c r="AR63" i="26" s="1"/>
  <c r="Y73" i="24"/>
  <c r="Z56" i="23"/>
  <c r="AF46" i="26" s="1"/>
  <c r="AG46" i="26" s="1"/>
  <c r="AH46" i="26" s="1"/>
  <c r="AI46" i="26" s="1"/>
  <c r="AJ46" i="26" s="1"/>
  <c r="AK46" i="26" s="1"/>
  <c r="AL46" i="26" s="1"/>
  <c r="AM46" i="26" s="1"/>
  <c r="AN46" i="26" s="1"/>
  <c r="AO46" i="26" s="1"/>
  <c r="AP46" i="26" s="1"/>
  <c r="AQ46" i="26" s="1"/>
  <c r="AR46" i="26" s="1"/>
  <c r="Y56" i="24"/>
  <c r="Z53" i="23"/>
  <c r="AF43" i="26" s="1"/>
  <c r="AG43" i="26" s="1"/>
  <c r="AH43" i="26" s="1"/>
  <c r="AI43" i="26" s="1"/>
  <c r="AJ43" i="26" s="1"/>
  <c r="AK43" i="26" s="1"/>
  <c r="AL43" i="26" s="1"/>
  <c r="AM43" i="26" s="1"/>
  <c r="AN43" i="26" s="1"/>
  <c r="AO43" i="26" s="1"/>
  <c r="AP43" i="26" s="1"/>
  <c r="AQ43" i="26" s="1"/>
  <c r="AR43" i="26" s="1"/>
  <c r="Y53" i="24"/>
  <c r="Z62" i="23"/>
  <c r="AF52" i="26" s="1"/>
  <c r="AG52" i="26" s="1"/>
  <c r="AH52" i="26" s="1"/>
  <c r="AI52" i="26" s="1"/>
  <c r="AJ52" i="26" s="1"/>
  <c r="AK52" i="26" s="1"/>
  <c r="AL52" i="26" s="1"/>
  <c r="AM52" i="26" s="1"/>
  <c r="AN52" i="26" s="1"/>
  <c r="AO52" i="26" s="1"/>
  <c r="AP52" i="26" s="1"/>
  <c r="AQ52" i="26" s="1"/>
  <c r="AR52" i="26" s="1"/>
  <c r="Y62" i="24"/>
  <c r="Z51" i="23"/>
  <c r="AF41" i="26" s="1"/>
  <c r="Y51" i="24"/>
  <c r="Z70" i="23"/>
  <c r="AF60" i="26" s="1"/>
  <c r="AG60" i="26" s="1"/>
  <c r="AH60" i="26" s="1"/>
  <c r="AI60" i="26" s="1"/>
  <c r="AJ60" i="26" s="1"/>
  <c r="AK60" i="26" s="1"/>
  <c r="AL60" i="26" s="1"/>
  <c r="AM60" i="26" s="1"/>
  <c r="AN60" i="26" s="1"/>
  <c r="AO60" i="26" s="1"/>
  <c r="AP60" i="26" s="1"/>
  <c r="AQ60" i="26" s="1"/>
  <c r="AR60" i="26" s="1"/>
  <c r="Y70" i="24"/>
  <c r="Z88" i="23"/>
  <c r="AF78" i="26" s="1"/>
  <c r="AG78" i="26" s="1"/>
  <c r="AH78" i="26" s="1"/>
  <c r="AI78" i="26" s="1"/>
  <c r="AJ78" i="26" s="1"/>
  <c r="AK78" i="26" s="1"/>
  <c r="AL78" i="26" s="1"/>
  <c r="AM78" i="26" s="1"/>
  <c r="AN78" i="26" s="1"/>
  <c r="AO78" i="26" s="1"/>
  <c r="AP78" i="26" s="1"/>
  <c r="AQ78" i="26" s="1"/>
  <c r="AR78" i="26" s="1"/>
  <c r="Y88" i="24"/>
  <c r="Z78" i="23"/>
  <c r="AF68" i="26" s="1"/>
  <c r="AG68" i="26" s="1"/>
  <c r="AH68" i="26" s="1"/>
  <c r="AI68" i="26" s="1"/>
  <c r="AJ68" i="26" s="1"/>
  <c r="AK68" i="26" s="1"/>
  <c r="AL68" i="26" s="1"/>
  <c r="AM68" i="26" s="1"/>
  <c r="AN68" i="26" s="1"/>
  <c r="AO68" i="26" s="1"/>
  <c r="AP68" i="26" s="1"/>
  <c r="AQ68" i="26" s="1"/>
  <c r="AR68" i="26" s="1"/>
  <c r="Y78" i="24"/>
  <c r="Z59" i="23"/>
  <c r="AF49" i="26" s="1"/>
  <c r="AG49" i="26" s="1"/>
  <c r="AH49" i="26" s="1"/>
  <c r="AI49" i="26" s="1"/>
  <c r="AJ49" i="26" s="1"/>
  <c r="AK49" i="26" s="1"/>
  <c r="AL49" i="26" s="1"/>
  <c r="AM49" i="26" s="1"/>
  <c r="AN49" i="26" s="1"/>
  <c r="AO49" i="26" s="1"/>
  <c r="AP49" i="26" s="1"/>
  <c r="AQ49" i="26" s="1"/>
  <c r="AR49" i="26" s="1"/>
  <c r="Y59" i="24"/>
  <c r="Z91" i="23"/>
  <c r="AF81" i="26" s="1"/>
  <c r="AG81" i="26" s="1"/>
  <c r="AH81" i="26" s="1"/>
  <c r="AI81" i="26" s="1"/>
  <c r="AJ81" i="26" s="1"/>
  <c r="AK81" i="26" s="1"/>
  <c r="AL81" i="26" s="1"/>
  <c r="AM81" i="26" s="1"/>
  <c r="AN81" i="26" s="1"/>
  <c r="AO81" i="26" s="1"/>
  <c r="AP81" i="26" s="1"/>
  <c r="AQ81" i="26" s="1"/>
  <c r="AR81" i="26" s="1"/>
  <c r="Y91" i="24"/>
  <c r="Z52" i="23"/>
  <c r="AF42" i="26" s="1"/>
  <c r="AG42" i="26" s="1"/>
  <c r="AH42" i="26" s="1"/>
  <c r="AI42" i="26" s="1"/>
  <c r="AJ42" i="26" s="1"/>
  <c r="AK42" i="26" s="1"/>
  <c r="AL42" i="26" s="1"/>
  <c r="AM42" i="26" s="1"/>
  <c r="AN42" i="26" s="1"/>
  <c r="AO42" i="26" s="1"/>
  <c r="AP42" i="26" s="1"/>
  <c r="AQ42" i="26" s="1"/>
  <c r="AR42" i="26" s="1"/>
  <c r="Y52" i="24"/>
  <c r="Z68" i="23"/>
  <c r="AF58" i="26" s="1"/>
  <c r="AG58" i="26" s="1"/>
  <c r="AH58" i="26" s="1"/>
  <c r="AI58" i="26" s="1"/>
  <c r="AJ58" i="26" s="1"/>
  <c r="AK58" i="26" s="1"/>
  <c r="AL58" i="26" s="1"/>
  <c r="AM58" i="26" s="1"/>
  <c r="AN58" i="26" s="1"/>
  <c r="AO58" i="26" s="1"/>
  <c r="AP58" i="26" s="1"/>
  <c r="AQ58" i="26" s="1"/>
  <c r="AR58" i="26" s="1"/>
  <c r="Y68" i="24"/>
  <c r="Z86" i="23"/>
  <c r="AF76" i="26" s="1"/>
  <c r="AG76" i="26" s="1"/>
  <c r="AH76" i="26" s="1"/>
  <c r="AI76" i="26" s="1"/>
  <c r="AJ76" i="26" s="1"/>
  <c r="AK76" i="26" s="1"/>
  <c r="AL76" i="26" s="1"/>
  <c r="AM76" i="26" s="1"/>
  <c r="AN76" i="26" s="1"/>
  <c r="AO76" i="26" s="1"/>
  <c r="AP76" i="26" s="1"/>
  <c r="AQ76" i="26" s="1"/>
  <c r="AR76" i="26" s="1"/>
  <c r="Y86" i="24"/>
  <c r="Z74" i="23"/>
  <c r="AF64" i="26" s="1"/>
  <c r="AG64" i="26" s="1"/>
  <c r="AH64" i="26" s="1"/>
  <c r="AI64" i="26" s="1"/>
  <c r="AJ64" i="26" s="1"/>
  <c r="AK64" i="26" s="1"/>
  <c r="AL64" i="26" s="1"/>
  <c r="AM64" i="26" s="1"/>
  <c r="AN64" i="26" s="1"/>
  <c r="AO64" i="26" s="1"/>
  <c r="AP64" i="26" s="1"/>
  <c r="AQ64" i="26" s="1"/>
  <c r="AR64" i="26" s="1"/>
  <c r="Y74" i="24"/>
  <c r="Z77" i="23"/>
  <c r="AF67" i="26" s="1"/>
  <c r="AG67" i="26" s="1"/>
  <c r="AH67" i="26" s="1"/>
  <c r="AI67" i="26" s="1"/>
  <c r="AJ67" i="26" s="1"/>
  <c r="AK67" i="26" s="1"/>
  <c r="AL67" i="26" s="1"/>
  <c r="AM67" i="26" s="1"/>
  <c r="AN67" i="26" s="1"/>
  <c r="AO67" i="26" s="1"/>
  <c r="AP67" i="26" s="1"/>
  <c r="AQ67" i="26" s="1"/>
  <c r="AR67" i="26" s="1"/>
  <c r="Y77" i="24"/>
  <c r="Z72" i="23"/>
  <c r="AF62" i="26" s="1"/>
  <c r="AG62" i="26" s="1"/>
  <c r="AH62" i="26" s="1"/>
  <c r="AI62" i="26" s="1"/>
  <c r="AJ62" i="26" s="1"/>
  <c r="AK62" i="26" s="1"/>
  <c r="AL62" i="26" s="1"/>
  <c r="AM62" i="26" s="1"/>
  <c r="AN62" i="26" s="1"/>
  <c r="AO62" i="26" s="1"/>
  <c r="AP62" i="26" s="1"/>
  <c r="AQ62" i="26" s="1"/>
  <c r="AR62" i="26" s="1"/>
  <c r="Y72" i="24"/>
  <c r="Z63" i="23"/>
  <c r="AF53" i="26" s="1"/>
  <c r="AG53" i="26" s="1"/>
  <c r="AH53" i="26" s="1"/>
  <c r="AI53" i="26" s="1"/>
  <c r="AJ53" i="26" s="1"/>
  <c r="AK53" i="26" s="1"/>
  <c r="AL53" i="26" s="1"/>
  <c r="AM53" i="26" s="1"/>
  <c r="AN53" i="26" s="1"/>
  <c r="AO53" i="26" s="1"/>
  <c r="AP53" i="26" s="1"/>
  <c r="AQ53" i="26" s="1"/>
  <c r="AR53" i="26" s="1"/>
  <c r="Y63" i="24"/>
  <c r="AE41" i="26"/>
  <c r="AD7" i="26"/>
  <c r="AD5" i="26"/>
  <c r="Z92" i="23"/>
  <c r="AF82" i="26" s="1"/>
  <c r="AG82" i="26" s="1"/>
  <c r="AH82" i="26" s="1"/>
  <c r="AI82" i="26" s="1"/>
  <c r="AJ82" i="26" s="1"/>
  <c r="AK82" i="26" s="1"/>
  <c r="AL82" i="26" s="1"/>
  <c r="AM82" i="26" s="1"/>
  <c r="AN82" i="26" s="1"/>
  <c r="AO82" i="26" s="1"/>
  <c r="AP82" i="26" s="1"/>
  <c r="AQ82" i="26" s="1"/>
  <c r="AR82" i="26" s="1"/>
  <c r="Y92" i="24"/>
  <c r="Z58" i="23"/>
  <c r="AF48" i="26" s="1"/>
  <c r="AG48" i="26" s="1"/>
  <c r="AH48" i="26" s="1"/>
  <c r="AI48" i="26" s="1"/>
  <c r="AJ48" i="26" s="1"/>
  <c r="AK48" i="26" s="1"/>
  <c r="AL48" i="26" s="1"/>
  <c r="AM48" i="26" s="1"/>
  <c r="AN48" i="26" s="1"/>
  <c r="AO48" i="26" s="1"/>
  <c r="AP48" i="26" s="1"/>
  <c r="AQ48" i="26" s="1"/>
  <c r="AR48" i="26" s="1"/>
  <c r="Y58" i="24"/>
  <c r="Z76" i="23"/>
  <c r="AF66" i="26" s="1"/>
  <c r="AG66" i="26" s="1"/>
  <c r="AH66" i="26" s="1"/>
  <c r="AI66" i="26" s="1"/>
  <c r="AJ66" i="26" s="1"/>
  <c r="AK66" i="26" s="1"/>
  <c r="AL66" i="26" s="1"/>
  <c r="AM66" i="26" s="1"/>
  <c r="AN66" i="26" s="1"/>
  <c r="AO66" i="26" s="1"/>
  <c r="AP66" i="26" s="1"/>
  <c r="AQ66" i="26" s="1"/>
  <c r="AR66" i="26" s="1"/>
  <c r="Y76" i="24"/>
  <c r="Z84" i="23"/>
  <c r="AF74" i="26" s="1"/>
  <c r="AG74" i="26" s="1"/>
  <c r="AH74" i="26" s="1"/>
  <c r="AI74" i="26" s="1"/>
  <c r="AJ74" i="26" s="1"/>
  <c r="AK74" i="26" s="1"/>
  <c r="AL74" i="26" s="1"/>
  <c r="AM74" i="26" s="1"/>
  <c r="AN74" i="26" s="1"/>
  <c r="AO74" i="26" s="1"/>
  <c r="AP74" i="26" s="1"/>
  <c r="AQ74" i="26" s="1"/>
  <c r="AR74" i="26" s="1"/>
  <c r="Y84" i="24"/>
  <c r="Z89" i="23"/>
  <c r="AF79" i="26" s="1"/>
  <c r="AG79" i="26" s="1"/>
  <c r="AH79" i="26" s="1"/>
  <c r="AI79" i="26" s="1"/>
  <c r="AJ79" i="26" s="1"/>
  <c r="AK79" i="26" s="1"/>
  <c r="AL79" i="26" s="1"/>
  <c r="AM79" i="26" s="1"/>
  <c r="AN79" i="26" s="1"/>
  <c r="AO79" i="26" s="1"/>
  <c r="AP79" i="26" s="1"/>
  <c r="AQ79" i="26" s="1"/>
  <c r="AR79" i="26" s="1"/>
  <c r="Y89" i="24"/>
  <c r="Z69" i="23"/>
  <c r="AF59" i="26" s="1"/>
  <c r="AG59" i="26" s="1"/>
  <c r="AH59" i="26" s="1"/>
  <c r="AI59" i="26" s="1"/>
  <c r="AJ59" i="26" s="1"/>
  <c r="AK59" i="26" s="1"/>
  <c r="AL59" i="26" s="1"/>
  <c r="AM59" i="26" s="1"/>
  <c r="AN59" i="26" s="1"/>
  <c r="AO59" i="26" s="1"/>
  <c r="AP59" i="26" s="1"/>
  <c r="AQ59" i="26" s="1"/>
  <c r="AR59" i="26" s="1"/>
  <c r="Y69" i="24"/>
  <c r="Z82" i="23"/>
  <c r="AF72" i="26" s="1"/>
  <c r="AG72" i="26" s="1"/>
  <c r="AH72" i="26" s="1"/>
  <c r="AI72" i="26" s="1"/>
  <c r="AJ72" i="26" s="1"/>
  <c r="AK72" i="26" s="1"/>
  <c r="AL72" i="26" s="1"/>
  <c r="AM72" i="26" s="1"/>
  <c r="AN72" i="26" s="1"/>
  <c r="AO72" i="26" s="1"/>
  <c r="AP72" i="26" s="1"/>
  <c r="AQ72" i="26" s="1"/>
  <c r="AR72" i="26" s="1"/>
  <c r="Y82" i="24"/>
  <c r="Z55" i="23"/>
  <c r="AF45" i="26" s="1"/>
  <c r="AG45" i="26" s="1"/>
  <c r="AH45" i="26" s="1"/>
  <c r="AI45" i="26" s="1"/>
  <c r="AJ45" i="26" s="1"/>
  <c r="AK45" i="26" s="1"/>
  <c r="AL45" i="26" s="1"/>
  <c r="AM45" i="26" s="1"/>
  <c r="AN45" i="26" s="1"/>
  <c r="AO45" i="26" s="1"/>
  <c r="AP45" i="26" s="1"/>
  <c r="AQ45" i="26" s="1"/>
  <c r="AR45" i="26" s="1"/>
  <c r="Y55" i="24"/>
  <c r="Z93" i="23"/>
  <c r="AF83" i="26" s="1"/>
  <c r="AG83" i="26" s="1"/>
  <c r="AH83" i="26" s="1"/>
  <c r="AI83" i="26" s="1"/>
  <c r="AJ83" i="26" s="1"/>
  <c r="AK83" i="26" s="1"/>
  <c r="AL83" i="26" s="1"/>
  <c r="AM83" i="26" s="1"/>
  <c r="AN83" i="26" s="1"/>
  <c r="AO83" i="26" s="1"/>
  <c r="AP83" i="26" s="1"/>
  <c r="AQ83" i="26" s="1"/>
  <c r="AR83" i="26" s="1"/>
  <c r="Y93" i="24"/>
  <c r="Z57" i="23"/>
  <c r="AF47" i="26" s="1"/>
  <c r="AG47" i="26" s="1"/>
  <c r="AH47" i="26" s="1"/>
  <c r="AI47" i="26" s="1"/>
  <c r="AJ47" i="26" s="1"/>
  <c r="AK47" i="26" s="1"/>
  <c r="AL47" i="26" s="1"/>
  <c r="AM47" i="26" s="1"/>
  <c r="AN47" i="26" s="1"/>
  <c r="AO47" i="26" s="1"/>
  <c r="AP47" i="26" s="1"/>
  <c r="AQ47" i="26" s="1"/>
  <c r="AR47" i="26" s="1"/>
  <c r="Y57" i="24"/>
  <c r="Z87" i="23"/>
  <c r="AF77" i="26" s="1"/>
  <c r="AG77" i="26" s="1"/>
  <c r="AH77" i="26" s="1"/>
  <c r="AI77" i="26" s="1"/>
  <c r="AJ77" i="26" s="1"/>
  <c r="AK77" i="26" s="1"/>
  <c r="AL77" i="26" s="1"/>
  <c r="AM77" i="26" s="1"/>
  <c r="AN77" i="26" s="1"/>
  <c r="AO77" i="26" s="1"/>
  <c r="AP77" i="26" s="1"/>
  <c r="AQ77" i="26" s="1"/>
  <c r="AR77" i="26" s="1"/>
  <c r="Y87" i="24"/>
  <c r="Z71" i="23"/>
  <c r="AF61" i="26" s="1"/>
  <c r="AG61" i="26" s="1"/>
  <c r="AH61" i="26" s="1"/>
  <c r="AI61" i="26" s="1"/>
  <c r="AJ61" i="26" s="1"/>
  <c r="AK61" i="26" s="1"/>
  <c r="AL61" i="26" s="1"/>
  <c r="AM61" i="26" s="1"/>
  <c r="AN61" i="26" s="1"/>
  <c r="AO61" i="26" s="1"/>
  <c r="AP61" i="26" s="1"/>
  <c r="AQ61" i="26" s="1"/>
  <c r="AR61" i="26" s="1"/>
  <c r="Y71" i="24"/>
  <c r="Z60" i="23"/>
  <c r="AF50" i="26" s="1"/>
  <c r="AG50" i="26" s="1"/>
  <c r="AH50" i="26" s="1"/>
  <c r="AI50" i="26" s="1"/>
  <c r="AJ50" i="26" s="1"/>
  <c r="AK50" i="26" s="1"/>
  <c r="AL50" i="26" s="1"/>
  <c r="AM50" i="26" s="1"/>
  <c r="AN50" i="26" s="1"/>
  <c r="AO50" i="26" s="1"/>
  <c r="AP50" i="26" s="1"/>
  <c r="AQ50" i="26" s="1"/>
  <c r="AR50" i="26" s="1"/>
  <c r="Y60" i="24"/>
  <c r="U6" i="25"/>
  <c r="T13" i="25"/>
  <c r="AN26" i="26"/>
  <c r="T5" i="24"/>
  <c r="T16" i="24" s="1"/>
  <c r="T9" i="25"/>
  <c r="U5" i="25"/>
  <c r="V11" i="24"/>
  <c r="V12" i="24"/>
  <c r="U4" i="25"/>
  <c r="W14" i="24"/>
  <c r="X14" i="23"/>
  <c r="W14" i="23"/>
  <c r="W11" i="23"/>
  <c r="V10" i="24"/>
  <c r="V15" i="23"/>
  <c r="V16" i="23" s="1"/>
  <c r="U15" i="24"/>
  <c r="U7" i="24"/>
  <c r="U5" i="24" s="1"/>
  <c r="W7" i="23"/>
  <c r="W6" i="23"/>
  <c r="W12" i="23"/>
  <c r="W5" i="23"/>
  <c r="W46" i="24"/>
  <c r="W13" i="24"/>
  <c r="W45" i="24"/>
  <c r="V8" i="25"/>
  <c r="V7" i="25"/>
  <c r="X42" i="24"/>
  <c r="Y44" i="24"/>
  <c r="Y36" i="24"/>
  <c r="Y48" i="24"/>
  <c r="X39" i="24"/>
  <c r="Y37" i="24"/>
  <c r="X41" i="24"/>
  <c r="Y40" i="24"/>
  <c r="Y43" i="24"/>
  <c r="X12" i="23"/>
  <c r="Y47" i="24"/>
  <c r="Y38" i="24"/>
  <c r="AA26" i="24" l="1"/>
  <c r="AB26" i="23"/>
  <c r="Z28" i="23"/>
  <c r="AF18" i="26" s="1"/>
  <c r="AG18" i="26" s="1"/>
  <c r="AH18" i="26" s="1"/>
  <c r="AI18" i="26" s="1"/>
  <c r="AJ18" i="26" s="1"/>
  <c r="AK18" i="26" s="1"/>
  <c r="AL18" i="26" s="1"/>
  <c r="AM18" i="26" s="1"/>
  <c r="AN18" i="26" s="1"/>
  <c r="AO18" i="26" s="1"/>
  <c r="AP18" i="26" s="1"/>
  <c r="AQ18" i="26" s="1"/>
  <c r="AR18" i="26" s="1"/>
  <c r="Y28" i="24"/>
  <c r="Z33" i="24"/>
  <c r="AA33" i="23"/>
  <c r="Z29" i="23"/>
  <c r="AF19" i="26" s="1"/>
  <c r="AG19" i="26" s="1"/>
  <c r="AH19" i="26" s="1"/>
  <c r="AI19" i="26" s="1"/>
  <c r="AJ19" i="26" s="1"/>
  <c r="AK19" i="26" s="1"/>
  <c r="AL19" i="26" s="1"/>
  <c r="AM19" i="26" s="1"/>
  <c r="AN19" i="26" s="1"/>
  <c r="AO19" i="26" s="1"/>
  <c r="AP19" i="26" s="1"/>
  <c r="AQ19" i="26" s="1"/>
  <c r="AR19" i="26" s="1"/>
  <c r="Y29" i="24"/>
  <c r="Z23" i="24"/>
  <c r="AA23" i="23"/>
  <c r="AE6" i="26"/>
  <c r="Z27" i="23"/>
  <c r="AF17" i="26" s="1"/>
  <c r="AG17" i="26" s="1"/>
  <c r="AH17" i="26" s="1"/>
  <c r="AI17" i="26" s="1"/>
  <c r="AJ17" i="26" s="1"/>
  <c r="AK17" i="26" s="1"/>
  <c r="AL17" i="26" s="1"/>
  <c r="AM17" i="26" s="1"/>
  <c r="AN17" i="26" s="1"/>
  <c r="AO17" i="26" s="1"/>
  <c r="AP17" i="26" s="1"/>
  <c r="AQ17" i="26" s="1"/>
  <c r="AR17" i="26" s="1"/>
  <c r="Y27" i="24"/>
  <c r="Z31" i="23"/>
  <c r="AF21" i="26" s="1"/>
  <c r="AG21" i="26" s="1"/>
  <c r="AH21" i="26" s="1"/>
  <c r="AI21" i="26" s="1"/>
  <c r="AJ21" i="26" s="1"/>
  <c r="AK21" i="26" s="1"/>
  <c r="AL21" i="26" s="1"/>
  <c r="AM21" i="26" s="1"/>
  <c r="AN21" i="26" s="1"/>
  <c r="AO21" i="26" s="1"/>
  <c r="AP21" i="26" s="1"/>
  <c r="AQ21" i="26" s="1"/>
  <c r="AR21" i="26" s="1"/>
  <c r="Y31" i="24"/>
  <c r="Z32" i="24"/>
  <c r="AA32" i="23"/>
  <c r="Z24" i="24"/>
  <c r="AA24" i="23"/>
  <c r="Z30" i="24"/>
  <c r="AA30" i="23"/>
  <c r="Z25" i="24"/>
  <c r="AA25" i="23"/>
  <c r="Z93" i="24"/>
  <c r="AA93" i="23"/>
  <c r="Z89" i="24"/>
  <c r="AA89" i="23"/>
  <c r="Z63" i="24"/>
  <c r="AA63" i="23"/>
  <c r="Z77" i="24"/>
  <c r="AA77" i="23"/>
  <c r="Z86" i="24"/>
  <c r="AA86" i="23"/>
  <c r="Z52" i="24"/>
  <c r="AA52" i="23"/>
  <c r="Z59" i="24"/>
  <c r="AA59" i="23"/>
  <c r="Z88" i="24"/>
  <c r="AA88" i="23"/>
  <c r="Z51" i="24"/>
  <c r="AA51" i="23"/>
  <c r="Z53" i="24"/>
  <c r="AA53" i="23"/>
  <c r="Z73" i="24"/>
  <c r="AA73" i="23"/>
  <c r="Z83" i="24"/>
  <c r="AA83" i="23"/>
  <c r="Z85" i="24"/>
  <c r="AA85" i="23"/>
  <c r="Z66" i="24"/>
  <c r="AA66" i="23"/>
  <c r="Z54" i="24"/>
  <c r="AA54" i="23"/>
  <c r="Z60" i="24"/>
  <c r="AA60" i="23"/>
  <c r="Z82" i="24"/>
  <c r="AA82" i="23"/>
  <c r="Z92" i="24"/>
  <c r="AA92" i="23"/>
  <c r="Z71" i="24"/>
  <c r="AA71" i="23"/>
  <c r="Z57" i="24"/>
  <c r="AA57" i="23"/>
  <c r="Z55" i="24"/>
  <c r="AA55" i="23"/>
  <c r="Z69" i="24"/>
  <c r="AA69" i="23"/>
  <c r="Z84" i="24"/>
  <c r="AA84" i="23"/>
  <c r="Z58" i="24"/>
  <c r="AA58" i="23"/>
  <c r="Z87" i="24"/>
  <c r="AA87" i="23"/>
  <c r="Z76" i="24"/>
  <c r="AA76" i="23"/>
  <c r="AE7" i="26"/>
  <c r="AE5" i="26"/>
  <c r="Z72" i="24"/>
  <c r="AA72" i="23"/>
  <c r="Z74" i="24"/>
  <c r="AA74" i="23"/>
  <c r="Z68" i="24"/>
  <c r="AA68" i="23"/>
  <c r="Z91" i="24"/>
  <c r="AA91" i="23"/>
  <c r="Z78" i="24"/>
  <c r="AA78" i="23"/>
  <c r="Z70" i="24"/>
  <c r="AA70" i="23"/>
  <c r="Z62" i="24"/>
  <c r="AA62" i="23"/>
  <c r="Z56" i="24"/>
  <c r="AA56" i="23"/>
  <c r="Z75" i="24"/>
  <c r="AA75" i="23"/>
  <c r="Z81" i="24"/>
  <c r="AA81" i="23"/>
  <c r="Z90" i="23"/>
  <c r="AF80" i="26" s="1"/>
  <c r="AG80" i="26" s="1"/>
  <c r="AH80" i="26" s="1"/>
  <c r="AI80" i="26" s="1"/>
  <c r="AJ80" i="26" s="1"/>
  <c r="AK80" i="26" s="1"/>
  <c r="AL80" i="26" s="1"/>
  <c r="AM80" i="26" s="1"/>
  <c r="AN80" i="26" s="1"/>
  <c r="AO80" i="26" s="1"/>
  <c r="AP80" i="26" s="1"/>
  <c r="AQ80" i="26" s="1"/>
  <c r="AR80" i="26" s="1"/>
  <c r="Y90" i="24"/>
  <c r="Z61" i="24"/>
  <c r="AA61" i="23"/>
  <c r="Z67" i="24"/>
  <c r="AA67" i="23"/>
  <c r="V6" i="25"/>
  <c r="U13" i="25"/>
  <c r="T10" i="25"/>
  <c r="AO26" i="26"/>
  <c r="V5" i="25"/>
  <c r="U9" i="25"/>
  <c r="V7" i="24"/>
  <c r="V15" i="24"/>
  <c r="U16" i="24"/>
  <c r="V6" i="24"/>
  <c r="W11" i="24"/>
  <c r="X10" i="23"/>
  <c r="X6" i="23"/>
  <c r="X14" i="24"/>
  <c r="X11" i="23"/>
  <c r="W12" i="24"/>
  <c r="W15" i="23"/>
  <c r="W16" i="23" s="1"/>
  <c r="V4" i="25"/>
  <c r="W10" i="24"/>
  <c r="W6" i="24" s="1"/>
  <c r="X45" i="24"/>
  <c r="X13" i="24"/>
  <c r="Y13" i="23"/>
  <c r="X5" i="23"/>
  <c r="X7" i="23"/>
  <c r="X13" i="23"/>
  <c r="Y6" i="23"/>
  <c r="X46" i="24"/>
  <c r="W8" i="25"/>
  <c r="W7" i="25"/>
  <c r="Z43" i="24"/>
  <c r="Y41" i="24"/>
  <c r="Z40" i="24"/>
  <c r="Z37" i="24"/>
  <c r="Y39" i="24"/>
  <c r="Z44" i="24"/>
  <c r="Z38" i="24"/>
  <c r="Z47" i="24"/>
  <c r="Z48" i="24"/>
  <c r="Z36" i="24"/>
  <c r="Y42" i="24"/>
  <c r="AC26" i="23" l="1"/>
  <c r="AB26" i="24"/>
  <c r="AB25" i="23"/>
  <c r="AA25" i="24"/>
  <c r="AB24" i="23"/>
  <c r="AA24" i="24"/>
  <c r="AB33" i="23"/>
  <c r="AA33" i="24"/>
  <c r="Z31" i="24"/>
  <c r="AA31" i="23"/>
  <c r="AG13" i="26"/>
  <c r="AF6" i="26"/>
  <c r="Z29" i="24"/>
  <c r="AA29" i="23"/>
  <c r="AB30" i="23"/>
  <c r="AA30" i="24"/>
  <c r="AB32" i="23"/>
  <c r="AA32" i="24"/>
  <c r="AB23" i="23"/>
  <c r="AA23" i="24"/>
  <c r="Z27" i="24"/>
  <c r="AA27" i="23"/>
  <c r="Z28" i="24"/>
  <c r="AA28" i="23"/>
  <c r="U10" i="25"/>
  <c r="Z90" i="24"/>
  <c r="AA90" i="23"/>
  <c r="AB76" i="23"/>
  <c r="AA76" i="24"/>
  <c r="AB58" i="23"/>
  <c r="AA58" i="24"/>
  <c r="AB69" i="23"/>
  <c r="AA69" i="24"/>
  <c r="AB57" i="23"/>
  <c r="AA57" i="24"/>
  <c r="AB92" i="23"/>
  <c r="AA92" i="24"/>
  <c r="AB60" i="23"/>
  <c r="AA60" i="24"/>
  <c r="AB66" i="23"/>
  <c r="AA66" i="24"/>
  <c r="AB83" i="23"/>
  <c r="AA83" i="24"/>
  <c r="AB53" i="23"/>
  <c r="AA53" i="24"/>
  <c r="AB88" i="23"/>
  <c r="AA88" i="24"/>
  <c r="AB52" i="23"/>
  <c r="AA52" i="24"/>
  <c r="AB77" i="23"/>
  <c r="AA77" i="24"/>
  <c r="AB89" i="23"/>
  <c r="AA89" i="24"/>
  <c r="AB61" i="23"/>
  <c r="AA61" i="24"/>
  <c r="AB81" i="23"/>
  <c r="AA81" i="24"/>
  <c r="AB56" i="23"/>
  <c r="AA56" i="24"/>
  <c r="AB70" i="23"/>
  <c r="AA70" i="24"/>
  <c r="AB91" i="23"/>
  <c r="AA91" i="24"/>
  <c r="AB74" i="23"/>
  <c r="AA74" i="24"/>
  <c r="AB87" i="23"/>
  <c r="AA87" i="24"/>
  <c r="AB84" i="23"/>
  <c r="AA84" i="24"/>
  <c r="AB55" i="23"/>
  <c r="AA55" i="24"/>
  <c r="AB71" i="23"/>
  <c r="AA71" i="24"/>
  <c r="AB82" i="23"/>
  <c r="AA82" i="24"/>
  <c r="AB54" i="23"/>
  <c r="AA54" i="24"/>
  <c r="AB85" i="23"/>
  <c r="AA85" i="24"/>
  <c r="AB73" i="23"/>
  <c r="AA73" i="24"/>
  <c r="AB51" i="23"/>
  <c r="AA51" i="24"/>
  <c r="AB59" i="23"/>
  <c r="AA59" i="24"/>
  <c r="AB86" i="23"/>
  <c r="AA86" i="24"/>
  <c r="AB63" i="23"/>
  <c r="AA63" i="24"/>
  <c r="AB93" i="23"/>
  <c r="AA93" i="24"/>
  <c r="AB67" i="23"/>
  <c r="AA67" i="24"/>
  <c r="AB75" i="23"/>
  <c r="AA75" i="24"/>
  <c r="AB62" i="23"/>
  <c r="AA62" i="24"/>
  <c r="AB78" i="23"/>
  <c r="AA78" i="24"/>
  <c r="AB68" i="23"/>
  <c r="AA68" i="24"/>
  <c r="AB72" i="23"/>
  <c r="AA72" i="24"/>
  <c r="AG41" i="26"/>
  <c r="AF7" i="26"/>
  <c r="AF5" i="26"/>
  <c r="W6" i="25"/>
  <c r="V13" i="25"/>
  <c r="AP26" i="26"/>
  <c r="W5" i="25"/>
  <c r="V9" i="25"/>
  <c r="V5" i="24"/>
  <c r="V16" i="24" s="1"/>
  <c r="X15" i="23"/>
  <c r="X16" i="23" s="1"/>
  <c r="X10" i="24"/>
  <c r="X6" i="24" s="1"/>
  <c r="W15" i="24"/>
  <c r="W7" i="24"/>
  <c r="W5" i="24" s="1"/>
  <c r="W4" i="25"/>
  <c r="Y14" i="24"/>
  <c r="Z14" i="23"/>
  <c r="Y14" i="23"/>
  <c r="Y7" i="23"/>
  <c r="Y12" i="23"/>
  <c r="X12" i="24"/>
  <c r="Y11" i="23"/>
  <c r="X11" i="24"/>
  <c r="Y5" i="23"/>
  <c r="Y10" i="23"/>
  <c r="Y46" i="24"/>
  <c r="Y13" i="24"/>
  <c r="Z13" i="23"/>
  <c r="Y45" i="24"/>
  <c r="X8" i="25"/>
  <c r="X7" i="25"/>
  <c r="Z39" i="24"/>
  <c r="AA48" i="24"/>
  <c r="AA47" i="24"/>
  <c r="AA44" i="24"/>
  <c r="AA37" i="24"/>
  <c r="Z41" i="24"/>
  <c r="AA43" i="24"/>
  <c r="Z42" i="24"/>
  <c r="AA38" i="24"/>
  <c r="AA36" i="24"/>
  <c r="AA40" i="24"/>
  <c r="AD26" i="23" l="1"/>
  <c r="AC26" i="24"/>
  <c r="AB28" i="23"/>
  <c r="AA28" i="24"/>
  <c r="AB27" i="23"/>
  <c r="AA27" i="24"/>
  <c r="AB29" i="23"/>
  <c r="AA29" i="24"/>
  <c r="AB31" i="23"/>
  <c r="AA31" i="24"/>
  <c r="AC32" i="23"/>
  <c r="AB32" i="24"/>
  <c r="AC24" i="23"/>
  <c r="AB24" i="24"/>
  <c r="AC23" i="23"/>
  <c r="AB23" i="24"/>
  <c r="AC30" i="23"/>
  <c r="AB30" i="24"/>
  <c r="AH13" i="26"/>
  <c r="AG6" i="26"/>
  <c r="AC33" i="23"/>
  <c r="AB33" i="24"/>
  <c r="AC25" i="23"/>
  <c r="AB25" i="24"/>
  <c r="X6" i="25"/>
  <c r="AH41" i="26"/>
  <c r="AG7" i="26"/>
  <c r="AG5" i="26"/>
  <c r="AC68" i="23"/>
  <c r="AB68" i="24"/>
  <c r="AC62" i="23"/>
  <c r="AB62" i="24"/>
  <c r="AC67" i="23"/>
  <c r="AB67" i="24"/>
  <c r="AC63" i="23"/>
  <c r="AB63" i="24"/>
  <c r="AC59" i="23"/>
  <c r="AB59" i="24"/>
  <c r="AC73" i="23"/>
  <c r="AB73" i="24"/>
  <c r="AC54" i="23"/>
  <c r="AB54" i="24"/>
  <c r="AC71" i="23"/>
  <c r="AB71" i="24"/>
  <c r="AC84" i="23"/>
  <c r="AB84" i="24"/>
  <c r="AC74" i="23"/>
  <c r="AB74" i="24"/>
  <c r="AC70" i="23"/>
  <c r="AB70" i="24"/>
  <c r="AC81" i="23"/>
  <c r="AB81" i="24"/>
  <c r="AC89" i="23"/>
  <c r="AB89" i="24"/>
  <c r="AC52" i="23"/>
  <c r="AB52" i="24"/>
  <c r="AC53" i="23"/>
  <c r="AB53" i="24"/>
  <c r="AC66" i="23"/>
  <c r="AB66" i="24"/>
  <c r="AC92" i="23"/>
  <c r="AB92" i="24"/>
  <c r="AC69" i="23"/>
  <c r="AB69" i="24"/>
  <c r="AC76" i="23"/>
  <c r="AB76" i="24"/>
  <c r="AB90" i="23"/>
  <c r="AA90" i="24"/>
  <c r="AC72" i="23"/>
  <c r="AB72" i="24"/>
  <c r="AC78" i="23"/>
  <c r="AB78" i="24"/>
  <c r="AC75" i="23"/>
  <c r="AB75" i="24"/>
  <c r="AC93" i="23"/>
  <c r="AB93" i="24"/>
  <c r="AC86" i="23"/>
  <c r="AB86" i="24"/>
  <c r="AC51" i="23"/>
  <c r="AB51" i="24"/>
  <c r="AC85" i="23"/>
  <c r="AB85" i="24"/>
  <c r="AC82" i="23"/>
  <c r="AB82" i="24"/>
  <c r="AC55" i="23"/>
  <c r="AB55" i="24"/>
  <c r="AC87" i="23"/>
  <c r="AB87" i="24"/>
  <c r="AC91" i="23"/>
  <c r="AB91" i="24"/>
  <c r="AC56" i="23"/>
  <c r="AB56" i="24"/>
  <c r="AC61" i="23"/>
  <c r="AB61" i="24"/>
  <c r="AC77" i="23"/>
  <c r="AB77" i="24"/>
  <c r="AC88" i="23"/>
  <c r="AB88" i="24"/>
  <c r="AC83" i="23"/>
  <c r="AB83" i="24"/>
  <c r="AC60" i="23"/>
  <c r="AB60" i="24"/>
  <c r="AC57" i="23"/>
  <c r="AB57" i="24"/>
  <c r="AC58" i="23"/>
  <c r="AB58" i="24"/>
  <c r="W13" i="25"/>
  <c r="V10" i="25"/>
  <c r="AQ26" i="26"/>
  <c r="AR26" i="26" s="1"/>
  <c r="X5" i="25"/>
  <c r="W16" i="24"/>
  <c r="X4" i="25"/>
  <c r="Y10" i="24"/>
  <c r="Y6" i="24" s="1"/>
  <c r="Z12" i="23"/>
  <c r="W9" i="25"/>
  <c r="Z14" i="24"/>
  <c r="Y15" i="23"/>
  <c r="Y16" i="23" s="1"/>
  <c r="X15" i="24"/>
  <c r="X7" i="24"/>
  <c r="X5" i="24" s="1"/>
  <c r="Y12" i="24"/>
  <c r="Y11" i="24"/>
  <c r="Y7" i="25"/>
  <c r="AA12" i="23"/>
  <c r="Z5" i="23"/>
  <c r="Z45" i="24"/>
  <c r="Z7" i="23"/>
  <c r="Z11" i="23"/>
  <c r="Z10" i="23"/>
  <c r="Z46" i="24"/>
  <c r="Z6" i="23"/>
  <c r="AA10" i="23"/>
  <c r="Z13" i="24"/>
  <c r="AA13" i="23"/>
  <c r="Y8" i="25"/>
  <c r="AB37" i="24"/>
  <c r="AB44" i="24"/>
  <c r="AB47" i="24"/>
  <c r="AB48" i="24"/>
  <c r="AB40" i="24"/>
  <c r="AA42" i="24"/>
  <c r="AB43" i="24"/>
  <c r="AA39" i="24"/>
  <c r="AB36" i="24"/>
  <c r="AA14" i="23"/>
  <c r="AB38" i="24"/>
  <c r="AA41" i="24"/>
  <c r="Y6" i="25" l="1"/>
  <c r="AE26" i="23"/>
  <c r="AD26" i="24"/>
  <c r="AD25" i="23"/>
  <c r="AC25" i="24"/>
  <c r="AI13" i="26"/>
  <c r="AH6" i="26"/>
  <c r="AD23" i="23"/>
  <c r="AC23" i="24"/>
  <c r="AD24" i="23"/>
  <c r="AC24" i="24"/>
  <c r="AC31" i="23"/>
  <c r="AB31" i="24"/>
  <c r="AC27" i="23"/>
  <c r="AB27" i="24"/>
  <c r="AD33" i="23"/>
  <c r="AC33" i="24"/>
  <c r="AD30" i="23"/>
  <c r="AC30" i="24"/>
  <c r="AD32" i="23"/>
  <c r="AC32" i="24"/>
  <c r="AC29" i="23"/>
  <c r="AB29" i="24"/>
  <c r="AC28" i="23"/>
  <c r="AB28" i="24"/>
  <c r="AD58" i="23"/>
  <c r="AC58" i="24"/>
  <c r="AD60" i="23"/>
  <c r="AC60" i="24"/>
  <c r="AD88" i="23"/>
  <c r="AC88" i="24"/>
  <c r="AD61" i="23"/>
  <c r="AC61" i="24"/>
  <c r="AD91" i="23"/>
  <c r="AC91" i="24"/>
  <c r="AD55" i="23"/>
  <c r="AC55" i="24"/>
  <c r="AD85" i="23"/>
  <c r="AC85" i="24"/>
  <c r="AD86" i="23"/>
  <c r="AC86" i="24"/>
  <c r="AD75" i="23"/>
  <c r="AC75" i="24"/>
  <c r="AD72" i="23"/>
  <c r="AC72" i="24"/>
  <c r="AD76" i="23"/>
  <c r="AC76" i="24"/>
  <c r="AD92" i="23"/>
  <c r="AC92" i="24"/>
  <c r="AD53" i="23"/>
  <c r="AC53" i="24"/>
  <c r="AD89" i="23"/>
  <c r="AC89" i="24"/>
  <c r="AD70" i="23"/>
  <c r="AC70" i="24"/>
  <c r="AD84" i="23"/>
  <c r="AC84" i="24"/>
  <c r="AD54" i="23"/>
  <c r="AC54" i="24"/>
  <c r="AD59" i="23"/>
  <c r="AC59" i="24"/>
  <c r="AD67" i="23"/>
  <c r="AC67" i="24"/>
  <c r="AD68" i="23"/>
  <c r="AC68" i="24"/>
  <c r="AD57" i="23"/>
  <c r="AC57" i="24"/>
  <c r="AD83" i="23"/>
  <c r="AC83" i="24"/>
  <c r="AD77" i="23"/>
  <c r="AC77" i="24"/>
  <c r="AD56" i="23"/>
  <c r="AC56" i="24"/>
  <c r="AD87" i="23"/>
  <c r="AC87" i="24"/>
  <c r="AD82" i="23"/>
  <c r="AC82" i="24"/>
  <c r="AD51" i="23"/>
  <c r="AC51" i="24"/>
  <c r="AD93" i="23"/>
  <c r="AC93" i="24"/>
  <c r="AD78" i="23"/>
  <c r="AC78" i="24"/>
  <c r="AC90" i="23"/>
  <c r="AB90" i="24"/>
  <c r="AD69" i="23"/>
  <c r="AC69" i="24"/>
  <c r="AD66" i="23"/>
  <c r="AC66" i="24"/>
  <c r="AD52" i="23"/>
  <c r="AC52" i="24"/>
  <c r="AD81" i="23"/>
  <c r="AC81" i="24"/>
  <c r="AD74" i="23"/>
  <c r="AC74" i="24"/>
  <c r="AD71" i="23"/>
  <c r="AC71" i="24"/>
  <c r="AD73" i="23"/>
  <c r="AC73" i="24"/>
  <c r="AD63" i="23"/>
  <c r="AC63" i="24"/>
  <c r="AD62" i="23"/>
  <c r="AC62" i="24"/>
  <c r="AI41" i="26"/>
  <c r="AH5" i="26"/>
  <c r="AH7" i="26"/>
  <c r="X13" i="25"/>
  <c r="W10" i="25"/>
  <c r="X9" i="25"/>
  <c r="Y5" i="25"/>
  <c r="Y4" i="25"/>
  <c r="Z12" i="24"/>
  <c r="Z6" i="25" s="1"/>
  <c r="Y47" i="25" s="1"/>
  <c r="X16" i="24"/>
  <c r="AA14" i="24"/>
  <c r="Z10" i="24"/>
  <c r="AA6" i="23"/>
  <c r="Y7" i="24"/>
  <c r="Y5" i="24" s="1"/>
  <c r="Z15" i="23"/>
  <c r="Z16" i="23" s="1"/>
  <c r="Z11" i="24"/>
  <c r="AA5" i="23"/>
  <c r="Y15" i="24"/>
  <c r="AA7" i="23"/>
  <c r="AA13" i="24"/>
  <c r="AA45" i="24"/>
  <c r="AA11" i="23"/>
  <c r="AA15" i="23" s="1"/>
  <c r="AA46" i="24"/>
  <c r="AB11" i="23"/>
  <c r="Z7" i="25"/>
  <c r="Y48" i="25" s="1"/>
  <c r="Z8" i="25"/>
  <c r="Y49" i="25" s="1"/>
  <c r="AB42" i="24"/>
  <c r="AB13" i="23"/>
  <c r="AC48" i="24"/>
  <c r="AC43" i="24"/>
  <c r="AC47" i="24"/>
  <c r="AC44" i="24"/>
  <c r="AC37" i="24"/>
  <c r="AC38" i="24"/>
  <c r="AB39" i="24"/>
  <c r="AC40" i="24"/>
  <c r="AB41" i="24"/>
  <c r="AB14" i="23"/>
  <c r="AC36" i="24"/>
  <c r="AF26" i="23" l="1"/>
  <c r="AE26" i="24"/>
  <c r="AD28" i="23"/>
  <c r="AC28" i="24"/>
  <c r="AE32" i="23"/>
  <c r="AD32" i="24"/>
  <c r="AE30" i="23"/>
  <c r="AD30" i="24"/>
  <c r="AD27" i="23"/>
  <c r="AC27" i="24"/>
  <c r="AE24" i="23"/>
  <c r="AD24" i="24"/>
  <c r="AJ13" i="26"/>
  <c r="AI6" i="26"/>
  <c r="AD29" i="23"/>
  <c r="AC29" i="24"/>
  <c r="AE33" i="23"/>
  <c r="AD33" i="24"/>
  <c r="AD31" i="23"/>
  <c r="AC31" i="24"/>
  <c r="AE23" i="23"/>
  <c r="AD23" i="24"/>
  <c r="AE25" i="23"/>
  <c r="AD25" i="24"/>
  <c r="AJ41" i="26"/>
  <c r="AI5" i="26"/>
  <c r="AI7" i="26"/>
  <c r="AE63" i="23"/>
  <c r="AD63" i="24"/>
  <c r="AE71" i="23"/>
  <c r="AD71" i="24"/>
  <c r="AE81" i="23"/>
  <c r="AD81" i="24"/>
  <c r="AE66" i="23"/>
  <c r="AD66" i="24"/>
  <c r="AD90" i="23"/>
  <c r="AC90" i="24"/>
  <c r="AE93" i="23"/>
  <c r="AD93" i="24"/>
  <c r="AE82" i="23"/>
  <c r="AD82" i="24"/>
  <c r="AE56" i="23"/>
  <c r="AD56" i="24"/>
  <c r="AE83" i="23"/>
  <c r="AD83" i="24"/>
  <c r="AE68" i="23"/>
  <c r="AD68" i="24"/>
  <c r="AE59" i="23"/>
  <c r="AD59" i="24"/>
  <c r="AE84" i="23"/>
  <c r="AD84" i="24"/>
  <c r="AE89" i="23"/>
  <c r="AD89" i="24"/>
  <c r="AE92" i="23"/>
  <c r="AD92" i="24"/>
  <c r="AE72" i="23"/>
  <c r="AD72" i="24"/>
  <c r="AE86" i="23"/>
  <c r="AD86" i="24"/>
  <c r="AE55" i="23"/>
  <c r="AD55" i="24"/>
  <c r="AE61" i="23"/>
  <c r="AD61" i="24"/>
  <c r="AE60" i="23"/>
  <c r="AD60" i="24"/>
  <c r="AE62" i="23"/>
  <c r="AD62" i="24"/>
  <c r="AE73" i="23"/>
  <c r="AD73" i="24"/>
  <c r="AE74" i="23"/>
  <c r="AD74" i="24"/>
  <c r="AE52" i="23"/>
  <c r="AD52" i="24"/>
  <c r="AE69" i="23"/>
  <c r="AD69" i="24"/>
  <c r="AE78" i="23"/>
  <c r="AD78" i="24"/>
  <c r="AE51" i="23"/>
  <c r="AD51" i="24"/>
  <c r="AE87" i="23"/>
  <c r="AD87" i="24"/>
  <c r="AE77" i="23"/>
  <c r="AD77" i="24"/>
  <c r="AE57" i="23"/>
  <c r="AD57" i="24"/>
  <c r="AE67" i="23"/>
  <c r="AD67" i="24"/>
  <c r="AE54" i="23"/>
  <c r="AD54" i="24"/>
  <c r="AE70" i="23"/>
  <c r="AD70" i="24"/>
  <c r="AE53" i="23"/>
  <c r="AD53" i="24"/>
  <c r="AE76" i="23"/>
  <c r="AD76" i="24"/>
  <c r="AE75" i="23"/>
  <c r="AD75" i="24"/>
  <c r="AE85" i="23"/>
  <c r="AD85" i="24"/>
  <c r="AE91" i="23"/>
  <c r="AD91" i="24"/>
  <c r="AE88" i="23"/>
  <c r="AD88" i="24"/>
  <c r="AE58" i="23"/>
  <c r="AD58" i="24"/>
  <c r="X10" i="25"/>
  <c r="Y13" i="25"/>
  <c r="Z5" i="25"/>
  <c r="Y46" i="25" s="1"/>
  <c r="Y9" i="25"/>
  <c r="AA16" i="23"/>
  <c r="AA10" i="24"/>
  <c r="AA6" i="24" s="1"/>
  <c r="Z15" i="24"/>
  <c r="Z4" i="25"/>
  <c r="Y45" i="25" s="1"/>
  <c r="AA12" i="24"/>
  <c r="AA6" i="25" s="1"/>
  <c r="Z6" i="24"/>
  <c r="AA11" i="24"/>
  <c r="AB14" i="24"/>
  <c r="AB10" i="23"/>
  <c r="AB12" i="23"/>
  <c r="Z7" i="24"/>
  <c r="Y16" i="24"/>
  <c r="AB6" i="23"/>
  <c r="AB7" i="23"/>
  <c r="AB13" i="24"/>
  <c r="AC13" i="23"/>
  <c r="AB45" i="24"/>
  <c r="AB5" i="23"/>
  <c r="AB46" i="24"/>
  <c r="AA8" i="25"/>
  <c r="AA7" i="25"/>
  <c r="AD36" i="24"/>
  <c r="AC41" i="24"/>
  <c r="AD38" i="24"/>
  <c r="AD43" i="24"/>
  <c r="AD48" i="24"/>
  <c r="AC14" i="23"/>
  <c r="AD44" i="24"/>
  <c r="AD40" i="24"/>
  <c r="AC39" i="24"/>
  <c r="AD37" i="24"/>
  <c r="AD47" i="24"/>
  <c r="AC12" i="23"/>
  <c r="AC42" i="24"/>
  <c r="AF26" i="24" l="1"/>
  <c r="AG26" i="23"/>
  <c r="AG26" i="24" s="1"/>
  <c r="AF23" i="23"/>
  <c r="AE23" i="24"/>
  <c r="AF33" i="23"/>
  <c r="AE33" i="24"/>
  <c r="AK13" i="26"/>
  <c r="AJ6" i="26"/>
  <c r="AE27" i="23"/>
  <c r="AD27" i="24"/>
  <c r="AF32" i="23"/>
  <c r="AE32" i="24"/>
  <c r="AF25" i="23"/>
  <c r="AE25" i="24"/>
  <c r="AE31" i="23"/>
  <c r="AD31" i="24"/>
  <c r="AE29" i="23"/>
  <c r="AD29" i="24"/>
  <c r="AF24" i="23"/>
  <c r="AE24" i="24"/>
  <c r="AF30" i="23"/>
  <c r="AE30" i="24"/>
  <c r="AE28" i="23"/>
  <c r="AD28" i="24"/>
  <c r="AF58" i="23"/>
  <c r="AE58" i="24"/>
  <c r="AF91" i="23"/>
  <c r="AE91" i="24"/>
  <c r="AF75" i="23"/>
  <c r="AE75" i="24"/>
  <c r="AF53" i="23"/>
  <c r="AE53" i="24"/>
  <c r="AF54" i="23"/>
  <c r="AE54" i="24"/>
  <c r="AF57" i="23"/>
  <c r="AE57" i="24"/>
  <c r="AF87" i="23"/>
  <c r="AE87" i="24"/>
  <c r="AF78" i="23"/>
  <c r="AE78" i="24"/>
  <c r="AF52" i="23"/>
  <c r="AE52" i="24"/>
  <c r="AF73" i="23"/>
  <c r="AE73" i="24"/>
  <c r="AF60" i="23"/>
  <c r="AE60" i="24"/>
  <c r="AF55" i="23"/>
  <c r="AE55" i="24"/>
  <c r="AF72" i="23"/>
  <c r="AE72" i="24"/>
  <c r="AF89" i="23"/>
  <c r="AE89" i="24"/>
  <c r="AF59" i="23"/>
  <c r="AE59" i="24"/>
  <c r="AF83" i="23"/>
  <c r="AE83" i="24"/>
  <c r="AF82" i="23"/>
  <c r="AE82" i="24"/>
  <c r="AE90" i="23"/>
  <c r="AD90" i="24"/>
  <c r="AF81" i="23"/>
  <c r="AE81" i="24"/>
  <c r="AF63" i="23"/>
  <c r="AE63" i="24"/>
  <c r="AF88" i="23"/>
  <c r="AE88" i="24"/>
  <c r="AF85" i="23"/>
  <c r="AE85" i="24"/>
  <c r="AF76" i="23"/>
  <c r="AE76" i="24"/>
  <c r="AF70" i="23"/>
  <c r="AE70" i="24"/>
  <c r="AF67" i="23"/>
  <c r="AE67" i="24"/>
  <c r="AF77" i="23"/>
  <c r="AE77" i="24"/>
  <c r="AF51" i="23"/>
  <c r="AE51" i="24"/>
  <c r="AF69" i="23"/>
  <c r="AE69" i="24"/>
  <c r="AF74" i="23"/>
  <c r="AE74" i="24"/>
  <c r="AF62" i="23"/>
  <c r="AE62" i="24"/>
  <c r="AF61" i="23"/>
  <c r="AE61" i="24"/>
  <c r="AF86" i="23"/>
  <c r="AE86" i="24"/>
  <c r="AF92" i="23"/>
  <c r="AE92" i="24"/>
  <c r="AF84" i="23"/>
  <c r="AE84" i="24"/>
  <c r="AF68" i="23"/>
  <c r="AE68" i="24"/>
  <c r="AF56" i="23"/>
  <c r="AE56" i="24"/>
  <c r="AF93" i="23"/>
  <c r="AE93" i="24"/>
  <c r="AF66" i="23"/>
  <c r="AE66" i="24"/>
  <c r="AF71" i="23"/>
  <c r="AE71" i="24"/>
  <c r="AK41" i="26"/>
  <c r="AJ7" i="26"/>
  <c r="AJ5" i="26"/>
  <c r="Z13" i="25"/>
  <c r="Y10" i="25"/>
  <c r="Y50" i="25"/>
  <c r="AA5" i="25"/>
  <c r="Z9" i="25"/>
  <c r="AA4" i="25"/>
  <c r="AA7" i="24"/>
  <c r="AA5" i="24" s="1"/>
  <c r="AA15" i="24"/>
  <c r="AB12" i="24"/>
  <c r="AB6" i="25" s="1"/>
  <c r="AB15" i="23"/>
  <c r="AB16" i="23" s="1"/>
  <c r="Z5" i="24"/>
  <c r="D2" i="24" s="1"/>
  <c r="AC14" i="24"/>
  <c r="AC7" i="23"/>
  <c r="AB10" i="24"/>
  <c r="AB6" i="24" s="1"/>
  <c r="AC11" i="23"/>
  <c r="AB11" i="24"/>
  <c r="AC10" i="23"/>
  <c r="AC46" i="24"/>
  <c r="AC45" i="24"/>
  <c r="AC6" i="23"/>
  <c r="AD13" i="23"/>
  <c r="AC13" i="24"/>
  <c r="AC5" i="23"/>
  <c r="AB7" i="25"/>
  <c r="AB8" i="25"/>
  <c r="AE48" i="24"/>
  <c r="AE37" i="24"/>
  <c r="AD39" i="24"/>
  <c r="AE43" i="24"/>
  <c r="AD42" i="24"/>
  <c r="AD14" i="23"/>
  <c r="AE47" i="24"/>
  <c r="AE40" i="24"/>
  <c r="AE44" i="24"/>
  <c r="AE38" i="24"/>
  <c r="AD41" i="24"/>
  <c r="AE36" i="24"/>
  <c r="AG30" i="23" l="1"/>
  <c r="AG30" i="24" s="1"/>
  <c r="AF30" i="24"/>
  <c r="AF29" i="23"/>
  <c r="AE29" i="24"/>
  <c r="AG25" i="23"/>
  <c r="AG25" i="24" s="1"/>
  <c r="AF25" i="24"/>
  <c r="AF27" i="23"/>
  <c r="AE27" i="24"/>
  <c r="AG33" i="23"/>
  <c r="AG33" i="24" s="1"/>
  <c r="AF33" i="24"/>
  <c r="AF28" i="23"/>
  <c r="AE28" i="24"/>
  <c r="AG24" i="23"/>
  <c r="AG24" i="24" s="1"/>
  <c r="AF24" i="24"/>
  <c r="AF31" i="23"/>
  <c r="AE31" i="24"/>
  <c r="AG32" i="23"/>
  <c r="AG32" i="24" s="1"/>
  <c r="AF32" i="24"/>
  <c r="AK6" i="26"/>
  <c r="AL13" i="26"/>
  <c r="AG23" i="23"/>
  <c r="AG23" i="24" s="1"/>
  <c r="AF23" i="24"/>
  <c r="AL41" i="26"/>
  <c r="AK7" i="26"/>
  <c r="AK5" i="26"/>
  <c r="AG66" i="23"/>
  <c r="AG66" i="24" s="1"/>
  <c r="AF66" i="24"/>
  <c r="AG56" i="23"/>
  <c r="AG56" i="24" s="1"/>
  <c r="AF56" i="24"/>
  <c r="AG84" i="23"/>
  <c r="AG84" i="24" s="1"/>
  <c r="AF84" i="24"/>
  <c r="AG86" i="23"/>
  <c r="AG86" i="24" s="1"/>
  <c r="AF86" i="24"/>
  <c r="AG62" i="23"/>
  <c r="AG62" i="24" s="1"/>
  <c r="AF62" i="24"/>
  <c r="AG69" i="23"/>
  <c r="AG69" i="24" s="1"/>
  <c r="AF69" i="24"/>
  <c r="AG77" i="23"/>
  <c r="AG77" i="24" s="1"/>
  <c r="AF77" i="24"/>
  <c r="AG70" i="23"/>
  <c r="AG70" i="24" s="1"/>
  <c r="AF70" i="24"/>
  <c r="AG85" i="23"/>
  <c r="AG85" i="24" s="1"/>
  <c r="AF85" i="24"/>
  <c r="AG63" i="23"/>
  <c r="AG63" i="24" s="1"/>
  <c r="AF63" i="24"/>
  <c r="AF90" i="23"/>
  <c r="AE90" i="24"/>
  <c r="AG83" i="23"/>
  <c r="AG83" i="24" s="1"/>
  <c r="AF83" i="24"/>
  <c r="AG89" i="23"/>
  <c r="AG89" i="24" s="1"/>
  <c r="AF89" i="24"/>
  <c r="AG55" i="23"/>
  <c r="AG55" i="24" s="1"/>
  <c r="AF55" i="24"/>
  <c r="AG73" i="23"/>
  <c r="AG73" i="24" s="1"/>
  <c r="AF73" i="24"/>
  <c r="AG78" i="23"/>
  <c r="AG78" i="24" s="1"/>
  <c r="AF78" i="24"/>
  <c r="AG57" i="23"/>
  <c r="AG57" i="24" s="1"/>
  <c r="AF57" i="24"/>
  <c r="AG53" i="23"/>
  <c r="AG53" i="24" s="1"/>
  <c r="AF53" i="24"/>
  <c r="AG91" i="23"/>
  <c r="AG91" i="24" s="1"/>
  <c r="AF91" i="24"/>
  <c r="AG71" i="23"/>
  <c r="AG71" i="24" s="1"/>
  <c r="AF71" i="24"/>
  <c r="AG93" i="23"/>
  <c r="AG93" i="24" s="1"/>
  <c r="AF93" i="24"/>
  <c r="AG68" i="23"/>
  <c r="AG68" i="24" s="1"/>
  <c r="AF68" i="24"/>
  <c r="AG92" i="23"/>
  <c r="AG92" i="24" s="1"/>
  <c r="AF92" i="24"/>
  <c r="AG61" i="23"/>
  <c r="AG61" i="24" s="1"/>
  <c r="AF61" i="24"/>
  <c r="AG74" i="23"/>
  <c r="AG74" i="24" s="1"/>
  <c r="AF74" i="24"/>
  <c r="AG51" i="23"/>
  <c r="AG51" i="24" s="1"/>
  <c r="AF51" i="24"/>
  <c r="AG67" i="23"/>
  <c r="AG67" i="24" s="1"/>
  <c r="AF67" i="24"/>
  <c r="AG76" i="23"/>
  <c r="AG76" i="24" s="1"/>
  <c r="AF76" i="24"/>
  <c r="AG88" i="23"/>
  <c r="AG88" i="24" s="1"/>
  <c r="AF88" i="24"/>
  <c r="AG81" i="23"/>
  <c r="AG81" i="24" s="1"/>
  <c r="AF81" i="24"/>
  <c r="AG82" i="23"/>
  <c r="AG82" i="24" s="1"/>
  <c r="AF82" i="24"/>
  <c r="AG59" i="23"/>
  <c r="AG59" i="24" s="1"/>
  <c r="AF59" i="24"/>
  <c r="AG72" i="23"/>
  <c r="AG72" i="24" s="1"/>
  <c r="AF72" i="24"/>
  <c r="AG60" i="23"/>
  <c r="AG60" i="24" s="1"/>
  <c r="AF60" i="24"/>
  <c r="AG52" i="23"/>
  <c r="AG52" i="24" s="1"/>
  <c r="AF52" i="24"/>
  <c r="AG87" i="23"/>
  <c r="AG87" i="24" s="1"/>
  <c r="AF87" i="24"/>
  <c r="AG54" i="23"/>
  <c r="AG54" i="24" s="1"/>
  <c r="AF54" i="24"/>
  <c r="AG75" i="23"/>
  <c r="AG75" i="24" s="1"/>
  <c r="AF75" i="24"/>
  <c r="AG58" i="23"/>
  <c r="AG58" i="24" s="1"/>
  <c r="AF58" i="24"/>
  <c r="AA13" i="25"/>
  <c r="Z10" i="25"/>
  <c r="Z16" i="24"/>
  <c r="AA9" i="25"/>
  <c r="AA16" i="24"/>
  <c r="AC12" i="24"/>
  <c r="AC6" i="25" s="1"/>
  <c r="AB4" i="25"/>
  <c r="AB15" i="24"/>
  <c r="AD10" i="23"/>
  <c r="AE14" i="23"/>
  <c r="AD14" i="24"/>
  <c r="AD6" i="23"/>
  <c r="AD12" i="23"/>
  <c r="AC15" i="23"/>
  <c r="AC16" i="23" s="1"/>
  <c r="AB7" i="24"/>
  <c r="AB5" i="24" s="1"/>
  <c r="AB5" i="25"/>
  <c r="AC11" i="24"/>
  <c r="AC10" i="24"/>
  <c r="AC6" i="24" s="1"/>
  <c r="AD5" i="23"/>
  <c r="AD13" i="24"/>
  <c r="AE13" i="23"/>
  <c r="AD45" i="24"/>
  <c r="AD7" i="23"/>
  <c r="AD11" i="23"/>
  <c r="AD46" i="24"/>
  <c r="AC8" i="25"/>
  <c r="AC7" i="25"/>
  <c r="AF47" i="24"/>
  <c r="AE42" i="24"/>
  <c r="AE41" i="24"/>
  <c r="AF43" i="24"/>
  <c r="AF48" i="24"/>
  <c r="AF44" i="24"/>
  <c r="AF40" i="24"/>
  <c r="AF36" i="24"/>
  <c r="AF38" i="24"/>
  <c r="AE39" i="24"/>
  <c r="AF37" i="24"/>
  <c r="AL6" i="26" l="1"/>
  <c r="AM13" i="26"/>
  <c r="AG31" i="23"/>
  <c r="AG31" i="24" s="1"/>
  <c r="AF31" i="24"/>
  <c r="AG28" i="23"/>
  <c r="AG28" i="24" s="1"/>
  <c r="AF28" i="24"/>
  <c r="AG27" i="23"/>
  <c r="AG27" i="24" s="1"/>
  <c r="AF27" i="24"/>
  <c r="AG29" i="23"/>
  <c r="AG29" i="24" s="1"/>
  <c r="AF29" i="24"/>
  <c r="AG90" i="23"/>
  <c r="AG90" i="24" s="1"/>
  <c r="AF90" i="24"/>
  <c r="AM41" i="26"/>
  <c r="AL5" i="26"/>
  <c r="E2" i="26" s="1"/>
  <c r="AL7" i="26"/>
  <c r="AB13" i="25"/>
  <c r="AA10" i="25"/>
  <c r="AB16" i="24"/>
  <c r="AC7" i="24"/>
  <c r="AC5" i="24" s="1"/>
  <c r="AB9" i="25"/>
  <c r="AC5" i="25"/>
  <c r="AC4" i="25"/>
  <c r="AE14" i="24"/>
  <c r="AE10" i="23"/>
  <c r="AE12" i="23"/>
  <c r="AC15" i="24"/>
  <c r="AD15" i="23"/>
  <c r="AD16" i="23" s="1"/>
  <c r="AD12" i="24"/>
  <c r="AD6" i="25" s="1"/>
  <c r="AD11" i="24"/>
  <c r="AE6" i="23"/>
  <c r="AD10" i="24"/>
  <c r="AE7" i="23"/>
  <c r="AE45" i="24"/>
  <c r="AE13" i="24"/>
  <c r="AF13" i="23"/>
  <c r="AE5" i="23"/>
  <c r="AE46" i="24"/>
  <c r="AE11" i="23"/>
  <c r="AD7" i="25"/>
  <c r="AD8" i="25"/>
  <c r="AF39" i="24"/>
  <c r="AG38" i="24"/>
  <c r="AG36" i="24"/>
  <c r="AG48" i="24"/>
  <c r="AG43" i="24"/>
  <c r="AF41" i="24"/>
  <c r="AF14" i="23"/>
  <c r="AG37" i="24"/>
  <c r="AG40" i="24"/>
  <c r="AG44" i="24"/>
  <c r="AF42" i="24"/>
  <c r="AG47" i="24"/>
  <c r="AB10" i="25" l="1"/>
  <c r="AC13" i="25"/>
  <c r="AM6" i="26"/>
  <c r="AN13" i="26"/>
  <c r="AN41" i="26"/>
  <c r="AM5" i="26"/>
  <c r="AM7" i="26"/>
  <c r="AD5" i="25"/>
  <c r="AC9" i="25"/>
  <c r="AE12" i="24"/>
  <c r="AE6" i="25" s="1"/>
  <c r="AC16" i="24"/>
  <c r="AD4" i="25"/>
  <c r="AE10" i="24"/>
  <c r="AE6" i="24" s="1"/>
  <c r="AF14" i="24"/>
  <c r="AD7" i="24"/>
  <c r="AE15" i="23"/>
  <c r="AE16" i="23" s="1"/>
  <c r="AD15" i="24"/>
  <c r="AD6" i="24"/>
  <c r="AF12" i="23"/>
  <c r="AF7" i="23"/>
  <c r="AF5" i="23"/>
  <c r="AE11" i="24"/>
  <c r="AF46" i="24"/>
  <c r="AF45" i="24"/>
  <c r="AF6" i="23"/>
  <c r="AF13" i="24"/>
  <c r="AG13" i="23"/>
  <c r="AF10" i="23"/>
  <c r="AF11" i="23"/>
  <c r="AE7" i="25"/>
  <c r="AE8" i="25"/>
  <c r="AG42" i="24"/>
  <c r="AG39" i="24"/>
  <c r="AG41" i="24"/>
  <c r="AG14" i="23"/>
  <c r="AD13" i="25" l="1"/>
  <c r="AC10" i="25"/>
  <c r="AO13" i="26"/>
  <c r="AN6" i="26"/>
  <c r="AO41" i="26"/>
  <c r="AN7" i="26"/>
  <c r="AN5" i="26"/>
  <c r="AF10" i="24"/>
  <c r="AF6" i="24" s="1"/>
  <c r="AD9" i="25"/>
  <c r="AD10" i="25" s="1"/>
  <c r="AE4" i="25"/>
  <c r="AE15" i="24"/>
  <c r="AD5" i="24"/>
  <c r="AD16" i="24" s="1"/>
  <c r="AE7" i="24"/>
  <c r="AE5" i="24" s="1"/>
  <c r="AF15" i="23"/>
  <c r="AF16" i="23" s="1"/>
  <c r="AE5" i="25"/>
  <c r="AG14" i="24"/>
  <c r="AG10" i="23"/>
  <c r="AF12" i="24"/>
  <c r="AF6" i="25" s="1"/>
  <c r="AF11" i="24"/>
  <c r="AG12" i="23"/>
  <c r="AG7" i="23"/>
  <c r="AG5" i="23"/>
  <c r="AG46" i="24"/>
  <c r="AG45" i="24"/>
  <c r="AG11" i="23"/>
  <c r="AG6" i="23"/>
  <c r="AG13" i="24"/>
  <c r="AF8" i="25"/>
  <c r="AF7" i="25"/>
  <c r="AE13" i="25" l="1"/>
  <c r="AP13" i="26"/>
  <c r="AO6" i="26"/>
  <c r="AP41" i="26"/>
  <c r="AO5" i="26"/>
  <c r="AO7" i="26"/>
  <c r="AF4" i="25"/>
  <c r="AE9" i="25"/>
  <c r="AE16" i="24"/>
  <c r="AG15" i="23"/>
  <c r="AG16" i="23" s="1"/>
  <c r="AG11" i="24"/>
  <c r="AG10" i="24"/>
  <c r="AG6" i="24" s="1"/>
  <c r="AG12" i="24"/>
  <c r="AF7" i="24"/>
  <c r="AF5" i="24" s="1"/>
  <c r="AF15" i="24"/>
  <c r="AF5" i="25"/>
  <c r="AG8" i="25"/>
  <c r="AG7" i="25"/>
  <c r="AE10" i="25" l="1"/>
  <c r="AQ13" i="26"/>
  <c r="AP6" i="26"/>
  <c r="AQ41" i="26"/>
  <c r="AR41" i="26" s="1"/>
  <c r="AP5" i="26"/>
  <c r="AP7" i="26"/>
  <c r="AG4" i="25"/>
  <c r="AG7" i="24"/>
  <c r="AG5" i="24" s="1"/>
  <c r="AG5" i="25"/>
  <c r="AG15" i="24"/>
  <c r="AG6" i="25"/>
  <c r="AF16" i="24"/>
  <c r="AF9" i="25"/>
  <c r="AF13" i="25"/>
  <c r="AQ6" i="26" l="1"/>
  <c r="AR13" i="26"/>
  <c r="AQ5" i="26"/>
  <c r="AQ7" i="26"/>
  <c r="AG9" i="25"/>
  <c r="AG16" i="24"/>
  <c r="AF10" i="25"/>
  <c r="AG13" i="25"/>
  <c r="AG10" i="25" l="1"/>
  <c r="E32" i="25" l="1"/>
  <c r="AJ6" i="22" l="1"/>
  <c r="AJ10" i="22"/>
  <c r="AJ15" i="22" s="1"/>
  <c r="AJ5" i="22"/>
  <c r="AL10" i="22"/>
  <c r="AL15" i="22" s="1"/>
  <c r="AL5" i="22"/>
  <c r="AL6" i="22"/>
  <c r="AI6" i="22"/>
  <c r="AI5" i="22"/>
  <c r="AI10" i="22"/>
  <c r="AI15" i="22" s="1"/>
  <c r="AH10" i="22"/>
  <c r="AH15" i="22" s="1"/>
  <c r="AH5" i="22"/>
  <c r="AH26" i="23" s="1"/>
  <c r="AH6" i="22"/>
  <c r="AK10" i="22"/>
  <c r="AK15" i="22" s="1"/>
  <c r="AK5" i="22"/>
  <c r="AK6" i="22"/>
  <c r="F32" i="25"/>
  <c r="E25" i="25"/>
  <c r="AI26" i="23" l="1"/>
  <c r="AH26" i="24"/>
  <c r="AH88" i="23"/>
  <c r="AH41" i="23"/>
  <c r="AI41" i="23" s="1"/>
  <c r="AJ41" i="23" s="1"/>
  <c r="AK41" i="23" s="1"/>
  <c r="AL41" i="23" s="1"/>
  <c r="AH55" i="23"/>
  <c r="AH57" i="23"/>
  <c r="AH56" i="23"/>
  <c r="AH45" i="23"/>
  <c r="AI45" i="23" s="1"/>
  <c r="AJ45" i="23" s="1"/>
  <c r="AK45" i="23" s="1"/>
  <c r="AL45" i="23" s="1"/>
  <c r="AH81" i="23"/>
  <c r="AH85" i="23"/>
  <c r="AH77" i="23"/>
  <c r="AH59" i="23"/>
  <c r="AH70" i="23"/>
  <c r="AH82" i="23"/>
  <c r="AH68" i="23"/>
  <c r="AH91" i="23"/>
  <c r="AH42" i="23"/>
  <c r="AI42" i="23" s="1"/>
  <c r="AJ42" i="23" s="1"/>
  <c r="AK42" i="23" s="1"/>
  <c r="AL42" i="23" s="1"/>
  <c r="AH69" i="23"/>
  <c r="AH44" i="23"/>
  <c r="AI44" i="23" s="1"/>
  <c r="AJ44" i="23" s="1"/>
  <c r="AK44" i="23" s="1"/>
  <c r="AL44" i="23" s="1"/>
  <c r="AH63" i="23"/>
  <c r="AH76" i="23"/>
  <c r="AH86" i="23"/>
  <c r="AH84" i="23"/>
  <c r="AH73" i="23"/>
  <c r="AH61" i="23"/>
  <c r="AH47" i="23"/>
  <c r="AI47" i="23" s="1"/>
  <c r="AJ47" i="23" s="1"/>
  <c r="AK47" i="23" s="1"/>
  <c r="AL47" i="23" s="1"/>
  <c r="AH67" i="23"/>
  <c r="AH37" i="23"/>
  <c r="AI37" i="23" s="1"/>
  <c r="AJ37" i="23" s="1"/>
  <c r="AK37" i="23" s="1"/>
  <c r="AL37" i="23" s="1"/>
  <c r="AH62" i="23"/>
  <c r="AH51" i="23"/>
  <c r="AH83" i="23"/>
  <c r="AH60" i="23"/>
  <c r="AH52" i="23"/>
  <c r="AH54" i="23"/>
  <c r="AH58" i="23"/>
  <c r="AH38" i="23"/>
  <c r="AI38" i="23" s="1"/>
  <c r="AJ38" i="23" s="1"/>
  <c r="AK38" i="23" s="1"/>
  <c r="AL38" i="23" s="1"/>
  <c r="AH78" i="23"/>
  <c r="AH93" i="23"/>
  <c r="AH89" i="23"/>
  <c r="AH43" i="23"/>
  <c r="AI43" i="23" s="1"/>
  <c r="AJ43" i="23" s="1"/>
  <c r="AK43" i="23" s="1"/>
  <c r="AL43" i="23" s="1"/>
  <c r="AH39" i="23"/>
  <c r="AI39" i="23" s="1"/>
  <c r="AJ39" i="23" s="1"/>
  <c r="AK39" i="23" s="1"/>
  <c r="AL39" i="23" s="1"/>
  <c r="AH74" i="23"/>
  <c r="AH72" i="23"/>
  <c r="AH87" i="23"/>
  <c r="AH75" i="23"/>
  <c r="AH71" i="23"/>
  <c r="AH66" i="23"/>
  <c r="AH92" i="23"/>
  <c r="AH36" i="23"/>
  <c r="AI36" i="23" s="1"/>
  <c r="AJ36" i="23" s="1"/>
  <c r="AK36" i="23" s="1"/>
  <c r="AL36" i="23" s="1"/>
  <c r="AH53" i="23"/>
  <c r="AH90" i="23"/>
  <c r="AH46" i="23"/>
  <c r="AI46" i="23" s="1"/>
  <c r="AJ46" i="23" s="1"/>
  <c r="AK46" i="23" s="1"/>
  <c r="AL46" i="23" s="1"/>
  <c r="AH40" i="23"/>
  <c r="AI40" i="23" s="1"/>
  <c r="AJ40" i="23" s="1"/>
  <c r="AK40" i="23" s="1"/>
  <c r="AL40" i="23" s="1"/>
  <c r="AH48" i="23"/>
  <c r="AI48" i="23" s="1"/>
  <c r="AJ48" i="23" s="1"/>
  <c r="AK48" i="23" s="1"/>
  <c r="AL48" i="23" s="1"/>
  <c r="AL16" i="22"/>
  <c r="E2" i="22"/>
  <c r="M2" i="22" s="1"/>
  <c r="AH30" i="23"/>
  <c r="AH30" i="24" s="1"/>
  <c r="AH32" i="23"/>
  <c r="AH32" i="24" s="1"/>
  <c r="AH27" i="23"/>
  <c r="AH24" i="23"/>
  <c r="AH24" i="24" s="1"/>
  <c r="AH29" i="23"/>
  <c r="AH29" i="24" s="1"/>
  <c r="AH25" i="23"/>
  <c r="AH25" i="24" s="1"/>
  <c r="AH33" i="23"/>
  <c r="AH33" i="24" s="1"/>
  <c r="AH28" i="23"/>
  <c r="AH28" i="24" s="1"/>
  <c r="AH31" i="23"/>
  <c r="AH31" i="24" s="1"/>
  <c r="AH23" i="23"/>
  <c r="AH23" i="24" s="1"/>
  <c r="AH16" i="22"/>
  <c r="AJ16" i="22"/>
  <c r="AK16" i="22"/>
  <c r="AI16" i="22"/>
  <c r="E27" i="25"/>
  <c r="E28" i="25" s="1"/>
  <c r="G32" i="25"/>
  <c r="F25" i="25"/>
  <c r="AJ26" i="23" l="1"/>
  <c r="AI26" i="24"/>
  <c r="AH27" i="24"/>
  <c r="AI53" i="23"/>
  <c r="AH53" i="24"/>
  <c r="AI71" i="23"/>
  <c r="AH71" i="24"/>
  <c r="AI74" i="23"/>
  <c r="AH74" i="24"/>
  <c r="AI93" i="23"/>
  <c r="AH93" i="24"/>
  <c r="AI54" i="23"/>
  <c r="AH54" i="24"/>
  <c r="AI51" i="23"/>
  <c r="AH51" i="24"/>
  <c r="AI86" i="23"/>
  <c r="AH86" i="24"/>
  <c r="AI69" i="23"/>
  <c r="AH69" i="24"/>
  <c r="AI82" i="23"/>
  <c r="AH82" i="24"/>
  <c r="AI85" i="23"/>
  <c r="AH85" i="24"/>
  <c r="AI57" i="23"/>
  <c r="AH57" i="24"/>
  <c r="AI75" i="23"/>
  <c r="AH75" i="24"/>
  <c r="AI78" i="23"/>
  <c r="AH78" i="24"/>
  <c r="AI52" i="23"/>
  <c r="AH52" i="24"/>
  <c r="AI62" i="23"/>
  <c r="AH62" i="24"/>
  <c r="AI61" i="23"/>
  <c r="AH61" i="24"/>
  <c r="AI76" i="23"/>
  <c r="AH76" i="24"/>
  <c r="AI70" i="23"/>
  <c r="AH70" i="24"/>
  <c r="AI81" i="23"/>
  <c r="AH81" i="24"/>
  <c r="AI55" i="23"/>
  <c r="AH55" i="24"/>
  <c r="AI92" i="23"/>
  <c r="AH92" i="24"/>
  <c r="AI87" i="23"/>
  <c r="AH87" i="24"/>
  <c r="AI60" i="23"/>
  <c r="AH60" i="24"/>
  <c r="AI73" i="23"/>
  <c r="AH73" i="24"/>
  <c r="AI63" i="23"/>
  <c r="AH63" i="24"/>
  <c r="AI91" i="23"/>
  <c r="AH91" i="24"/>
  <c r="AI59" i="23"/>
  <c r="AH59" i="24"/>
  <c r="AI90" i="23"/>
  <c r="AH90" i="24"/>
  <c r="AI66" i="23"/>
  <c r="AH66" i="24"/>
  <c r="AI72" i="23"/>
  <c r="AH72" i="24"/>
  <c r="AI89" i="23"/>
  <c r="AH89" i="24"/>
  <c r="AI58" i="23"/>
  <c r="AH58" i="24"/>
  <c r="AI83" i="23"/>
  <c r="AH83" i="24"/>
  <c r="AI67" i="23"/>
  <c r="AH67" i="24"/>
  <c r="AI84" i="23"/>
  <c r="AH84" i="24"/>
  <c r="AI68" i="23"/>
  <c r="AH68" i="24"/>
  <c r="AI77" i="23"/>
  <c r="AH77" i="24"/>
  <c r="AI56" i="23"/>
  <c r="AH56" i="24"/>
  <c r="AI88" i="23"/>
  <c r="AH88" i="24"/>
  <c r="AM48" i="23"/>
  <c r="AN48" i="23" s="1"/>
  <c r="AO48" i="23" s="1"/>
  <c r="AP48" i="23" s="1"/>
  <c r="AQ48" i="23" s="1"/>
  <c r="AR48" i="23" s="1"/>
  <c r="AS48" i="23" s="1"/>
  <c r="AT48" i="23" s="1"/>
  <c r="AU48" i="23" s="1"/>
  <c r="AV48" i="23" s="1"/>
  <c r="AW48" i="23" s="1"/>
  <c r="AX48" i="23" s="1"/>
  <c r="BD38" i="26" s="1"/>
  <c r="AS38" i="26"/>
  <c r="AT38" i="26" s="1"/>
  <c r="AU38" i="26" s="1"/>
  <c r="AV38" i="26" s="1"/>
  <c r="AW38" i="26" s="1"/>
  <c r="AX38" i="26" s="1"/>
  <c r="AY38" i="26" s="1"/>
  <c r="AZ38" i="26" s="1"/>
  <c r="BA38" i="26" s="1"/>
  <c r="BB38" i="26" s="1"/>
  <c r="BC38" i="26" s="1"/>
  <c r="AM47" i="23"/>
  <c r="AN47" i="23" s="1"/>
  <c r="AO47" i="23" s="1"/>
  <c r="AP47" i="23" s="1"/>
  <c r="AQ47" i="23" s="1"/>
  <c r="AR47" i="23" s="1"/>
  <c r="AS47" i="23" s="1"/>
  <c r="AT47" i="23" s="1"/>
  <c r="AU47" i="23" s="1"/>
  <c r="AV47" i="23" s="1"/>
  <c r="AW47" i="23" s="1"/>
  <c r="AX47" i="23" s="1"/>
  <c r="BD37" i="26" s="1"/>
  <c r="AS37" i="26"/>
  <c r="AT37" i="26" s="1"/>
  <c r="AU37" i="26" s="1"/>
  <c r="AV37" i="26" s="1"/>
  <c r="AW37" i="26" s="1"/>
  <c r="AX37" i="26" s="1"/>
  <c r="AY37" i="26" s="1"/>
  <c r="AZ37" i="26" s="1"/>
  <c r="BA37" i="26" s="1"/>
  <c r="BB37" i="26" s="1"/>
  <c r="BC37" i="26" s="1"/>
  <c r="AM40" i="23"/>
  <c r="AN40" i="23" s="1"/>
  <c r="AO40" i="23" s="1"/>
  <c r="AP40" i="23" s="1"/>
  <c r="AQ40" i="23" s="1"/>
  <c r="AR40" i="23" s="1"/>
  <c r="AS40" i="23" s="1"/>
  <c r="AT40" i="23" s="1"/>
  <c r="AU40" i="23" s="1"/>
  <c r="AV40" i="23" s="1"/>
  <c r="AW40" i="23" s="1"/>
  <c r="AX40" i="23" s="1"/>
  <c r="BD30" i="26" s="1"/>
  <c r="AS30" i="26"/>
  <c r="AT30" i="26" s="1"/>
  <c r="AU30" i="26" s="1"/>
  <c r="AV30" i="26" s="1"/>
  <c r="AW30" i="26" s="1"/>
  <c r="AX30" i="26" s="1"/>
  <c r="AY30" i="26" s="1"/>
  <c r="AZ30" i="26" s="1"/>
  <c r="BA30" i="26" s="1"/>
  <c r="BB30" i="26" s="1"/>
  <c r="BC30" i="26" s="1"/>
  <c r="AM36" i="23"/>
  <c r="AN36" i="23" s="1"/>
  <c r="AO36" i="23" s="1"/>
  <c r="AP36" i="23" s="1"/>
  <c r="AQ36" i="23" s="1"/>
  <c r="AR36" i="23" s="1"/>
  <c r="AS36" i="23" s="1"/>
  <c r="AT36" i="23" s="1"/>
  <c r="AU36" i="23" s="1"/>
  <c r="AV36" i="23" s="1"/>
  <c r="AW36" i="23" s="1"/>
  <c r="AX36" i="23" s="1"/>
  <c r="BD26" i="26" s="1"/>
  <c r="AS26" i="26"/>
  <c r="AT26" i="26" s="1"/>
  <c r="AU26" i="26" s="1"/>
  <c r="AV26" i="26" s="1"/>
  <c r="AW26" i="26" s="1"/>
  <c r="AX26" i="26" s="1"/>
  <c r="AY26" i="26" s="1"/>
  <c r="AZ26" i="26" s="1"/>
  <c r="BA26" i="26" s="1"/>
  <c r="BB26" i="26" s="1"/>
  <c r="BC26" i="26" s="1"/>
  <c r="AM39" i="23"/>
  <c r="AN39" i="23" s="1"/>
  <c r="AO39" i="23" s="1"/>
  <c r="AP39" i="23" s="1"/>
  <c r="AQ39" i="23" s="1"/>
  <c r="AR39" i="23" s="1"/>
  <c r="AS39" i="23" s="1"/>
  <c r="AT39" i="23" s="1"/>
  <c r="AU39" i="23" s="1"/>
  <c r="AV39" i="23" s="1"/>
  <c r="AW39" i="23" s="1"/>
  <c r="AX39" i="23" s="1"/>
  <c r="BD29" i="26" s="1"/>
  <c r="AS29" i="26"/>
  <c r="AT29" i="26" s="1"/>
  <c r="AU29" i="26" s="1"/>
  <c r="AV29" i="26" s="1"/>
  <c r="AW29" i="26" s="1"/>
  <c r="AX29" i="26" s="1"/>
  <c r="AY29" i="26" s="1"/>
  <c r="AZ29" i="26" s="1"/>
  <c r="BA29" i="26" s="1"/>
  <c r="BB29" i="26" s="1"/>
  <c r="BC29" i="26" s="1"/>
  <c r="AM42" i="23"/>
  <c r="AN42" i="23" s="1"/>
  <c r="AO42" i="23" s="1"/>
  <c r="AP42" i="23" s="1"/>
  <c r="AQ42" i="23" s="1"/>
  <c r="AR42" i="23" s="1"/>
  <c r="AS42" i="23" s="1"/>
  <c r="AT42" i="23" s="1"/>
  <c r="AU42" i="23" s="1"/>
  <c r="AV42" i="23" s="1"/>
  <c r="AW42" i="23" s="1"/>
  <c r="AX42" i="23" s="1"/>
  <c r="BD32" i="26" s="1"/>
  <c r="AS32" i="26"/>
  <c r="AT32" i="26" s="1"/>
  <c r="AU32" i="26" s="1"/>
  <c r="AV32" i="26" s="1"/>
  <c r="AW32" i="26" s="1"/>
  <c r="AX32" i="26" s="1"/>
  <c r="AY32" i="26" s="1"/>
  <c r="AZ32" i="26" s="1"/>
  <c r="BA32" i="26" s="1"/>
  <c r="BB32" i="26" s="1"/>
  <c r="BC32" i="26" s="1"/>
  <c r="AM46" i="23"/>
  <c r="AN46" i="23" s="1"/>
  <c r="AO46" i="23" s="1"/>
  <c r="AP46" i="23" s="1"/>
  <c r="AQ46" i="23" s="1"/>
  <c r="AR46" i="23" s="1"/>
  <c r="AS46" i="23" s="1"/>
  <c r="AT46" i="23" s="1"/>
  <c r="AU46" i="23" s="1"/>
  <c r="AV46" i="23" s="1"/>
  <c r="AW46" i="23" s="1"/>
  <c r="AX46" i="23" s="1"/>
  <c r="BD36" i="26" s="1"/>
  <c r="AS36" i="26"/>
  <c r="AT36" i="26" s="1"/>
  <c r="AU36" i="26" s="1"/>
  <c r="AV36" i="26" s="1"/>
  <c r="AW36" i="26" s="1"/>
  <c r="AX36" i="26" s="1"/>
  <c r="AY36" i="26" s="1"/>
  <c r="AZ36" i="26" s="1"/>
  <c r="BA36" i="26" s="1"/>
  <c r="BB36" i="26" s="1"/>
  <c r="BC36" i="26" s="1"/>
  <c r="AM43" i="23"/>
  <c r="AN43" i="23" s="1"/>
  <c r="AO43" i="23" s="1"/>
  <c r="AP43" i="23" s="1"/>
  <c r="AQ43" i="23" s="1"/>
  <c r="AR43" i="23" s="1"/>
  <c r="AS43" i="23" s="1"/>
  <c r="AT43" i="23" s="1"/>
  <c r="AU43" i="23" s="1"/>
  <c r="AV43" i="23" s="1"/>
  <c r="AW43" i="23" s="1"/>
  <c r="AX43" i="23" s="1"/>
  <c r="BD33" i="26" s="1"/>
  <c r="AS33" i="26"/>
  <c r="AT33" i="26" s="1"/>
  <c r="AU33" i="26" s="1"/>
  <c r="AV33" i="26" s="1"/>
  <c r="AW33" i="26" s="1"/>
  <c r="AX33" i="26" s="1"/>
  <c r="AY33" i="26" s="1"/>
  <c r="AZ33" i="26" s="1"/>
  <c r="BA33" i="26" s="1"/>
  <c r="BB33" i="26" s="1"/>
  <c r="BC33" i="26" s="1"/>
  <c r="AM38" i="23"/>
  <c r="AN38" i="23" s="1"/>
  <c r="AO38" i="23" s="1"/>
  <c r="AP38" i="23" s="1"/>
  <c r="AQ38" i="23" s="1"/>
  <c r="AR38" i="23" s="1"/>
  <c r="AS38" i="23" s="1"/>
  <c r="AT38" i="23" s="1"/>
  <c r="AU38" i="23" s="1"/>
  <c r="AV38" i="23" s="1"/>
  <c r="AW38" i="23" s="1"/>
  <c r="AX38" i="23" s="1"/>
  <c r="BD28" i="26" s="1"/>
  <c r="AS28" i="26"/>
  <c r="AT28" i="26" s="1"/>
  <c r="AU28" i="26" s="1"/>
  <c r="AV28" i="26" s="1"/>
  <c r="AW28" i="26" s="1"/>
  <c r="AX28" i="26" s="1"/>
  <c r="AY28" i="26" s="1"/>
  <c r="AZ28" i="26" s="1"/>
  <c r="BA28" i="26" s="1"/>
  <c r="BB28" i="26" s="1"/>
  <c r="BC28" i="26" s="1"/>
  <c r="AM37" i="23"/>
  <c r="AN37" i="23" s="1"/>
  <c r="AO37" i="23" s="1"/>
  <c r="AP37" i="23" s="1"/>
  <c r="AQ37" i="23" s="1"/>
  <c r="AR37" i="23" s="1"/>
  <c r="AS37" i="23" s="1"/>
  <c r="AT37" i="23" s="1"/>
  <c r="AU37" i="23" s="1"/>
  <c r="AV37" i="23" s="1"/>
  <c r="AW37" i="23" s="1"/>
  <c r="AX37" i="23" s="1"/>
  <c r="BD27" i="26" s="1"/>
  <c r="AS27" i="26"/>
  <c r="AT27" i="26" s="1"/>
  <c r="AU27" i="26" s="1"/>
  <c r="AV27" i="26" s="1"/>
  <c r="AW27" i="26" s="1"/>
  <c r="AX27" i="26" s="1"/>
  <c r="AY27" i="26" s="1"/>
  <c r="AZ27" i="26" s="1"/>
  <c r="BA27" i="26" s="1"/>
  <c r="BB27" i="26" s="1"/>
  <c r="BC27" i="26" s="1"/>
  <c r="AM45" i="23"/>
  <c r="AN45" i="23" s="1"/>
  <c r="AO45" i="23" s="1"/>
  <c r="AP45" i="23" s="1"/>
  <c r="AQ45" i="23" s="1"/>
  <c r="AR45" i="23" s="1"/>
  <c r="AS45" i="23" s="1"/>
  <c r="AT45" i="23" s="1"/>
  <c r="AU45" i="23" s="1"/>
  <c r="AV45" i="23" s="1"/>
  <c r="AW45" i="23" s="1"/>
  <c r="AX45" i="23" s="1"/>
  <c r="BD35" i="26" s="1"/>
  <c r="AS35" i="26"/>
  <c r="AT35" i="26" s="1"/>
  <c r="AU35" i="26" s="1"/>
  <c r="AV35" i="26" s="1"/>
  <c r="AW35" i="26" s="1"/>
  <c r="AX35" i="26" s="1"/>
  <c r="AY35" i="26" s="1"/>
  <c r="AZ35" i="26" s="1"/>
  <c r="BA35" i="26" s="1"/>
  <c r="BB35" i="26" s="1"/>
  <c r="BC35" i="26" s="1"/>
  <c r="AM41" i="23"/>
  <c r="AN41" i="23" s="1"/>
  <c r="AO41" i="23" s="1"/>
  <c r="AP41" i="23" s="1"/>
  <c r="AQ41" i="23" s="1"/>
  <c r="AR41" i="23" s="1"/>
  <c r="AS41" i="23" s="1"/>
  <c r="AT41" i="23" s="1"/>
  <c r="AU41" i="23" s="1"/>
  <c r="AV41" i="23" s="1"/>
  <c r="AW41" i="23" s="1"/>
  <c r="AX41" i="23" s="1"/>
  <c r="BD31" i="26" s="1"/>
  <c r="AS31" i="26"/>
  <c r="AT31" i="26" s="1"/>
  <c r="AU31" i="26" s="1"/>
  <c r="AV31" i="26" s="1"/>
  <c r="AW31" i="26" s="1"/>
  <c r="AX31" i="26" s="1"/>
  <c r="AY31" i="26" s="1"/>
  <c r="AZ31" i="26" s="1"/>
  <c r="BA31" i="26" s="1"/>
  <c r="BB31" i="26" s="1"/>
  <c r="BC31" i="26" s="1"/>
  <c r="AM44" i="23"/>
  <c r="AN44" i="23" s="1"/>
  <c r="AO44" i="23" s="1"/>
  <c r="AP44" i="23" s="1"/>
  <c r="AQ44" i="23" s="1"/>
  <c r="AR44" i="23" s="1"/>
  <c r="AS44" i="23" s="1"/>
  <c r="AT44" i="23" s="1"/>
  <c r="AU44" i="23" s="1"/>
  <c r="AV44" i="23" s="1"/>
  <c r="AW44" i="23" s="1"/>
  <c r="AX44" i="23" s="1"/>
  <c r="BD34" i="26" s="1"/>
  <c r="AS34" i="26"/>
  <c r="AT34" i="26" s="1"/>
  <c r="AU34" i="26" s="1"/>
  <c r="AV34" i="26" s="1"/>
  <c r="AW34" i="26" s="1"/>
  <c r="AX34" i="26" s="1"/>
  <c r="AY34" i="26" s="1"/>
  <c r="AZ34" i="26" s="1"/>
  <c r="BA34" i="26" s="1"/>
  <c r="BB34" i="26" s="1"/>
  <c r="BC34" i="26" s="1"/>
  <c r="AH36" i="24"/>
  <c r="AH11" i="23"/>
  <c r="AH7" i="23"/>
  <c r="AH40" i="24"/>
  <c r="AI25" i="23"/>
  <c r="AI25" i="24" s="1"/>
  <c r="AH14" i="23"/>
  <c r="AI24" i="23"/>
  <c r="AI24" i="24" s="1"/>
  <c r="AI30" i="23"/>
  <c r="AI30" i="24" s="1"/>
  <c r="AH12" i="23"/>
  <c r="AH48" i="24"/>
  <c r="AH39" i="24"/>
  <c r="AH37" i="24"/>
  <c r="AI27" i="23"/>
  <c r="AH46" i="24"/>
  <c r="AI32" i="23"/>
  <c r="AI32" i="24" s="1"/>
  <c r="AH43" i="24"/>
  <c r="AI23" i="23"/>
  <c r="AI23" i="24" s="1"/>
  <c r="AH10" i="23"/>
  <c r="AH5" i="23"/>
  <c r="AH6" i="23"/>
  <c r="AI28" i="23"/>
  <c r="AI28" i="24" s="1"/>
  <c r="AI29" i="23"/>
  <c r="AI29" i="24" s="1"/>
  <c r="AH47" i="24"/>
  <c r="AH41" i="24"/>
  <c r="AH42" i="24"/>
  <c r="AH13" i="23"/>
  <c r="AI31" i="23"/>
  <c r="AI31" i="24" s="1"/>
  <c r="AI33" i="23"/>
  <c r="AI33" i="24" s="1"/>
  <c r="AH45" i="24"/>
  <c r="AH44" i="24"/>
  <c r="AH38" i="24"/>
  <c r="E22" i="25"/>
  <c r="F27" i="25"/>
  <c r="F28" i="25" s="1"/>
  <c r="H32" i="25"/>
  <c r="G25" i="25"/>
  <c r="AK26" i="23" l="1"/>
  <c r="AJ26" i="24"/>
  <c r="AI27" i="24"/>
  <c r="AJ56" i="23"/>
  <c r="AI56" i="24"/>
  <c r="AJ68" i="23"/>
  <c r="AI68" i="24"/>
  <c r="AJ67" i="23"/>
  <c r="AI67" i="24"/>
  <c r="AJ58" i="23"/>
  <c r="AI58" i="24"/>
  <c r="AJ72" i="23"/>
  <c r="AI72" i="24"/>
  <c r="AJ90" i="23"/>
  <c r="AI90" i="24"/>
  <c r="AJ91" i="23"/>
  <c r="AI91" i="24"/>
  <c r="AJ73" i="23"/>
  <c r="AI73" i="24"/>
  <c r="AJ87" i="23"/>
  <c r="AI87" i="24"/>
  <c r="AJ55" i="23"/>
  <c r="AI55" i="24"/>
  <c r="AJ70" i="23"/>
  <c r="AI70" i="24"/>
  <c r="AJ61" i="23"/>
  <c r="AI61" i="24"/>
  <c r="AJ52" i="23"/>
  <c r="AI52" i="24"/>
  <c r="AJ75" i="23"/>
  <c r="AI75" i="24"/>
  <c r="AJ85" i="23"/>
  <c r="AI85" i="24"/>
  <c r="AJ69" i="23"/>
  <c r="AI69" i="24"/>
  <c r="AJ51" i="23"/>
  <c r="AI51" i="24"/>
  <c r="AJ93" i="23"/>
  <c r="AI93" i="24"/>
  <c r="AJ71" i="23"/>
  <c r="AI71" i="24"/>
  <c r="AJ88" i="23"/>
  <c r="AI88" i="24"/>
  <c r="AJ77" i="23"/>
  <c r="AI77" i="24"/>
  <c r="AJ84" i="23"/>
  <c r="AI84" i="24"/>
  <c r="AJ83" i="23"/>
  <c r="AI83" i="24"/>
  <c r="AJ89" i="23"/>
  <c r="AI89" i="24"/>
  <c r="AJ66" i="23"/>
  <c r="AI66" i="24"/>
  <c r="AJ59" i="23"/>
  <c r="AI59" i="24"/>
  <c r="AJ63" i="23"/>
  <c r="AI63" i="24"/>
  <c r="AJ60" i="23"/>
  <c r="AI60" i="24"/>
  <c r="AJ92" i="23"/>
  <c r="AI92" i="24"/>
  <c r="AJ81" i="23"/>
  <c r="AI81" i="24"/>
  <c r="AJ76" i="23"/>
  <c r="AI76" i="24"/>
  <c r="AJ62" i="23"/>
  <c r="AI62" i="24"/>
  <c r="AJ78" i="23"/>
  <c r="AI78" i="24"/>
  <c r="AJ57" i="23"/>
  <c r="AI57" i="24"/>
  <c r="AJ82" i="23"/>
  <c r="AI82" i="24"/>
  <c r="AJ86" i="23"/>
  <c r="AI86" i="24"/>
  <c r="AJ54" i="23"/>
  <c r="AI54" i="24"/>
  <c r="AJ74" i="23"/>
  <c r="AI74" i="24"/>
  <c r="AJ53" i="23"/>
  <c r="AI53" i="24"/>
  <c r="AY44" i="23"/>
  <c r="AZ44" i="23" s="1"/>
  <c r="BA44" i="23" s="1"/>
  <c r="BB44" i="23" s="1"/>
  <c r="BC44" i="23" s="1"/>
  <c r="BD44" i="23" s="1"/>
  <c r="BE44" i="23" s="1"/>
  <c r="BF44" i="23" s="1"/>
  <c r="BG44" i="23" s="1"/>
  <c r="BH44" i="23" s="1"/>
  <c r="BI44" i="23" s="1"/>
  <c r="BJ44" i="23" s="1"/>
  <c r="AY45" i="23"/>
  <c r="AZ45" i="23" s="1"/>
  <c r="BA45" i="23" s="1"/>
  <c r="BB45" i="23" s="1"/>
  <c r="BC45" i="23" s="1"/>
  <c r="BD45" i="23" s="1"/>
  <c r="BE45" i="23" s="1"/>
  <c r="BF45" i="23" s="1"/>
  <c r="BG45" i="23" s="1"/>
  <c r="BH45" i="23" s="1"/>
  <c r="BI45" i="23" s="1"/>
  <c r="BJ45" i="23" s="1"/>
  <c r="AY38" i="23"/>
  <c r="AZ38" i="23" s="1"/>
  <c r="BA38" i="23" s="1"/>
  <c r="BB38" i="23" s="1"/>
  <c r="BC38" i="23" s="1"/>
  <c r="BD38" i="23" s="1"/>
  <c r="BE38" i="23" s="1"/>
  <c r="BF38" i="23" s="1"/>
  <c r="BG38" i="23" s="1"/>
  <c r="BH38" i="23" s="1"/>
  <c r="BI38" i="23" s="1"/>
  <c r="BJ38" i="23" s="1"/>
  <c r="AY46" i="23"/>
  <c r="AZ46" i="23" s="1"/>
  <c r="BA46" i="23" s="1"/>
  <c r="BB46" i="23" s="1"/>
  <c r="BC46" i="23" s="1"/>
  <c r="BD46" i="23" s="1"/>
  <c r="BE46" i="23" s="1"/>
  <c r="BF46" i="23" s="1"/>
  <c r="BG46" i="23" s="1"/>
  <c r="BH46" i="23" s="1"/>
  <c r="BI46" i="23" s="1"/>
  <c r="BJ46" i="23" s="1"/>
  <c r="AY39" i="23"/>
  <c r="AZ39" i="23" s="1"/>
  <c r="BA39" i="23" s="1"/>
  <c r="BB39" i="23" s="1"/>
  <c r="BC39" i="23" s="1"/>
  <c r="BD39" i="23" s="1"/>
  <c r="BE39" i="23" s="1"/>
  <c r="BF39" i="23" s="1"/>
  <c r="BG39" i="23" s="1"/>
  <c r="BH39" i="23" s="1"/>
  <c r="BI39" i="23" s="1"/>
  <c r="BJ39" i="23" s="1"/>
  <c r="AY36" i="23"/>
  <c r="AZ36" i="23" s="1"/>
  <c r="BA36" i="23" s="1"/>
  <c r="BB36" i="23" s="1"/>
  <c r="BC36" i="23" s="1"/>
  <c r="BD36" i="23" s="1"/>
  <c r="BE36" i="23" s="1"/>
  <c r="BF36" i="23" s="1"/>
  <c r="BG36" i="23" s="1"/>
  <c r="BH36" i="23" s="1"/>
  <c r="BI36" i="23" s="1"/>
  <c r="BJ36" i="23" s="1"/>
  <c r="AY47" i="23"/>
  <c r="AZ47" i="23" s="1"/>
  <c r="BA47" i="23" s="1"/>
  <c r="BB47" i="23" s="1"/>
  <c r="BC47" i="23" s="1"/>
  <c r="BD47" i="23" s="1"/>
  <c r="BE47" i="23" s="1"/>
  <c r="BF47" i="23" s="1"/>
  <c r="BG47" i="23" s="1"/>
  <c r="BH47" i="23" s="1"/>
  <c r="BI47" i="23" s="1"/>
  <c r="BJ47" i="23" s="1"/>
  <c r="AY48" i="23"/>
  <c r="AZ48" i="23" s="1"/>
  <c r="BA48" i="23" s="1"/>
  <c r="BB48" i="23" s="1"/>
  <c r="BC48" i="23" s="1"/>
  <c r="BD48" i="23" s="1"/>
  <c r="BE48" i="23" s="1"/>
  <c r="BF48" i="23" s="1"/>
  <c r="BG48" i="23" s="1"/>
  <c r="BH48" i="23" s="1"/>
  <c r="BI48" i="23" s="1"/>
  <c r="BJ48" i="23" s="1"/>
  <c r="AY41" i="23"/>
  <c r="AZ41" i="23" s="1"/>
  <c r="BA41" i="23" s="1"/>
  <c r="BB41" i="23" s="1"/>
  <c r="BC41" i="23" s="1"/>
  <c r="BD41" i="23" s="1"/>
  <c r="BE41" i="23" s="1"/>
  <c r="BF41" i="23" s="1"/>
  <c r="BG41" i="23" s="1"/>
  <c r="BH41" i="23" s="1"/>
  <c r="BI41" i="23" s="1"/>
  <c r="BJ41" i="23" s="1"/>
  <c r="AY37" i="23"/>
  <c r="AZ37" i="23" s="1"/>
  <c r="BA37" i="23" s="1"/>
  <c r="BB37" i="23" s="1"/>
  <c r="BC37" i="23" s="1"/>
  <c r="BD37" i="23" s="1"/>
  <c r="BE37" i="23" s="1"/>
  <c r="BF37" i="23" s="1"/>
  <c r="BG37" i="23" s="1"/>
  <c r="BH37" i="23" s="1"/>
  <c r="BI37" i="23" s="1"/>
  <c r="BJ37" i="23" s="1"/>
  <c r="AY43" i="23"/>
  <c r="AZ43" i="23" s="1"/>
  <c r="BA43" i="23" s="1"/>
  <c r="BB43" i="23" s="1"/>
  <c r="BC43" i="23" s="1"/>
  <c r="BD43" i="23" s="1"/>
  <c r="BE43" i="23" s="1"/>
  <c r="BF43" i="23" s="1"/>
  <c r="BG43" i="23" s="1"/>
  <c r="BH43" i="23" s="1"/>
  <c r="BI43" i="23" s="1"/>
  <c r="BJ43" i="23" s="1"/>
  <c r="AY42" i="23"/>
  <c r="AZ42" i="23" s="1"/>
  <c r="BA42" i="23" s="1"/>
  <c r="BB42" i="23" s="1"/>
  <c r="BC42" i="23" s="1"/>
  <c r="BD42" i="23" s="1"/>
  <c r="BE42" i="23" s="1"/>
  <c r="BF42" i="23" s="1"/>
  <c r="BG42" i="23" s="1"/>
  <c r="BH42" i="23" s="1"/>
  <c r="BI42" i="23" s="1"/>
  <c r="BJ42" i="23" s="1"/>
  <c r="AY40" i="23"/>
  <c r="AZ40" i="23" s="1"/>
  <c r="BA40" i="23" s="1"/>
  <c r="BB40" i="23" s="1"/>
  <c r="BC40" i="23" s="1"/>
  <c r="BD40" i="23" s="1"/>
  <c r="BE40" i="23" s="1"/>
  <c r="BF40" i="23" s="1"/>
  <c r="BG40" i="23" s="1"/>
  <c r="BH40" i="23" s="1"/>
  <c r="BI40" i="23" s="1"/>
  <c r="BJ40" i="23" s="1"/>
  <c r="AH15" i="23"/>
  <c r="AH16" i="23" s="1"/>
  <c r="AH10" i="24"/>
  <c r="AH4" i="25" s="1"/>
  <c r="AH12" i="24"/>
  <c r="AH6" i="25" s="1"/>
  <c r="AH11" i="24"/>
  <c r="AH5" i="25" s="1"/>
  <c r="AI13" i="23"/>
  <c r="AI42" i="24"/>
  <c r="AI47" i="24"/>
  <c r="AI12" i="23"/>
  <c r="AJ24" i="23"/>
  <c r="AJ24" i="24" s="1"/>
  <c r="AI38" i="24"/>
  <c r="AJ32" i="23"/>
  <c r="AJ32" i="24" s="1"/>
  <c r="AJ27" i="23"/>
  <c r="AI39" i="24"/>
  <c r="AJ25" i="23"/>
  <c r="AJ25" i="24" s="1"/>
  <c r="AI36" i="24"/>
  <c r="AI7" i="23"/>
  <c r="AI11" i="23"/>
  <c r="AI41" i="24"/>
  <c r="AJ29" i="23"/>
  <c r="AJ29" i="24" s="1"/>
  <c r="AJ28" i="23"/>
  <c r="AJ28" i="24" s="1"/>
  <c r="AJ30" i="23"/>
  <c r="AJ30" i="24" s="1"/>
  <c r="AH14" i="24"/>
  <c r="AH8" i="25" s="1"/>
  <c r="AI44" i="24"/>
  <c r="AI45" i="24"/>
  <c r="AJ33" i="23"/>
  <c r="AJ33" i="24" s="1"/>
  <c r="AJ31" i="23"/>
  <c r="AJ31" i="24" s="1"/>
  <c r="AH13" i="24"/>
  <c r="AH7" i="25" s="1"/>
  <c r="AJ23" i="23"/>
  <c r="AJ23" i="24" s="1"/>
  <c r="AI6" i="23"/>
  <c r="AI10" i="23"/>
  <c r="AI5" i="23"/>
  <c r="AI43" i="24"/>
  <c r="AI46" i="24"/>
  <c r="AI37" i="24"/>
  <c r="AI48" i="24"/>
  <c r="AI14" i="23"/>
  <c r="AI40" i="24"/>
  <c r="F22" i="25"/>
  <c r="I32" i="25"/>
  <c r="G27" i="25"/>
  <c r="G28" i="25" s="1"/>
  <c r="H25" i="25"/>
  <c r="AL26" i="23" l="1"/>
  <c r="AK26" i="24"/>
  <c r="AJ27" i="24"/>
  <c r="AH6" i="24"/>
  <c r="AK74" i="23"/>
  <c r="AJ74" i="24"/>
  <c r="AK86" i="23"/>
  <c r="AJ86" i="24"/>
  <c r="AK57" i="23"/>
  <c r="AJ57" i="24"/>
  <c r="AK62" i="23"/>
  <c r="AJ62" i="24"/>
  <c r="AK81" i="23"/>
  <c r="AJ81" i="24"/>
  <c r="AK60" i="23"/>
  <c r="AJ60" i="24"/>
  <c r="AK59" i="23"/>
  <c r="AJ59" i="24"/>
  <c r="AK89" i="23"/>
  <c r="AJ89" i="24"/>
  <c r="AK84" i="23"/>
  <c r="AJ84" i="24"/>
  <c r="AK88" i="23"/>
  <c r="AJ88" i="24"/>
  <c r="AK93" i="23"/>
  <c r="AJ93" i="24"/>
  <c r="AK69" i="23"/>
  <c r="AJ69" i="24"/>
  <c r="AK75" i="23"/>
  <c r="AJ75" i="24"/>
  <c r="AK61" i="23"/>
  <c r="AJ61" i="24"/>
  <c r="AK55" i="23"/>
  <c r="AJ55" i="24"/>
  <c r="AK73" i="23"/>
  <c r="AJ73" i="24"/>
  <c r="AK90" i="23"/>
  <c r="AJ90" i="24"/>
  <c r="AK58" i="23"/>
  <c r="AJ58" i="24"/>
  <c r="AK68" i="23"/>
  <c r="AJ68" i="24"/>
  <c r="AK53" i="23"/>
  <c r="AJ53" i="24"/>
  <c r="AK54" i="23"/>
  <c r="AJ54" i="24"/>
  <c r="AK82" i="23"/>
  <c r="AJ82" i="24"/>
  <c r="AK78" i="23"/>
  <c r="AJ78" i="24"/>
  <c r="AK76" i="23"/>
  <c r="AJ76" i="24"/>
  <c r="AK92" i="23"/>
  <c r="AJ92" i="24"/>
  <c r="AK63" i="23"/>
  <c r="AJ63" i="24"/>
  <c r="AK66" i="23"/>
  <c r="AJ66" i="24"/>
  <c r="AK83" i="23"/>
  <c r="AJ83" i="24"/>
  <c r="AK77" i="23"/>
  <c r="AJ77" i="24"/>
  <c r="AK71" i="23"/>
  <c r="AJ71" i="24"/>
  <c r="AK51" i="23"/>
  <c r="AJ51" i="24"/>
  <c r="AK85" i="23"/>
  <c r="AJ85" i="24"/>
  <c r="AK52" i="23"/>
  <c r="AJ52" i="24"/>
  <c r="AK70" i="23"/>
  <c r="AJ70" i="24"/>
  <c r="AK87" i="23"/>
  <c r="AJ87" i="24"/>
  <c r="AK91" i="23"/>
  <c r="AJ91" i="24"/>
  <c r="AK72" i="23"/>
  <c r="AJ72" i="24"/>
  <c r="AK67" i="23"/>
  <c r="AJ67" i="24"/>
  <c r="AK56" i="23"/>
  <c r="AJ56" i="24"/>
  <c r="BK40" i="23"/>
  <c r="BL40" i="23" s="1"/>
  <c r="BM40" i="23" s="1"/>
  <c r="BN40" i="23" s="1"/>
  <c r="BO40" i="23" s="1"/>
  <c r="BP40" i="23" s="1"/>
  <c r="BQ40" i="23" s="1"/>
  <c r="BR40" i="23" s="1"/>
  <c r="BS40" i="23" s="1"/>
  <c r="BT40" i="23" s="1"/>
  <c r="BU40" i="23" s="1"/>
  <c r="BV40" i="23" s="1"/>
  <c r="BP30" i="26"/>
  <c r="BK43" i="23"/>
  <c r="BL43" i="23" s="1"/>
  <c r="BM43" i="23" s="1"/>
  <c r="BN43" i="23" s="1"/>
  <c r="BO43" i="23" s="1"/>
  <c r="BP43" i="23" s="1"/>
  <c r="BQ43" i="23" s="1"/>
  <c r="BR43" i="23" s="1"/>
  <c r="BS43" i="23" s="1"/>
  <c r="BT43" i="23" s="1"/>
  <c r="BU43" i="23" s="1"/>
  <c r="BV43" i="23" s="1"/>
  <c r="BP33" i="26"/>
  <c r="BK41" i="23"/>
  <c r="BL41" i="23" s="1"/>
  <c r="BM41" i="23" s="1"/>
  <c r="BN41" i="23" s="1"/>
  <c r="BO41" i="23" s="1"/>
  <c r="BP41" i="23" s="1"/>
  <c r="BQ41" i="23" s="1"/>
  <c r="BR41" i="23" s="1"/>
  <c r="BS41" i="23" s="1"/>
  <c r="BT41" i="23" s="1"/>
  <c r="BU41" i="23" s="1"/>
  <c r="BV41" i="23" s="1"/>
  <c r="BP31" i="26"/>
  <c r="BK48" i="23"/>
  <c r="BL48" i="23" s="1"/>
  <c r="BM48" i="23" s="1"/>
  <c r="BN48" i="23" s="1"/>
  <c r="BO48" i="23" s="1"/>
  <c r="BP48" i="23" s="1"/>
  <c r="BQ48" i="23" s="1"/>
  <c r="BR48" i="23" s="1"/>
  <c r="BS48" i="23" s="1"/>
  <c r="BT48" i="23" s="1"/>
  <c r="BU48" i="23" s="1"/>
  <c r="BV48" i="23" s="1"/>
  <c r="BP38" i="26"/>
  <c r="BK47" i="23"/>
  <c r="BL47" i="23" s="1"/>
  <c r="BM47" i="23" s="1"/>
  <c r="BN47" i="23" s="1"/>
  <c r="BO47" i="23" s="1"/>
  <c r="BP47" i="23" s="1"/>
  <c r="BQ47" i="23" s="1"/>
  <c r="BR47" i="23" s="1"/>
  <c r="BS47" i="23" s="1"/>
  <c r="BT47" i="23" s="1"/>
  <c r="BU47" i="23" s="1"/>
  <c r="BV47" i="23" s="1"/>
  <c r="BP37" i="26"/>
  <c r="BK39" i="23"/>
  <c r="BL39" i="23" s="1"/>
  <c r="BM39" i="23" s="1"/>
  <c r="BN39" i="23" s="1"/>
  <c r="BO39" i="23" s="1"/>
  <c r="BP39" i="23" s="1"/>
  <c r="BQ39" i="23" s="1"/>
  <c r="BR39" i="23" s="1"/>
  <c r="BS39" i="23" s="1"/>
  <c r="BT39" i="23" s="1"/>
  <c r="BU39" i="23" s="1"/>
  <c r="BV39" i="23" s="1"/>
  <c r="BP29" i="26"/>
  <c r="BK44" i="23"/>
  <c r="BL44" i="23" s="1"/>
  <c r="BM44" i="23" s="1"/>
  <c r="BN44" i="23" s="1"/>
  <c r="BO44" i="23" s="1"/>
  <c r="BP44" i="23" s="1"/>
  <c r="BQ44" i="23" s="1"/>
  <c r="BR44" i="23" s="1"/>
  <c r="BS44" i="23" s="1"/>
  <c r="BT44" i="23" s="1"/>
  <c r="BU44" i="23" s="1"/>
  <c r="BV44" i="23" s="1"/>
  <c r="BP34" i="26"/>
  <c r="BK42" i="23"/>
  <c r="BL42" i="23" s="1"/>
  <c r="BM42" i="23" s="1"/>
  <c r="BN42" i="23" s="1"/>
  <c r="BO42" i="23" s="1"/>
  <c r="BP42" i="23" s="1"/>
  <c r="BQ42" i="23" s="1"/>
  <c r="BR42" i="23" s="1"/>
  <c r="BS42" i="23" s="1"/>
  <c r="BT42" i="23" s="1"/>
  <c r="BU42" i="23" s="1"/>
  <c r="BV42" i="23" s="1"/>
  <c r="BP32" i="26"/>
  <c r="BK37" i="23"/>
  <c r="BL37" i="23" s="1"/>
  <c r="BM37" i="23" s="1"/>
  <c r="BN37" i="23" s="1"/>
  <c r="BO37" i="23" s="1"/>
  <c r="BP37" i="23" s="1"/>
  <c r="BQ37" i="23" s="1"/>
  <c r="BR37" i="23" s="1"/>
  <c r="BS37" i="23" s="1"/>
  <c r="BT37" i="23" s="1"/>
  <c r="BU37" i="23" s="1"/>
  <c r="BV37" i="23" s="1"/>
  <c r="BP27" i="26"/>
  <c r="BK36" i="23"/>
  <c r="BL36" i="23" s="1"/>
  <c r="BM36" i="23" s="1"/>
  <c r="BN36" i="23" s="1"/>
  <c r="BO36" i="23" s="1"/>
  <c r="BP36" i="23" s="1"/>
  <c r="BQ36" i="23" s="1"/>
  <c r="BR36" i="23" s="1"/>
  <c r="BS36" i="23" s="1"/>
  <c r="BT36" i="23" s="1"/>
  <c r="BU36" i="23" s="1"/>
  <c r="BV36" i="23" s="1"/>
  <c r="BP26" i="26"/>
  <c r="BK46" i="23"/>
  <c r="BL46" i="23" s="1"/>
  <c r="BM46" i="23" s="1"/>
  <c r="BN46" i="23" s="1"/>
  <c r="BO46" i="23" s="1"/>
  <c r="BP46" i="23" s="1"/>
  <c r="BQ46" i="23" s="1"/>
  <c r="BR46" i="23" s="1"/>
  <c r="BS46" i="23" s="1"/>
  <c r="BT46" i="23" s="1"/>
  <c r="BU46" i="23" s="1"/>
  <c r="BV46" i="23" s="1"/>
  <c r="BP36" i="26"/>
  <c r="BK38" i="23"/>
  <c r="BL38" i="23" s="1"/>
  <c r="BM38" i="23" s="1"/>
  <c r="BN38" i="23" s="1"/>
  <c r="BO38" i="23" s="1"/>
  <c r="BP38" i="23" s="1"/>
  <c r="BQ38" i="23" s="1"/>
  <c r="BR38" i="23" s="1"/>
  <c r="BS38" i="23" s="1"/>
  <c r="BT38" i="23" s="1"/>
  <c r="BU38" i="23" s="1"/>
  <c r="BV38" i="23" s="1"/>
  <c r="BP28" i="26"/>
  <c r="BK45" i="23"/>
  <c r="BL45" i="23" s="1"/>
  <c r="BM45" i="23" s="1"/>
  <c r="BN45" i="23" s="1"/>
  <c r="BO45" i="23" s="1"/>
  <c r="BP45" i="23" s="1"/>
  <c r="BQ45" i="23" s="1"/>
  <c r="BR45" i="23" s="1"/>
  <c r="BS45" i="23" s="1"/>
  <c r="BT45" i="23" s="1"/>
  <c r="BU45" i="23" s="1"/>
  <c r="BV45" i="23" s="1"/>
  <c r="BP35" i="26"/>
  <c r="AI10" i="24"/>
  <c r="AI4" i="25" s="1"/>
  <c r="AI11" i="24"/>
  <c r="AI5" i="25" s="1"/>
  <c r="AH7" i="24"/>
  <c r="AI12" i="24"/>
  <c r="AI6" i="25" s="1"/>
  <c r="AI14" i="24"/>
  <c r="AI8" i="25" s="1"/>
  <c r="AI15" i="23"/>
  <c r="AI16" i="23" s="1"/>
  <c r="AH15" i="24"/>
  <c r="AH13" i="25" s="1"/>
  <c r="AH9" i="25"/>
  <c r="AI13" i="24"/>
  <c r="AI7" i="25" s="1"/>
  <c r="AJ37" i="24"/>
  <c r="AJ46" i="24"/>
  <c r="AK33" i="23"/>
  <c r="AK33" i="24" s="1"/>
  <c r="AJ44" i="24"/>
  <c r="AK28" i="23"/>
  <c r="AK28" i="24" s="1"/>
  <c r="AK29" i="23"/>
  <c r="AK29" i="24" s="1"/>
  <c r="AJ36" i="24"/>
  <c r="AJ7" i="23"/>
  <c r="AJ11" i="23"/>
  <c r="AK25" i="23"/>
  <c r="AK25" i="24" s="1"/>
  <c r="AK27" i="23"/>
  <c r="AK32" i="23"/>
  <c r="AK32" i="24" s="1"/>
  <c r="AJ12" i="23"/>
  <c r="AJ42" i="24"/>
  <c r="AK30" i="23"/>
  <c r="AK30" i="24" s="1"/>
  <c r="AJ38" i="24"/>
  <c r="AJ14" i="23"/>
  <c r="AJ48" i="24"/>
  <c r="AJ43" i="24"/>
  <c r="AK31" i="23"/>
  <c r="AK31" i="24" s="1"/>
  <c r="AJ45" i="24"/>
  <c r="AJ41" i="24"/>
  <c r="AJ39" i="24"/>
  <c r="AJ47" i="24"/>
  <c r="AJ40" i="24"/>
  <c r="AK23" i="23"/>
  <c r="AK23" i="24" s="1"/>
  <c r="AJ6" i="23"/>
  <c r="AJ5" i="23"/>
  <c r="AJ10" i="23"/>
  <c r="AK24" i="23"/>
  <c r="AK24" i="24" s="1"/>
  <c r="AJ13" i="23"/>
  <c r="G22" i="25"/>
  <c r="J32" i="25"/>
  <c r="H27" i="25"/>
  <c r="H28" i="25" s="1"/>
  <c r="I25" i="25"/>
  <c r="AH5" i="24" l="1"/>
  <c r="AL26" i="24"/>
  <c r="AM26" i="23"/>
  <c r="AS16" i="26"/>
  <c r="AT16" i="26" s="1"/>
  <c r="AU16" i="26" s="1"/>
  <c r="AV16" i="26" s="1"/>
  <c r="AW16" i="26" s="1"/>
  <c r="AX16" i="26" s="1"/>
  <c r="AY16" i="26" s="1"/>
  <c r="AZ16" i="26" s="1"/>
  <c r="BA16" i="26" s="1"/>
  <c r="BB16" i="26" s="1"/>
  <c r="BC16" i="26" s="1"/>
  <c r="AK27" i="24"/>
  <c r="AL67" i="23"/>
  <c r="AK67" i="24"/>
  <c r="AL91" i="23"/>
  <c r="AK91" i="24"/>
  <c r="AL70" i="23"/>
  <c r="AK70" i="24"/>
  <c r="AL85" i="23"/>
  <c r="AK85" i="24"/>
  <c r="AL71" i="23"/>
  <c r="AK71" i="24"/>
  <c r="AL83" i="23"/>
  <c r="AK83" i="24"/>
  <c r="AL63" i="23"/>
  <c r="AK63" i="24"/>
  <c r="AL76" i="23"/>
  <c r="AK76" i="24"/>
  <c r="AL82" i="23"/>
  <c r="AK82" i="24"/>
  <c r="AL53" i="23"/>
  <c r="AK53" i="24"/>
  <c r="AL58" i="23"/>
  <c r="AK58" i="24"/>
  <c r="AL73" i="23"/>
  <c r="AK73" i="24"/>
  <c r="AL61" i="23"/>
  <c r="AK61" i="24"/>
  <c r="AL69" i="23"/>
  <c r="AK69" i="24"/>
  <c r="AL88" i="23"/>
  <c r="AK88" i="24"/>
  <c r="AL89" i="23"/>
  <c r="AK89" i="24"/>
  <c r="AL60" i="23"/>
  <c r="AK60" i="24"/>
  <c r="AL62" i="23"/>
  <c r="AK62" i="24"/>
  <c r="AL86" i="23"/>
  <c r="AK86" i="24"/>
  <c r="AL56" i="23"/>
  <c r="AK56" i="24"/>
  <c r="AL72" i="23"/>
  <c r="AK72" i="24"/>
  <c r="AL87" i="23"/>
  <c r="AK87" i="24"/>
  <c r="AL52" i="23"/>
  <c r="AK52" i="24"/>
  <c r="AL51" i="23"/>
  <c r="AK51" i="24"/>
  <c r="AL77" i="23"/>
  <c r="AK77" i="24"/>
  <c r="AL66" i="23"/>
  <c r="AK66" i="24"/>
  <c r="AL92" i="23"/>
  <c r="AK92" i="24"/>
  <c r="AL78" i="23"/>
  <c r="AK78" i="24"/>
  <c r="AL54" i="23"/>
  <c r="AK54" i="24"/>
  <c r="AL68" i="23"/>
  <c r="AK68" i="24"/>
  <c r="AL90" i="23"/>
  <c r="AK90" i="24"/>
  <c r="AL55" i="23"/>
  <c r="AK55" i="24"/>
  <c r="AL75" i="23"/>
  <c r="AK75" i="24"/>
  <c r="AL93" i="23"/>
  <c r="AK93" i="24"/>
  <c r="AL84" i="23"/>
  <c r="AK84" i="24"/>
  <c r="AL59" i="23"/>
  <c r="AK59" i="24"/>
  <c r="AL81" i="23"/>
  <c r="AK81" i="24"/>
  <c r="AL57" i="23"/>
  <c r="AK57" i="24"/>
  <c r="AL74" i="23"/>
  <c r="AK74" i="24"/>
  <c r="AI6" i="24"/>
  <c r="BW45" i="23"/>
  <c r="BX45" i="23" s="1"/>
  <c r="BY45" i="23" s="1"/>
  <c r="BZ45" i="23" s="1"/>
  <c r="CA45" i="23" s="1"/>
  <c r="CB45" i="23" s="1"/>
  <c r="CC45" i="23" s="1"/>
  <c r="CD45" i="23" s="1"/>
  <c r="CE45" i="23" s="1"/>
  <c r="CF45" i="23" s="1"/>
  <c r="CG45" i="23" s="1"/>
  <c r="CH45" i="23" s="1"/>
  <c r="BW46" i="23"/>
  <c r="BX46" i="23" s="1"/>
  <c r="BY46" i="23" s="1"/>
  <c r="BZ46" i="23" s="1"/>
  <c r="CA46" i="23" s="1"/>
  <c r="CB46" i="23" s="1"/>
  <c r="CC46" i="23" s="1"/>
  <c r="CD46" i="23" s="1"/>
  <c r="CE46" i="23" s="1"/>
  <c r="CF46" i="23" s="1"/>
  <c r="CG46" i="23" s="1"/>
  <c r="CH46" i="23" s="1"/>
  <c r="BW42" i="23"/>
  <c r="BX42" i="23" s="1"/>
  <c r="BY42" i="23" s="1"/>
  <c r="BZ42" i="23" s="1"/>
  <c r="CA42" i="23" s="1"/>
  <c r="CB42" i="23" s="1"/>
  <c r="CC42" i="23" s="1"/>
  <c r="CD42" i="23" s="1"/>
  <c r="CE42" i="23" s="1"/>
  <c r="CF42" i="23" s="1"/>
  <c r="CG42" i="23" s="1"/>
  <c r="CH42" i="23" s="1"/>
  <c r="BW44" i="23"/>
  <c r="BX44" i="23" s="1"/>
  <c r="BY44" i="23" s="1"/>
  <c r="BZ44" i="23" s="1"/>
  <c r="CA44" i="23" s="1"/>
  <c r="CB44" i="23" s="1"/>
  <c r="CC44" i="23" s="1"/>
  <c r="CD44" i="23" s="1"/>
  <c r="CE44" i="23" s="1"/>
  <c r="CF44" i="23" s="1"/>
  <c r="CG44" i="23" s="1"/>
  <c r="CH44" i="23" s="1"/>
  <c r="BW48" i="23"/>
  <c r="BX48" i="23" s="1"/>
  <c r="BY48" i="23" s="1"/>
  <c r="BZ48" i="23" s="1"/>
  <c r="CA48" i="23" s="1"/>
  <c r="CB48" i="23" s="1"/>
  <c r="CC48" i="23" s="1"/>
  <c r="CD48" i="23" s="1"/>
  <c r="CE48" i="23" s="1"/>
  <c r="CF48" i="23" s="1"/>
  <c r="CG48" i="23" s="1"/>
  <c r="CH48" i="23" s="1"/>
  <c r="BW38" i="23"/>
  <c r="BX38" i="23" s="1"/>
  <c r="BY38" i="23" s="1"/>
  <c r="BZ38" i="23" s="1"/>
  <c r="CA38" i="23" s="1"/>
  <c r="CB38" i="23" s="1"/>
  <c r="CC38" i="23" s="1"/>
  <c r="CD38" i="23" s="1"/>
  <c r="CE38" i="23" s="1"/>
  <c r="CF38" i="23" s="1"/>
  <c r="CG38" i="23" s="1"/>
  <c r="CH38" i="23" s="1"/>
  <c r="BW37" i="23"/>
  <c r="BX37" i="23" s="1"/>
  <c r="BY37" i="23" s="1"/>
  <c r="BZ37" i="23" s="1"/>
  <c r="CA37" i="23" s="1"/>
  <c r="CB37" i="23" s="1"/>
  <c r="CC37" i="23" s="1"/>
  <c r="CD37" i="23" s="1"/>
  <c r="CE37" i="23" s="1"/>
  <c r="CF37" i="23" s="1"/>
  <c r="CG37" i="23" s="1"/>
  <c r="CH37" i="23" s="1"/>
  <c r="BW47" i="23"/>
  <c r="BX47" i="23" s="1"/>
  <c r="BY47" i="23" s="1"/>
  <c r="BZ47" i="23" s="1"/>
  <c r="CA47" i="23" s="1"/>
  <c r="CB47" i="23" s="1"/>
  <c r="CC47" i="23" s="1"/>
  <c r="CD47" i="23" s="1"/>
  <c r="CE47" i="23" s="1"/>
  <c r="CF47" i="23" s="1"/>
  <c r="CG47" i="23" s="1"/>
  <c r="CH47" i="23" s="1"/>
  <c r="BW43" i="23"/>
  <c r="BX43" i="23" s="1"/>
  <c r="BY43" i="23" s="1"/>
  <c r="BZ43" i="23" s="1"/>
  <c r="CA43" i="23" s="1"/>
  <c r="CB43" i="23" s="1"/>
  <c r="CC43" i="23" s="1"/>
  <c r="CD43" i="23" s="1"/>
  <c r="CE43" i="23" s="1"/>
  <c r="CF43" i="23" s="1"/>
  <c r="CG43" i="23" s="1"/>
  <c r="CH43" i="23" s="1"/>
  <c r="BW40" i="23"/>
  <c r="BX40" i="23" s="1"/>
  <c r="BY40" i="23" s="1"/>
  <c r="BZ40" i="23" s="1"/>
  <c r="CA40" i="23" s="1"/>
  <c r="CB40" i="23" s="1"/>
  <c r="CC40" i="23" s="1"/>
  <c r="CD40" i="23" s="1"/>
  <c r="CE40" i="23" s="1"/>
  <c r="CF40" i="23" s="1"/>
  <c r="CG40" i="23" s="1"/>
  <c r="CH40" i="23" s="1"/>
  <c r="BW36" i="23"/>
  <c r="BX36" i="23" s="1"/>
  <c r="BY36" i="23" s="1"/>
  <c r="BZ36" i="23" s="1"/>
  <c r="CA36" i="23" s="1"/>
  <c r="CB36" i="23" s="1"/>
  <c r="CC36" i="23" s="1"/>
  <c r="CD36" i="23" s="1"/>
  <c r="CE36" i="23" s="1"/>
  <c r="CF36" i="23" s="1"/>
  <c r="CG36" i="23" s="1"/>
  <c r="CH36" i="23" s="1"/>
  <c r="BW39" i="23"/>
  <c r="BX39" i="23" s="1"/>
  <c r="BY39" i="23" s="1"/>
  <c r="BZ39" i="23" s="1"/>
  <c r="CA39" i="23" s="1"/>
  <c r="CB39" i="23" s="1"/>
  <c r="CC39" i="23" s="1"/>
  <c r="CD39" i="23" s="1"/>
  <c r="CE39" i="23" s="1"/>
  <c r="CF39" i="23" s="1"/>
  <c r="CG39" i="23" s="1"/>
  <c r="CH39" i="23" s="1"/>
  <c r="BW41" i="23"/>
  <c r="BX41" i="23" s="1"/>
  <c r="BY41" i="23" s="1"/>
  <c r="BZ41" i="23" s="1"/>
  <c r="CA41" i="23" s="1"/>
  <c r="CB41" i="23" s="1"/>
  <c r="CC41" i="23" s="1"/>
  <c r="CD41" i="23" s="1"/>
  <c r="CE41" i="23" s="1"/>
  <c r="CF41" i="23" s="1"/>
  <c r="CG41" i="23" s="1"/>
  <c r="CH41" i="23" s="1"/>
  <c r="AI7" i="24"/>
  <c r="AI15" i="24"/>
  <c r="AH10" i="25"/>
  <c r="AI9" i="25"/>
  <c r="AJ12" i="24"/>
  <c r="AJ6" i="25" s="1"/>
  <c r="AJ11" i="24"/>
  <c r="AJ5" i="25" s="1"/>
  <c r="AH16" i="24"/>
  <c r="AJ10" i="24"/>
  <c r="AJ4" i="25" s="1"/>
  <c r="AJ15" i="23"/>
  <c r="AJ16" i="23" s="1"/>
  <c r="AK43" i="24"/>
  <c r="AK48" i="24"/>
  <c r="AJ14" i="24"/>
  <c r="AJ8" i="25" s="1"/>
  <c r="AL32" i="23"/>
  <c r="AL29" i="23"/>
  <c r="AK44" i="24"/>
  <c r="AL33" i="23"/>
  <c r="AK13" i="23"/>
  <c r="AL24" i="23"/>
  <c r="AK40" i="24"/>
  <c r="AK39" i="24"/>
  <c r="AK45" i="24"/>
  <c r="AL30" i="23"/>
  <c r="AK37" i="24"/>
  <c r="AJ13" i="24"/>
  <c r="AJ7" i="25" s="1"/>
  <c r="AK12" i="23"/>
  <c r="AL27" i="23"/>
  <c r="AL25" i="23"/>
  <c r="AK36" i="24"/>
  <c r="AK11" i="23"/>
  <c r="AK7" i="23"/>
  <c r="AL28" i="23"/>
  <c r="AL23" i="23"/>
  <c r="AK6" i="23"/>
  <c r="AK10" i="23"/>
  <c r="AK5" i="23"/>
  <c r="AK47" i="24"/>
  <c r="AK41" i="24"/>
  <c r="AL31" i="23"/>
  <c r="AK14" i="23"/>
  <c r="AK38" i="24"/>
  <c r="AK42" i="24"/>
  <c r="AK46" i="24"/>
  <c r="H22" i="25"/>
  <c r="K32" i="25"/>
  <c r="I27" i="25"/>
  <c r="I28" i="25" s="1"/>
  <c r="J25" i="25"/>
  <c r="AN26" i="23" l="1"/>
  <c r="AM26" i="24"/>
  <c r="AS17" i="26"/>
  <c r="AT17" i="26" s="1"/>
  <c r="AU17" i="26" s="1"/>
  <c r="AV17" i="26" s="1"/>
  <c r="AW17" i="26" s="1"/>
  <c r="AX17" i="26" s="1"/>
  <c r="AY17" i="26" s="1"/>
  <c r="AZ17" i="26" s="1"/>
  <c r="BA17" i="26" s="1"/>
  <c r="BB17" i="26" s="1"/>
  <c r="BC17" i="26" s="1"/>
  <c r="AL27" i="24"/>
  <c r="AS14" i="26"/>
  <c r="AT14" i="26" s="1"/>
  <c r="AU14" i="26" s="1"/>
  <c r="AV14" i="26" s="1"/>
  <c r="AW14" i="26" s="1"/>
  <c r="AX14" i="26" s="1"/>
  <c r="AY14" i="26" s="1"/>
  <c r="AZ14" i="26" s="1"/>
  <c r="BA14" i="26" s="1"/>
  <c r="BB14" i="26" s="1"/>
  <c r="BC14" i="26" s="1"/>
  <c r="AL24" i="24"/>
  <c r="AS19" i="26"/>
  <c r="AL29" i="24"/>
  <c r="AS20" i="26"/>
  <c r="AT20" i="26" s="1"/>
  <c r="AU20" i="26" s="1"/>
  <c r="AV20" i="26" s="1"/>
  <c r="AW20" i="26" s="1"/>
  <c r="AX20" i="26" s="1"/>
  <c r="AY20" i="26" s="1"/>
  <c r="AZ20" i="26" s="1"/>
  <c r="BA20" i="26" s="1"/>
  <c r="BB20" i="26" s="1"/>
  <c r="BC20" i="26" s="1"/>
  <c r="AL30" i="24"/>
  <c r="AS22" i="26"/>
  <c r="AT22" i="26" s="1"/>
  <c r="AU22" i="26" s="1"/>
  <c r="AV22" i="26" s="1"/>
  <c r="AW22" i="26" s="1"/>
  <c r="AX22" i="26" s="1"/>
  <c r="AY22" i="26" s="1"/>
  <c r="AZ22" i="26" s="1"/>
  <c r="BA22" i="26" s="1"/>
  <c r="BB22" i="26" s="1"/>
  <c r="BC22" i="26" s="1"/>
  <c r="AL32" i="24"/>
  <c r="AS21" i="26"/>
  <c r="AT21" i="26" s="1"/>
  <c r="AU21" i="26" s="1"/>
  <c r="AV21" i="26" s="1"/>
  <c r="AW21" i="26" s="1"/>
  <c r="AX21" i="26" s="1"/>
  <c r="AY21" i="26" s="1"/>
  <c r="AZ21" i="26" s="1"/>
  <c r="BA21" i="26" s="1"/>
  <c r="BB21" i="26" s="1"/>
  <c r="BC21" i="26" s="1"/>
  <c r="AL31" i="24"/>
  <c r="AS13" i="26"/>
  <c r="AT13" i="26" s="1"/>
  <c r="AU13" i="26" s="1"/>
  <c r="AV13" i="26" s="1"/>
  <c r="AW13" i="26" s="1"/>
  <c r="AX13" i="26" s="1"/>
  <c r="AY13" i="26" s="1"/>
  <c r="AZ13" i="26" s="1"/>
  <c r="BA13" i="26" s="1"/>
  <c r="BB13" i="26" s="1"/>
  <c r="BC13" i="26" s="1"/>
  <c r="AL23" i="24"/>
  <c r="AR23" i="26"/>
  <c r="AS23" i="26" s="1"/>
  <c r="AT23" i="26" s="1"/>
  <c r="AU23" i="26" s="1"/>
  <c r="AV23" i="26" s="1"/>
  <c r="AW23" i="26" s="1"/>
  <c r="AX23" i="26" s="1"/>
  <c r="AY23" i="26" s="1"/>
  <c r="AZ23" i="26" s="1"/>
  <c r="BA23" i="26" s="1"/>
  <c r="BB23" i="26" s="1"/>
  <c r="BC23" i="26" s="1"/>
  <c r="AL33" i="24"/>
  <c r="AS18" i="26"/>
  <c r="AT18" i="26" s="1"/>
  <c r="AU18" i="26" s="1"/>
  <c r="AV18" i="26" s="1"/>
  <c r="AW18" i="26" s="1"/>
  <c r="AX18" i="26" s="1"/>
  <c r="AY18" i="26" s="1"/>
  <c r="AZ18" i="26" s="1"/>
  <c r="BA18" i="26" s="1"/>
  <c r="BB18" i="26" s="1"/>
  <c r="BC18" i="26" s="1"/>
  <c r="AL28" i="24"/>
  <c r="AS15" i="26"/>
  <c r="AT15" i="26" s="1"/>
  <c r="AU15" i="26" s="1"/>
  <c r="AV15" i="26" s="1"/>
  <c r="AW15" i="26" s="1"/>
  <c r="AX15" i="26" s="1"/>
  <c r="AY15" i="26" s="1"/>
  <c r="AZ15" i="26" s="1"/>
  <c r="BA15" i="26" s="1"/>
  <c r="BB15" i="26" s="1"/>
  <c r="BC15" i="26" s="1"/>
  <c r="AL25" i="24"/>
  <c r="AI5" i="24"/>
  <c r="AI16" i="24" s="1"/>
  <c r="AS47" i="26"/>
  <c r="AT47" i="26" s="1"/>
  <c r="AU47" i="26" s="1"/>
  <c r="AV47" i="26" s="1"/>
  <c r="AW47" i="26" s="1"/>
  <c r="AX47" i="26" s="1"/>
  <c r="AY47" i="26" s="1"/>
  <c r="AZ47" i="26" s="1"/>
  <c r="BA47" i="26" s="1"/>
  <c r="BB47" i="26" s="1"/>
  <c r="BC47" i="26" s="1"/>
  <c r="AL57" i="24"/>
  <c r="AM57" i="23"/>
  <c r="AS49" i="26"/>
  <c r="AT49" i="26" s="1"/>
  <c r="AU49" i="26" s="1"/>
  <c r="AV49" i="26" s="1"/>
  <c r="AL59" i="24"/>
  <c r="AM59" i="23"/>
  <c r="AL93" i="24"/>
  <c r="AM93" i="23"/>
  <c r="AS83" i="26"/>
  <c r="AT83" i="26" s="1"/>
  <c r="AU83" i="26" s="1"/>
  <c r="AV83" i="26" s="1"/>
  <c r="AW83" i="26" s="1"/>
  <c r="AX83" i="26" s="1"/>
  <c r="AY83" i="26" s="1"/>
  <c r="AZ83" i="26" s="1"/>
  <c r="BA83" i="26" s="1"/>
  <c r="BB83" i="26" s="1"/>
  <c r="BC83" i="26" s="1"/>
  <c r="AS45" i="26"/>
  <c r="AT45" i="26" s="1"/>
  <c r="AU45" i="26" s="1"/>
  <c r="AV45" i="26" s="1"/>
  <c r="AW45" i="26" s="1"/>
  <c r="AX45" i="26" s="1"/>
  <c r="AY45" i="26" s="1"/>
  <c r="AZ45" i="26" s="1"/>
  <c r="BA45" i="26" s="1"/>
  <c r="BB45" i="26" s="1"/>
  <c r="BC45" i="26" s="1"/>
  <c r="AL55" i="24"/>
  <c r="AM55" i="23"/>
  <c r="AL68" i="24"/>
  <c r="AM68" i="23"/>
  <c r="AS58" i="26"/>
  <c r="AT58" i="26" s="1"/>
  <c r="AU58" i="26" s="1"/>
  <c r="AV58" i="26" s="1"/>
  <c r="AW58" i="26" s="1"/>
  <c r="AX58" i="26" s="1"/>
  <c r="AY58" i="26" s="1"/>
  <c r="AZ58" i="26" s="1"/>
  <c r="BA58" i="26" s="1"/>
  <c r="BB58" i="26" s="1"/>
  <c r="BC58" i="26" s="1"/>
  <c r="AL78" i="24"/>
  <c r="AM78" i="23"/>
  <c r="AS68" i="26"/>
  <c r="AT68" i="26" s="1"/>
  <c r="AU68" i="26" s="1"/>
  <c r="AV68" i="26" s="1"/>
  <c r="AW68" i="26" s="1"/>
  <c r="AX68" i="26" s="1"/>
  <c r="AY68" i="26" s="1"/>
  <c r="AZ68" i="26" s="1"/>
  <c r="BA68" i="26" s="1"/>
  <c r="BB68" i="26" s="1"/>
  <c r="BC68" i="26" s="1"/>
  <c r="AL66" i="24"/>
  <c r="AM66" i="23"/>
  <c r="AS56" i="26"/>
  <c r="AT56" i="26" s="1"/>
  <c r="AU56" i="26" s="1"/>
  <c r="AV56" i="26" s="1"/>
  <c r="AW56" i="26" s="1"/>
  <c r="AX56" i="26" s="1"/>
  <c r="AY56" i="26" s="1"/>
  <c r="AZ56" i="26" s="1"/>
  <c r="BA56" i="26" s="1"/>
  <c r="BB56" i="26" s="1"/>
  <c r="BC56" i="26" s="1"/>
  <c r="AL51" i="24"/>
  <c r="AM51" i="23"/>
  <c r="AL87" i="24"/>
  <c r="AM87" i="23"/>
  <c r="AS77" i="26"/>
  <c r="AT77" i="26" s="1"/>
  <c r="AU77" i="26" s="1"/>
  <c r="AV77" i="26" s="1"/>
  <c r="AW77" i="26" s="1"/>
  <c r="AX77" i="26" s="1"/>
  <c r="AY77" i="26" s="1"/>
  <c r="AZ77" i="26" s="1"/>
  <c r="BA77" i="26" s="1"/>
  <c r="BB77" i="26" s="1"/>
  <c r="BC77" i="26" s="1"/>
  <c r="AS46" i="26"/>
  <c r="AT46" i="26" s="1"/>
  <c r="AU46" i="26" s="1"/>
  <c r="AV46" i="26" s="1"/>
  <c r="AW46" i="26" s="1"/>
  <c r="AX46" i="26" s="1"/>
  <c r="AY46" i="26" s="1"/>
  <c r="AZ46" i="26" s="1"/>
  <c r="BA46" i="26" s="1"/>
  <c r="BB46" i="26" s="1"/>
  <c r="BC46" i="26" s="1"/>
  <c r="AL56" i="24"/>
  <c r="AM56" i="23"/>
  <c r="AS52" i="26"/>
  <c r="AT52" i="26" s="1"/>
  <c r="AU52" i="26" s="1"/>
  <c r="AV52" i="26" s="1"/>
  <c r="AW52" i="26" s="1"/>
  <c r="AX52" i="26" s="1"/>
  <c r="AY52" i="26" s="1"/>
  <c r="AZ52" i="26" s="1"/>
  <c r="BA52" i="26" s="1"/>
  <c r="BB52" i="26" s="1"/>
  <c r="BC52" i="26" s="1"/>
  <c r="AL62" i="24"/>
  <c r="AM62" i="23"/>
  <c r="AL89" i="24"/>
  <c r="AM89" i="23"/>
  <c r="AS79" i="26"/>
  <c r="AT79" i="26" s="1"/>
  <c r="AU79" i="26" s="1"/>
  <c r="AV79" i="26" s="1"/>
  <c r="AW79" i="26" s="1"/>
  <c r="AX79" i="26" s="1"/>
  <c r="AY79" i="26" s="1"/>
  <c r="AZ79" i="26" s="1"/>
  <c r="BA79" i="26" s="1"/>
  <c r="BB79" i="26" s="1"/>
  <c r="BC79" i="26" s="1"/>
  <c r="AL69" i="24"/>
  <c r="AM69" i="23"/>
  <c r="AS59" i="26"/>
  <c r="AT59" i="26" s="1"/>
  <c r="AU59" i="26" s="1"/>
  <c r="AV59" i="26" s="1"/>
  <c r="AW59" i="26" s="1"/>
  <c r="AX59" i="26" s="1"/>
  <c r="AY59" i="26" s="1"/>
  <c r="AZ59" i="26" s="1"/>
  <c r="BA59" i="26" s="1"/>
  <c r="BB59" i="26" s="1"/>
  <c r="BC59" i="26" s="1"/>
  <c r="AL73" i="24"/>
  <c r="AM73" i="23"/>
  <c r="AS63" i="26"/>
  <c r="AT63" i="26" s="1"/>
  <c r="AU63" i="26" s="1"/>
  <c r="AV63" i="26" s="1"/>
  <c r="AW63" i="26" s="1"/>
  <c r="AX63" i="26" s="1"/>
  <c r="AY63" i="26" s="1"/>
  <c r="AZ63" i="26" s="1"/>
  <c r="BA63" i="26" s="1"/>
  <c r="BB63" i="26" s="1"/>
  <c r="BC63" i="26" s="1"/>
  <c r="AS43" i="26"/>
  <c r="AT43" i="26" s="1"/>
  <c r="AU43" i="26" s="1"/>
  <c r="AV43" i="26" s="1"/>
  <c r="AW43" i="26" s="1"/>
  <c r="AX43" i="26" s="1"/>
  <c r="AY43" i="26" s="1"/>
  <c r="AZ43" i="26" s="1"/>
  <c r="BA43" i="26" s="1"/>
  <c r="BB43" i="26" s="1"/>
  <c r="BC43" i="26" s="1"/>
  <c r="AL53" i="24"/>
  <c r="AM53" i="23"/>
  <c r="AL76" i="24"/>
  <c r="AM76" i="23"/>
  <c r="AS66" i="26"/>
  <c r="AT66" i="26" s="1"/>
  <c r="AU66" i="26" s="1"/>
  <c r="AV66" i="26" s="1"/>
  <c r="AW66" i="26" s="1"/>
  <c r="AX66" i="26" s="1"/>
  <c r="AY66" i="26" s="1"/>
  <c r="AZ66" i="26" s="1"/>
  <c r="BA66" i="26" s="1"/>
  <c r="BB66" i="26" s="1"/>
  <c r="BC66" i="26" s="1"/>
  <c r="AL83" i="24"/>
  <c r="AM83" i="23"/>
  <c r="AS73" i="26"/>
  <c r="AT73" i="26" s="1"/>
  <c r="AU73" i="26" s="1"/>
  <c r="AV73" i="26" s="1"/>
  <c r="AW73" i="26" s="1"/>
  <c r="AX73" i="26" s="1"/>
  <c r="AY73" i="26" s="1"/>
  <c r="AZ73" i="26" s="1"/>
  <c r="BA73" i="26" s="1"/>
  <c r="BB73" i="26" s="1"/>
  <c r="BC73" i="26" s="1"/>
  <c r="AL85" i="24"/>
  <c r="AM85" i="23"/>
  <c r="AS75" i="26"/>
  <c r="AT75" i="26" s="1"/>
  <c r="AU75" i="26" s="1"/>
  <c r="AV75" i="26" s="1"/>
  <c r="AW75" i="26" s="1"/>
  <c r="AX75" i="26" s="1"/>
  <c r="AY75" i="26" s="1"/>
  <c r="AZ75" i="26" s="1"/>
  <c r="BA75" i="26" s="1"/>
  <c r="BB75" i="26" s="1"/>
  <c r="BC75" i="26" s="1"/>
  <c r="AL91" i="24"/>
  <c r="AM91" i="23"/>
  <c r="AS81" i="26"/>
  <c r="AT81" i="26" s="1"/>
  <c r="AU81" i="26" s="1"/>
  <c r="AV81" i="26" s="1"/>
  <c r="AW81" i="26" s="1"/>
  <c r="AX81" i="26" s="1"/>
  <c r="AY81" i="26" s="1"/>
  <c r="AZ81" i="26" s="1"/>
  <c r="BA81" i="26" s="1"/>
  <c r="BB81" i="26" s="1"/>
  <c r="BC81" i="26" s="1"/>
  <c r="AL74" i="24"/>
  <c r="AM74" i="23"/>
  <c r="AS64" i="26"/>
  <c r="AT64" i="26" s="1"/>
  <c r="AU64" i="26" s="1"/>
  <c r="AV64" i="26" s="1"/>
  <c r="AW64" i="26" s="1"/>
  <c r="AX64" i="26" s="1"/>
  <c r="AY64" i="26" s="1"/>
  <c r="AZ64" i="26" s="1"/>
  <c r="BA64" i="26" s="1"/>
  <c r="BB64" i="26" s="1"/>
  <c r="BC64" i="26" s="1"/>
  <c r="AL81" i="24"/>
  <c r="AM81" i="23"/>
  <c r="AS71" i="26"/>
  <c r="AT71" i="26" s="1"/>
  <c r="AU71" i="26" s="1"/>
  <c r="AV71" i="26" s="1"/>
  <c r="AW71" i="26" s="1"/>
  <c r="AX71" i="26" s="1"/>
  <c r="AY71" i="26" s="1"/>
  <c r="AZ71" i="26" s="1"/>
  <c r="BA71" i="26" s="1"/>
  <c r="BB71" i="26" s="1"/>
  <c r="BC71" i="26" s="1"/>
  <c r="AL84" i="24"/>
  <c r="AM84" i="23"/>
  <c r="AS74" i="26"/>
  <c r="AT74" i="26" s="1"/>
  <c r="AU74" i="26" s="1"/>
  <c r="AV74" i="26" s="1"/>
  <c r="AW74" i="26" s="1"/>
  <c r="AX74" i="26" s="1"/>
  <c r="AY74" i="26" s="1"/>
  <c r="AZ74" i="26" s="1"/>
  <c r="BA74" i="26" s="1"/>
  <c r="BB74" i="26" s="1"/>
  <c r="BC74" i="26" s="1"/>
  <c r="AL75" i="24"/>
  <c r="AM75" i="23"/>
  <c r="AS65" i="26"/>
  <c r="AT65" i="26" s="1"/>
  <c r="AU65" i="26" s="1"/>
  <c r="AV65" i="26" s="1"/>
  <c r="AW65" i="26" s="1"/>
  <c r="AX65" i="26" s="1"/>
  <c r="AY65" i="26" s="1"/>
  <c r="AZ65" i="26" s="1"/>
  <c r="BA65" i="26" s="1"/>
  <c r="BB65" i="26" s="1"/>
  <c r="BC65" i="26" s="1"/>
  <c r="AL90" i="24"/>
  <c r="AM90" i="23"/>
  <c r="AS80" i="26"/>
  <c r="AT80" i="26" s="1"/>
  <c r="AU80" i="26" s="1"/>
  <c r="AV80" i="26" s="1"/>
  <c r="AW80" i="26" s="1"/>
  <c r="AX80" i="26" s="1"/>
  <c r="AY80" i="26" s="1"/>
  <c r="AZ80" i="26" s="1"/>
  <c r="BA80" i="26" s="1"/>
  <c r="BB80" i="26" s="1"/>
  <c r="BC80" i="26" s="1"/>
  <c r="AS44" i="26"/>
  <c r="AT44" i="26" s="1"/>
  <c r="AU44" i="26" s="1"/>
  <c r="AV44" i="26" s="1"/>
  <c r="AW44" i="26" s="1"/>
  <c r="AX44" i="26" s="1"/>
  <c r="AY44" i="26" s="1"/>
  <c r="AZ44" i="26" s="1"/>
  <c r="BA44" i="26" s="1"/>
  <c r="BB44" i="26" s="1"/>
  <c r="BC44" i="26" s="1"/>
  <c r="AL54" i="24"/>
  <c r="AM54" i="23"/>
  <c r="AL92" i="24"/>
  <c r="AM92" i="23"/>
  <c r="AS82" i="26"/>
  <c r="AT82" i="26" s="1"/>
  <c r="AU82" i="26" s="1"/>
  <c r="AV82" i="26" s="1"/>
  <c r="AW82" i="26" s="1"/>
  <c r="AX82" i="26" s="1"/>
  <c r="AY82" i="26" s="1"/>
  <c r="AZ82" i="26" s="1"/>
  <c r="BA82" i="26" s="1"/>
  <c r="BB82" i="26" s="1"/>
  <c r="BC82" i="26" s="1"/>
  <c r="AL77" i="24"/>
  <c r="AM77" i="23"/>
  <c r="AS67" i="26"/>
  <c r="AT67" i="26" s="1"/>
  <c r="AU67" i="26" s="1"/>
  <c r="AV67" i="26" s="1"/>
  <c r="AW67" i="26" s="1"/>
  <c r="AX67" i="26" s="1"/>
  <c r="AY67" i="26" s="1"/>
  <c r="AZ67" i="26" s="1"/>
  <c r="BA67" i="26" s="1"/>
  <c r="BB67" i="26" s="1"/>
  <c r="BC67" i="26" s="1"/>
  <c r="AS42" i="26"/>
  <c r="AT42" i="26" s="1"/>
  <c r="AU42" i="26" s="1"/>
  <c r="AV42" i="26" s="1"/>
  <c r="AW42" i="26" s="1"/>
  <c r="AX42" i="26" s="1"/>
  <c r="AY42" i="26" s="1"/>
  <c r="AZ42" i="26" s="1"/>
  <c r="BA42" i="26" s="1"/>
  <c r="BB42" i="26" s="1"/>
  <c r="BC42" i="26" s="1"/>
  <c r="AL52" i="24"/>
  <c r="AM52" i="23"/>
  <c r="AL72" i="24"/>
  <c r="AM72" i="23"/>
  <c r="AS62" i="26"/>
  <c r="AT62" i="26" s="1"/>
  <c r="AU62" i="26" s="1"/>
  <c r="AV62" i="26" s="1"/>
  <c r="AW62" i="26" s="1"/>
  <c r="AX62" i="26" s="1"/>
  <c r="AY62" i="26" s="1"/>
  <c r="AZ62" i="26" s="1"/>
  <c r="BA62" i="26" s="1"/>
  <c r="BB62" i="26" s="1"/>
  <c r="BC62" i="26" s="1"/>
  <c r="AL86" i="24"/>
  <c r="AM86" i="23"/>
  <c r="AS76" i="26"/>
  <c r="AT76" i="26" s="1"/>
  <c r="AU76" i="26" s="1"/>
  <c r="AV76" i="26" s="1"/>
  <c r="AW76" i="26" s="1"/>
  <c r="AX76" i="26" s="1"/>
  <c r="AY76" i="26" s="1"/>
  <c r="AZ76" i="26" s="1"/>
  <c r="BA76" i="26" s="1"/>
  <c r="BB76" i="26" s="1"/>
  <c r="BC76" i="26" s="1"/>
  <c r="AS50" i="26"/>
  <c r="AT50" i="26" s="1"/>
  <c r="AU50" i="26" s="1"/>
  <c r="AV50" i="26" s="1"/>
  <c r="AW50" i="26" s="1"/>
  <c r="AX50" i="26" s="1"/>
  <c r="AY50" i="26" s="1"/>
  <c r="AZ50" i="26" s="1"/>
  <c r="BA50" i="26" s="1"/>
  <c r="BB50" i="26" s="1"/>
  <c r="BC50" i="26" s="1"/>
  <c r="AL60" i="24"/>
  <c r="AM60" i="23"/>
  <c r="AL88" i="24"/>
  <c r="AM88" i="23"/>
  <c r="AS78" i="26"/>
  <c r="AT78" i="26" s="1"/>
  <c r="AU78" i="26" s="1"/>
  <c r="AV78" i="26" s="1"/>
  <c r="AW78" i="26" s="1"/>
  <c r="AX78" i="26" s="1"/>
  <c r="AY78" i="26" s="1"/>
  <c r="AZ78" i="26" s="1"/>
  <c r="BA78" i="26" s="1"/>
  <c r="BB78" i="26" s="1"/>
  <c r="BC78" i="26" s="1"/>
  <c r="AS51" i="26"/>
  <c r="AT51" i="26" s="1"/>
  <c r="AU51" i="26" s="1"/>
  <c r="AV51" i="26" s="1"/>
  <c r="AW51" i="26" s="1"/>
  <c r="AX51" i="26" s="1"/>
  <c r="AY51" i="26" s="1"/>
  <c r="AZ51" i="26" s="1"/>
  <c r="BA51" i="26" s="1"/>
  <c r="BB51" i="26" s="1"/>
  <c r="BC51" i="26" s="1"/>
  <c r="AL61" i="24"/>
  <c r="AM61" i="23"/>
  <c r="AS48" i="26"/>
  <c r="AT48" i="26" s="1"/>
  <c r="AU48" i="26" s="1"/>
  <c r="AV48" i="26" s="1"/>
  <c r="AW48" i="26" s="1"/>
  <c r="AX48" i="26" s="1"/>
  <c r="AY48" i="26" s="1"/>
  <c r="AZ48" i="26" s="1"/>
  <c r="BA48" i="26" s="1"/>
  <c r="BB48" i="26" s="1"/>
  <c r="BC48" i="26" s="1"/>
  <c r="AL58" i="24"/>
  <c r="AM58" i="23"/>
  <c r="AL82" i="24"/>
  <c r="AM82" i="23"/>
  <c r="AS72" i="26"/>
  <c r="AT72" i="26" s="1"/>
  <c r="AU72" i="26" s="1"/>
  <c r="AV72" i="26" s="1"/>
  <c r="AW72" i="26" s="1"/>
  <c r="AX72" i="26" s="1"/>
  <c r="AY72" i="26" s="1"/>
  <c r="AZ72" i="26" s="1"/>
  <c r="BA72" i="26" s="1"/>
  <c r="BB72" i="26" s="1"/>
  <c r="BC72" i="26" s="1"/>
  <c r="AS53" i="26"/>
  <c r="AT53" i="26" s="1"/>
  <c r="AU53" i="26" s="1"/>
  <c r="AV53" i="26" s="1"/>
  <c r="AW53" i="26" s="1"/>
  <c r="AX53" i="26" s="1"/>
  <c r="AY53" i="26" s="1"/>
  <c r="AZ53" i="26" s="1"/>
  <c r="BA53" i="26" s="1"/>
  <c r="BB53" i="26" s="1"/>
  <c r="BC53" i="26" s="1"/>
  <c r="AL63" i="24"/>
  <c r="AM63" i="23"/>
  <c r="AL71" i="24"/>
  <c r="AM71" i="23"/>
  <c r="AS61" i="26"/>
  <c r="AT61" i="26" s="1"/>
  <c r="AU61" i="26" s="1"/>
  <c r="AV61" i="26" s="1"/>
  <c r="AW61" i="26" s="1"/>
  <c r="AX61" i="26" s="1"/>
  <c r="AY61" i="26" s="1"/>
  <c r="AZ61" i="26" s="1"/>
  <c r="BA61" i="26" s="1"/>
  <c r="BB61" i="26" s="1"/>
  <c r="BC61" i="26" s="1"/>
  <c r="AL70" i="24"/>
  <c r="AM70" i="23"/>
  <c r="AS60" i="26"/>
  <c r="AT60" i="26" s="1"/>
  <c r="AU60" i="26" s="1"/>
  <c r="AV60" i="26" s="1"/>
  <c r="AW60" i="26" s="1"/>
  <c r="AX60" i="26" s="1"/>
  <c r="AY60" i="26" s="1"/>
  <c r="AZ60" i="26" s="1"/>
  <c r="BA60" i="26" s="1"/>
  <c r="BB60" i="26" s="1"/>
  <c r="BC60" i="26" s="1"/>
  <c r="AL67" i="24"/>
  <c r="AM67" i="23"/>
  <c r="AS57" i="26"/>
  <c r="AT57" i="26" s="1"/>
  <c r="AU57" i="26" s="1"/>
  <c r="AV57" i="26" s="1"/>
  <c r="AW57" i="26" s="1"/>
  <c r="AX57" i="26" s="1"/>
  <c r="AY57" i="26" s="1"/>
  <c r="AZ57" i="26" s="1"/>
  <c r="BA57" i="26" s="1"/>
  <c r="BB57" i="26" s="1"/>
  <c r="BC57" i="26" s="1"/>
  <c r="CI39" i="23"/>
  <c r="CJ39" i="23" s="1"/>
  <c r="CK39" i="23" s="1"/>
  <c r="CL39" i="23" s="1"/>
  <c r="CM39" i="23" s="1"/>
  <c r="CN39" i="23" s="1"/>
  <c r="CO39" i="23" s="1"/>
  <c r="CP39" i="23" s="1"/>
  <c r="CQ39" i="23" s="1"/>
  <c r="CR39" i="23" s="1"/>
  <c r="CS39" i="23" s="1"/>
  <c r="CT39" i="23" s="1"/>
  <c r="CU39" i="23" s="1"/>
  <c r="CV39" i="23" s="1"/>
  <c r="CW39" i="23" s="1"/>
  <c r="CX39" i="23" s="1"/>
  <c r="CY39" i="23" s="1"/>
  <c r="CZ39" i="23" s="1"/>
  <c r="DA39" i="23" s="1"/>
  <c r="DB39" i="23" s="1"/>
  <c r="DC39" i="23" s="1"/>
  <c r="DD39" i="23" s="1"/>
  <c r="DE39" i="23" s="1"/>
  <c r="DF39" i="23" s="1"/>
  <c r="DG39" i="23" s="1"/>
  <c r="DH39" i="23" s="1"/>
  <c r="DI39" i="23" s="1"/>
  <c r="DJ39" i="23" s="1"/>
  <c r="DK39" i="23" s="1"/>
  <c r="DL39" i="23" s="1"/>
  <c r="DM39" i="23" s="1"/>
  <c r="DN39" i="23" s="1"/>
  <c r="DO39" i="23" s="1"/>
  <c r="DP39" i="23" s="1"/>
  <c r="DQ39" i="23" s="1"/>
  <c r="DR39" i="23" s="1"/>
  <c r="CN29" i="26"/>
  <c r="CI47" i="23"/>
  <c r="CJ47" i="23" s="1"/>
  <c r="CK47" i="23" s="1"/>
  <c r="CL47" i="23" s="1"/>
  <c r="CM47" i="23" s="1"/>
  <c r="CN47" i="23" s="1"/>
  <c r="CO47" i="23" s="1"/>
  <c r="CP47" i="23" s="1"/>
  <c r="CQ47" i="23" s="1"/>
  <c r="CR47" i="23" s="1"/>
  <c r="CS47" i="23" s="1"/>
  <c r="CT47" i="23" s="1"/>
  <c r="CU47" i="23" s="1"/>
  <c r="CV47" i="23" s="1"/>
  <c r="CW47" i="23" s="1"/>
  <c r="CX47" i="23" s="1"/>
  <c r="CY47" i="23" s="1"/>
  <c r="CZ47" i="23" s="1"/>
  <c r="DA47" i="23" s="1"/>
  <c r="DB47" i="23" s="1"/>
  <c r="DC47" i="23" s="1"/>
  <c r="DD47" i="23" s="1"/>
  <c r="DE47" i="23" s="1"/>
  <c r="DF47" i="23" s="1"/>
  <c r="DG47" i="23" s="1"/>
  <c r="DH47" i="23" s="1"/>
  <c r="DI47" i="23" s="1"/>
  <c r="DJ47" i="23" s="1"/>
  <c r="DK47" i="23" s="1"/>
  <c r="DL47" i="23" s="1"/>
  <c r="DM47" i="23" s="1"/>
  <c r="DN47" i="23" s="1"/>
  <c r="DO47" i="23" s="1"/>
  <c r="DP47" i="23" s="1"/>
  <c r="DQ47" i="23" s="1"/>
  <c r="DR47" i="23" s="1"/>
  <c r="CN37" i="26"/>
  <c r="CI37" i="23"/>
  <c r="CJ37" i="23" s="1"/>
  <c r="CK37" i="23" s="1"/>
  <c r="CL37" i="23" s="1"/>
  <c r="CM37" i="23" s="1"/>
  <c r="CN37" i="23" s="1"/>
  <c r="CO37" i="23" s="1"/>
  <c r="CP37" i="23" s="1"/>
  <c r="CQ37" i="23" s="1"/>
  <c r="CR37" i="23" s="1"/>
  <c r="CS37" i="23" s="1"/>
  <c r="CT37" i="23" s="1"/>
  <c r="CU37" i="23" s="1"/>
  <c r="CV37" i="23" s="1"/>
  <c r="CW37" i="23" s="1"/>
  <c r="CX37" i="23" s="1"/>
  <c r="CY37" i="23" s="1"/>
  <c r="CZ37" i="23" s="1"/>
  <c r="DA37" i="23" s="1"/>
  <c r="DB37" i="23" s="1"/>
  <c r="DC37" i="23" s="1"/>
  <c r="DD37" i="23" s="1"/>
  <c r="DE37" i="23" s="1"/>
  <c r="DF37" i="23" s="1"/>
  <c r="DG37" i="23" s="1"/>
  <c r="DH37" i="23" s="1"/>
  <c r="DI37" i="23" s="1"/>
  <c r="DJ37" i="23" s="1"/>
  <c r="DK37" i="23" s="1"/>
  <c r="DL37" i="23" s="1"/>
  <c r="DM37" i="23" s="1"/>
  <c r="DN37" i="23" s="1"/>
  <c r="DO37" i="23" s="1"/>
  <c r="DP37" i="23" s="1"/>
  <c r="DQ37" i="23" s="1"/>
  <c r="DR37" i="23" s="1"/>
  <c r="CN27" i="26"/>
  <c r="CI46" i="23"/>
  <c r="CJ46" i="23" s="1"/>
  <c r="CK46" i="23" s="1"/>
  <c r="CL46" i="23" s="1"/>
  <c r="CM46" i="23" s="1"/>
  <c r="CN46" i="23" s="1"/>
  <c r="CO46" i="23" s="1"/>
  <c r="CP46" i="23" s="1"/>
  <c r="CQ46" i="23" s="1"/>
  <c r="CR46" i="23" s="1"/>
  <c r="CS46" i="23" s="1"/>
  <c r="CT46" i="23" s="1"/>
  <c r="CU46" i="23" s="1"/>
  <c r="CV46" i="23" s="1"/>
  <c r="CW46" i="23" s="1"/>
  <c r="CX46" i="23" s="1"/>
  <c r="CY46" i="23" s="1"/>
  <c r="CZ46" i="23" s="1"/>
  <c r="DA46" i="23" s="1"/>
  <c r="DB46" i="23" s="1"/>
  <c r="DC46" i="23" s="1"/>
  <c r="DD46" i="23" s="1"/>
  <c r="DE46" i="23" s="1"/>
  <c r="DF46" i="23" s="1"/>
  <c r="DG46" i="23" s="1"/>
  <c r="DH46" i="23" s="1"/>
  <c r="DI46" i="23" s="1"/>
  <c r="DJ46" i="23" s="1"/>
  <c r="DK46" i="23" s="1"/>
  <c r="DL46" i="23" s="1"/>
  <c r="DM46" i="23" s="1"/>
  <c r="DN46" i="23" s="1"/>
  <c r="DO46" i="23" s="1"/>
  <c r="DP46" i="23" s="1"/>
  <c r="DQ46" i="23" s="1"/>
  <c r="DR46" i="23" s="1"/>
  <c r="CN36" i="26"/>
  <c r="CI40" i="23"/>
  <c r="CJ40" i="23" s="1"/>
  <c r="CK40" i="23" s="1"/>
  <c r="CL40" i="23" s="1"/>
  <c r="CM40" i="23" s="1"/>
  <c r="CN40" i="23" s="1"/>
  <c r="CO40" i="23" s="1"/>
  <c r="CP40" i="23" s="1"/>
  <c r="CQ40" i="23" s="1"/>
  <c r="CR40" i="23" s="1"/>
  <c r="CS40" i="23" s="1"/>
  <c r="CT40" i="23" s="1"/>
  <c r="CU40" i="23" s="1"/>
  <c r="CV40" i="23" s="1"/>
  <c r="CW40" i="23" s="1"/>
  <c r="CX40" i="23" s="1"/>
  <c r="CY40" i="23" s="1"/>
  <c r="CZ40" i="23" s="1"/>
  <c r="DA40" i="23" s="1"/>
  <c r="DB40" i="23" s="1"/>
  <c r="DC40" i="23" s="1"/>
  <c r="DD40" i="23" s="1"/>
  <c r="DE40" i="23" s="1"/>
  <c r="DF40" i="23" s="1"/>
  <c r="DG40" i="23" s="1"/>
  <c r="DH40" i="23" s="1"/>
  <c r="DI40" i="23" s="1"/>
  <c r="DJ40" i="23" s="1"/>
  <c r="DK40" i="23" s="1"/>
  <c r="DL40" i="23" s="1"/>
  <c r="DM40" i="23" s="1"/>
  <c r="DN40" i="23" s="1"/>
  <c r="DO40" i="23" s="1"/>
  <c r="DP40" i="23" s="1"/>
  <c r="DQ40" i="23" s="1"/>
  <c r="DR40" i="23" s="1"/>
  <c r="CN30" i="26"/>
  <c r="CI38" i="23"/>
  <c r="CJ38" i="23" s="1"/>
  <c r="CK38" i="23" s="1"/>
  <c r="CL38" i="23" s="1"/>
  <c r="CM38" i="23" s="1"/>
  <c r="CN38" i="23" s="1"/>
  <c r="CO38" i="23" s="1"/>
  <c r="CP38" i="23" s="1"/>
  <c r="CQ38" i="23" s="1"/>
  <c r="CR38" i="23" s="1"/>
  <c r="CS38" i="23" s="1"/>
  <c r="CT38" i="23" s="1"/>
  <c r="CU38" i="23" s="1"/>
  <c r="CV38" i="23" s="1"/>
  <c r="CW38" i="23" s="1"/>
  <c r="CX38" i="23" s="1"/>
  <c r="CY38" i="23" s="1"/>
  <c r="CZ38" i="23" s="1"/>
  <c r="DA38" i="23" s="1"/>
  <c r="DB38" i="23" s="1"/>
  <c r="DC38" i="23" s="1"/>
  <c r="DD38" i="23" s="1"/>
  <c r="DE38" i="23" s="1"/>
  <c r="DF38" i="23" s="1"/>
  <c r="DG38" i="23" s="1"/>
  <c r="DH38" i="23" s="1"/>
  <c r="DI38" i="23" s="1"/>
  <c r="DJ38" i="23" s="1"/>
  <c r="DK38" i="23" s="1"/>
  <c r="DL38" i="23" s="1"/>
  <c r="DM38" i="23" s="1"/>
  <c r="DN38" i="23" s="1"/>
  <c r="DO38" i="23" s="1"/>
  <c r="DP38" i="23" s="1"/>
  <c r="DQ38" i="23" s="1"/>
  <c r="DR38" i="23" s="1"/>
  <c r="CN28" i="26"/>
  <c r="CI44" i="23"/>
  <c r="CJ44" i="23" s="1"/>
  <c r="CK44" i="23" s="1"/>
  <c r="CL44" i="23" s="1"/>
  <c r="CM44" i="23" s="1"/>
  <c r="CN44" i="23" s="1"/>
  <c r="CO44" i="23" s="1"/>
  <c r="CP44" i="23" s="1"/>
  <c r="CQ44" i="23" s="1"/>
  <c r="CR44" i="23" s="1"/>
  <c r="CS44" i="23" s="1"/>
  <c r="CT44" i="23" s="1"/>
  <c r="CU44" i="23" s="1"/>
  <c r="CV44" i="23" s="1"/>
  <c r="CW44" i="23" s="1"/>
  <c r="CX44" i="23" s="1"/>
  <c r="CY44" i="23" s="1"/>
  <c r="CZ44" i="23" s="1"/>
  <c r="DA44" i="23" s="1"/>
  <c r="DB44" i="23" s="1"/>
  <c r="DC44" i="23" s="1"/>
  <c r="DD44" i="23" s="1"/>
  <c r="DE44" i="23" s="1"/>
  <c r="DF44" i="23" s="1"/>
  <c r="DG44" i="23" s="1"/>
  <c r="DH44" i="23" s="1"/>
  <c r="DI44" i="23" s="1"/>
  <c r="DJ44" i="23" s="1"/>
  <c r="DK44" i="23" s="1"/>
  <c r="DL44" i="23" s="1"/>
  <c r="DM44" i="23" s="1"/>
  <c r="DN44" i="23" s="1"/>
  <c r="DO44" i="23" s="1"/>
  <c r="DP44" i="23" s="1"/>
  <c r="DQ44" i="23" s="1"/>
  <c r="DR44" i="23" s="1"/>
  <c r="CN34" i="26"/>
  <c r="CI45" i="23"/>
  <c r="CJ45" i="23" s="1"/>
  <c r="CK45" i="23" s="1"/>
  <c r="CL45" i="23" s="1"/>
  <c r="CM45" i="23" s="1"/>
  <c r="CN45" i="23" s="1"/>
  <c r="CO45" i="23" s="1"/>
  <c r="CP45" i="23" s="1"/>
  <c r="CQ45" i="23" s="1"/>
  <c r="CR45" i="23" s="1"/>
  <c r="CS45" i="23" s="1"/>
  <c r="CT45" i="23" s="1"/>
  <c r="CU45" i="23" s="1"/>
  <c r="CV45" i="23" s="1"/>
  <c r="CW45" i="23" s="1"/>
  <c r="CX45" i="23" s="1"/>
  <c r="CY45" i="23" s="1"/>
  <c r="CZ45" i="23" s="1"/>
  <c r="DA45" i="23" s="1"/>
  <c r="DB45" i="23" s="1"/>
  <c r="DC45" i="23" s="1"/>
  <c r="DD45" i="23" s="1"/>
  <c r="DE45" i="23" s="1"/>
  <c r="DF45" i="23" s="1"/>
  <c r="DG45" i="23" s="1"/>
  <c r="DH45" i="23" s="1"/>
  <c r="DI45" i="23" s="1"/>
  <c r="DJ45" i="23" s="1"/>
  <c r="DK45" i="23" s="1"/>
  <c r="DL45" i="23" s="1"/>
  <c r="DM45" i="23" s="1"/>
  <c r="DN45" i="23" s="1"/>
  <c r="DO45" i="23" s="1"/>
  <c r="DP45" i="23" s="1"/>
  <c r="DQ45" i="23" s="1"/>
  <c r="DR45" i="23" s="1"/>
  <c r="CN35" i="26"/>
  <c r="CI41" i="23"/>
  <c r="CJ41" i="23" s="1"/>
  <c r="CK41" i="23" s="1"/>
  <c r="CL41" i="23" s="1"/>
  <c r="CM41" i="23" s="1"/>
  <c r="CN41" i="23" s="1"/>
  <c r="CO41" i="23" s="1"/>
  <c r="CP41" i="23" s="1"/>
  <c r="CQ41" i="23" s="1"/>
  <c r="CR41" i="23" s="1"/>
  <c r="CS41" i="23" s="1"/>
  <c r="CT41" i="23" s="1"/>
  <c r="CU41" i="23" s="1"/>
  <c r="CV41" i="23" s="1"/>
  <c r="CW41" i="23" s="1"/>
  <c r="CX41" i="23" s="1"/>
  <c r="CY41" i="23" s="1"/>
  <c r="CZ41" i="23" s="1"/>
  <c r="DA41" i="23" s="1"/>
  <c r="DB41" i="23" s="1"/>
  <c r="DC41" i="23" s="1"/>
  <c r="DD41" i="23" s="1"/>
  <c r="DE41" i="23" s="1"/>
  <c r="DF41" i="23" s="1"/>
  <c r="DG41" i="23" s="1"/>
  <c r="DH41" i="23" s="1"/>
  <c r="DI41" i="23" s="1"/>
  <c r="DJ41" i="23" s="1"/>
  <c r="DK41" i="23" s="1"/>
  <c r="DL41" i="23" s="1"/>
  <c r="DM41" i="23" s="1"/>
  <c r="DN41" i="23" s="1"/>
  <c r="DO41" i="23" s="1"/>
  <c r="DP41" i="23" s="1"/>
  <c r="DQ41" i="23" s="1"/>
  <c r="DR41" i="23" s="1"/>
  <c r="CN31" i="26"/>
  <c r="CI43" i="23"/>
  <c r="CJ43" i="23" s="1"/>
  <c r="CK43" i="23" s="1"/>
  <c r="CL43" i="23" s="1"/>
  <c r="CM43" i="23" s="1"/>
  <c r="CN43" i="23" s="1"/>
  <c r="CO43" i="23" s="1"/>
  <c r="CP43" i="23" s="1"/>
  <c r="CQ43" i="23" s="1"/>
  <c r="CR43" i="23" s="1"/>
  <c r="CS43" i="23" s="1"/>
  <c r="CT43" i="23" s="1"/>
  <c r="CU43" i="23" s="1"/>
  <c r="CV43" i="23" s="1"/>
  <c r="CW43" i="23" s="1"/>
  <c r="CX43" i="23" s="1"/>
  <c r="CY43" i="23" s="1"/>
  <c r="CZ43" i="23" s="1"/>
  <c r="DA43" i="23" s="1"/>
  <c r="DB43" i="23" s="1"/>
  <c r="DC43" i="23" s="1"/>
  <c r="DD43" i="23" s="1"/>
  <c r="DE43" i="23" s="1"/>
  <c r="DF43" i="23" s="1"/>
  <c r="DG43" i="23" s="1"/>
  <c r="DH43" i="23" s="1"/>
  <c r="DI43" i="23" s="1"/>
  <c r="DJ43" i="23" s="1"/>
  <c r="DK43" i="23" s="1"/>
  <c r="DL43" i="23" s="1"/>
  <c r="DM43" i="23" s="1"/>
  <c r="DN43" i="23" s="1"/>
  <c r="DO43" i="23" s="1"/>
  <c r="DP43" i="23" s="1"/>
  <c r="DQ43" i="23" s="1"/>
  <c r="DR43" i="23" s="1"/>
  <c r="CN33" i="26"/>
  <c r="CI36" i="23"/>
  <c r="CJ36" i="23" s="1"/>
  <c r="CK36" i="23" s="1"/>
  <c r="CN26" i="26"/>
  <c r="CI48" i="23"/>
  <c r="CJ48" i="23" s="1"/>
  <c r="CK48" i="23" s="1"/>
  <c r="CL48" i="23" s="1"/>
  <c r="CM48" i="23" s="1"/>
  <c r="CN48" i="23" s="1"/>
  <c r="CO48" i="23" s="1"/>
  <c r="CP48" i="23" s="1"/>
  <c r="CQ48" i="23" s="1"/>
  <c r="CR48" i="23" s="1"/>
  <c r="CS48" i="23" s="1"/>
  <c r="CT48" i="23" s="1"/>
  <c r="CU48" i="23" s="1"/>
  <c r="CV48" i="23" s="1"/>
  <c r="CW48" i="23" s="1"/>
  <c r="CX48" i="23" s="1"/>
  <c r="CY48" i="23" s="1"/>
  <c r="CZ48" i="23" s="1"/>
  <c r="DA48" i="23" s="1"/>
  <c r="DB48" i="23" s="1"/>
  <c r="DC48" i="23" s="1"/>
  <c r="DD48" i="23" s="1"/>
  <c r="DE48" i="23" s="1"/>
  <c r="DF48" i="23" s="1"/>
  <c r="DG48" i="23" s="1"/>
  <c r="DH48" i="23" s="1"/>
  <c r="DI48" i="23" s="1"/>
  <c r="DJ48" i="23" s="1"/>
  <c r="DK48" i="23" s="1"/>
  <c r="DL48" i="23" s="1"/>
  <c r="DM48" i="23" s="1"/>
  <c r="DN48" i="23" s="1"/>
  <c r="DO48" i="23" s="1"/>
  <c r="DP48" i="23" s="1"/>
  <c r="DQ48" i="23" s="1"/>
  <c r="DR48" i="23" s="1"/>
  <c r="CN38" i="26"/>
  <c r="CI42" i="23"/>
  <c r="CJ42" i="23" s="1"/>
  <c r="CK42" i="23" s="1"/>
  <c r="CL42" i="23" s="1"/>
  <c r="CM42" i="23" s="1"/>
  <c r="CN42" i="23" s="1"/>
  <c r="CO42" i="23" s="1"/>
  <c r="CP42" i="23" s="1"/>
  <c r="CQ42" i="23" s="1"/>
  <c r="CR42" i="23" s="1"/>
  <c r="CS42" i="23" s="1"/>
  <c r="CT42" i="23" s="1"/>
  <c r="CU42" i="23" s="1"/>
  <c r="CV42" i="23" s="1"/>
  <c r="CW42" i="23" s="1"/>
  <c r="CX42" i="23" s="1"/>
  <c r="CY42" i="23" s="1"/>
  <c r="CZ42" i="23" s="1"/>
  <c r="DA42" i="23" s="1"/>
  <c r="DB42" i="23" s="1"/>
  <c r="DC42" i="23" s="1"/>
  <c r="DD42" i="23" s="1"/>
  <c r="DE42" i="23" s="1"/>
  <c r="DF42" i="23" s="1"/>
  <c r="DG42" i="23" s="1"/>
  <c r="DH42" i="23" s="1"/>
  <c r="DI42" i="23" s="1"/>
  <c r="DJ42" i="23" s="1"/>
  <c r="DK42" i="23" s="1"/>
  <c r="DL42" i="23" s="1"/>
  <c r="DM42" i="23" s="1"/>
  <c r="DN42" i="23" s="1"/>
  <c r="DO42" i="23" s="1"/>
  <c r="DP42" i="23" s="1"/>
  <c r="DQ42" i="23" s="1"/>
  <c r="DR42" i="23" s="1"/>
  <c r="CN32" i="26"/>
  <c r="AJ6" i="24"/>
  <c r="AI13" i="25"/>
  <c r="AI10" i="25" s="1"/>
  <c r="AK15" i="23"/>
  <c r="AK16" i="23" s="1"/>
  <c r="AK11" i="24"/>
  <c r="AK5" i="25" s="1"/>
  <c r="AJ15" i="24"/>
  <c r="AK10" i="24"/>
  <c r="AK6" i="24" s="1"/>
  <c r="AJ9" i="25"/>
  <c r="AJ7" i="24"/>
  <c r="AK12" i="24"/>
  <c r="AK6" i="25" s="1"/>
  <c r="AK13" i="24"/>
  <c r="AK7" i="25" s="1"/>
  <c r="AM31" i="23"/>
  <c r="AM31" i="24" s="1"/>
  <c r="AL12" i="23"/>
  <c r="AL37" i="24"/>
  <c r="AM30" i="23"/>
  <c r="AM30" i="24" s="1"/>
  <c r="AM33" i="23"/>
  <c r="AM33" i="24" s="1"/>
  <c r="AM29" i="23"/>
  <c r="AM29" i="24" s="1"/>
  <c r="AL46" i="24"/>
  <c r="AL42" i="24"/>
  <c r="AL38" i="24"/>
  <c r="AL36" i="24"/>
  <c r="AL11" i="23"/>
  <c r="AL7" i="23"/>
  <c r="AM27" i="23"/>
  <c r="AK14" i="24"/>
  <c r="AK8" i="25" s="1"/>
  <c r="AL40" i="24"/>
  <c r="AL48" i="24"/>
  <c r="AL14" i="23"/>
  <c r="AL41" i="24"/>
  <c r="AL47" i="24"/>
  <c r="AL13" i="23"/>
  <c r="AL44" i="24"/>
  <c r="AM32" i="23"/>
  <c r="AM32" i="24" s="1"/>
  <c r="AM23" i="23"/>
  <c r="AM23" i="24" s="1"/>
  <c r="AL10" i="23"/>
  <c r="AL5" i="23"/>
  <c r="AL6" i="23"/>
  <c r="AM28" i="23"/>
  <c r="AM28" i="24" s="1"/>
  <c r="AM25" i="23"/>
  <c r="AM25" i="24" s="1"/>
  <c r="AL45" i="24"/>
  <c r="AL39" i="24"/>
  <c r="AM24" i="23"/>
  <c r="AM24" i="24" s="1"/>
  <c r="AL43" i="24"/>
  <c r="I22" i="25"/>
  <c r="L32" i="25"/>
  <c r="J27" i="25"/>
  <c r="J28" i="25" s="1"/>
  <c r="K25" i="25"/>
  <c r="AR6" i="26" l="1"/>
  <c r="AO26" i="23"/>
  <c r="AN26" i="24"/>
  <c r="AM27" i="24"/>
  <c r="AR5" i="26"/>
  <c r="AN67" i="23"/>
  <c r="AM67" i="24"/>
  <c r="AN63" i="23"/>
  <c r="AM63" i="24"/>
  <c r="AN82" i="23"/>
  <c r="AM82" i="24"/>
  <c r="AN52" i="23"/>
  <c r="AM52" i="24"/>
  <c r="AN77" i="23"/>
  <c r="AM77" i="24"/>
  <c r="AN75" i="23"/>
  <c r="AM75" i="24"/>
  <c r="AN91" i="23"/>
  <c r="AM91" i="24"/>
  <c r="AN51" i="23"/>
  <c r="AM51" i="24"/>
  <c r="AN66" i="23"/>
  <c r="AM66" i="24"/>
  <c r="AN55" i="23"/>
  <c r="AM55" i="24"/>
  <c r="AN93" i="23"/>
  <c r="AM93" i="24"/>
  <c r="AN61" i="23"/>
  <c r="AM61" i="24"/>
  <c r="AN88" i="23"/>
  <c r="AM88" i="24"/>
  <c r="AN54" i="23"/>
  <c r="AM54" i="24"/>
  <c r="AN90" i="23"/>
  <c r="AM90" i="24"/>
  <c r="AN74" i="23"/>
  <c r="AM74" i="24"/>
  <c r="AN76" i="23"/>
  <c r="AM76" i="24"/>
  <c r="AN89" i="23"/>
  <c r="AM89" i="24"/>
  <c r="AN57" i="23"/>
  <c r="AM57" i="24"/>
  <c r="AN71" i="23"/>
  <c r="AM71" i="24"/>
  <c r="AN58" i="23"/>
  <c r="AM58" i="24"/>
  <c r="AN72" i="23"/>
  <c r="AM72" i="24"/>
  <c r="AN81" i="23"/>
  <c r="AM81" i="24"/>
  <c r="AN83" i="23"/>
  <c r="AM83" i="24"/>
  <c r="AN69" i="23"/>
  <c r="AM69" i="24"/>
  <c r="AN56" i="23"/>
  <c r="AM56" i="24"/>
  <c r="AN87" i="23"/>
  <c r="AM87" i="24"/>
  <c r="AS41" i="26"/>
  <c r="AR7" i="26"/>
  <c r="AN68" i="23"/>
  <c r="AM68" i="24"/>
  <c r="AN59" i="23"/>
  <c r="AM59" i="24"/>
  <c r="AN70" i="23"/>
  <c r="AM70" i="24"/>
  <c r="AN60" i="23"/>
  <c r="AM60" i="24"/>
  <c r="AN86" i="23"/>
  <c r="AM86" i="24"/>
  <c r="AN92" i="23"/>
  <c r="AM92" i="24"/>
  <c r="AN84" i="23"/>
  <c r="AM84" i="24"/>
  <c r="AN85" i="23"/>
  <c r="AM85" i="24"/>
  <c r="AN53" i="23"/>
  <c r="AM53" i="24"/>
  <c r="AN73" i="23"/>
  <c r="AM73" i="24"/>
  <c r="AN62" i="23"/>
  <c r="AM62" i="24"/>
  <c r="AN78" i="23"/>
  <c r="AM78" i="24"/>
  <c r="CK11" i="23"/>
  <c r="CL36" i="23"/>
  <c r="CL11" i="23" s="1"/>
  <c r="AW49" i="26"/>
  <c r="AJ5" i="24"/>
  <c r="AJ16" i="24" s="1"/>
  <c r="AK4" i="25"/>
  <c r="AK9" i="25" s="1"/>
  <c r="AT19" i="26"/>
  <c r="AS5" i="26"/>
  <c r="AS6" i="26"/>
  <c r="AJ13" i="25"/>
  <c r="AJ10" i="25" s="1"/>
  <c r="AL11" i="24"/>
  <c r="AL5" i="25" s="1"/>
  <c r="Z46" i="25" s="1"/>
  <c r="AK7" i="24"/>
  <c r="AK5" i="24" s="1"/>
  <c r="AL10" i="24"/>
  <c r="AL6" i="24" s="1"/>
  <c r="AK15" i="24"/>
  <c r="AL12" i="24"/>
  <c r="AL6" i="25" s="1"/>
  <c r="Z47" i="25" s="1"/>
  <c r="AL14" i="24"/>
  <c r="AL8" i="25" s="1"/>
  <c r="Z49" i="25" s="1"/>
  <c r="AM43" i="24"/>
  <c r="AN25" i="23"/>
  <c r="AN25" i="24" s="1"/>
  <c r="AM13" i="23"/>
  <c r="AM46" i="24"/>
  <c r="AN29" i="23"/>
  <c r="AN29" i="24" s="1"/>
  <c r="AN30" i="23"/>
  <c r="AN30" i="24" s="1"/>
  <c r="AM37" i="24"/>
  <c r="AL13" i="24"/>
  <c r="AL7" i="25" s="1"/>
  <c r="Z48" i="25" s="1"/>
  <c r="AN23" i="23"/>
  <c r="AN23" i="24" s="1"/>
  <c r="AM10" i="23"/>
  <c r="AM5" i="23"/>
  <c r="AM6" i="23"/>
  <c r="AN32" i="23"/>
  <c r="AN32" i="24" s="1"/>
  <c r="AM44" i="24"/>
  <c r="AM40" i="24"/>
  <c r="AL15" i="23"/>
  <c r="AL16" i="23" s="1"/>
  <c r="AM12" i="23"/>
  <c r="AN24" i="23"/>
  <c r="AN24" i="24" s="1"/>
  <c r="AM39" i="24"/>
  <c r="AM45" i="24"/>
  <c r="AN28" i="23"/>
  <c r="AN28" i="24" s="1"/>
  <c r="AM47" i="24"/>
  <c r="AM41" i="24"/>
  <c r="AM38" i="24"/>
  <c r="AM42" i="24"/>
  <c r="AN33" i="23"/>
  <c r="AN33" i="24" s="1"/>
  <c r="AM14" i="23"/>
  <c r="AM48" i="24"/>
  <c r="AN27" i="23"/>
  <c r="AM36" i="24"/>
  <c r="AM7" i="23"/>
  <c r="AM11" i="23"/>
  <c r="AN31" i="23"/>
  <c r="AN31" i="24" s="1"/>
  <c r="K27" i="25"/>
  <c r="K28" i="25" s="1"/>
  <c r="M32" i="25"/>
  <c r="J22" i="25"/>
  <c r="L25" i="25"/>
  <c r="AP26" i="23" l="1"/>
  <c r="AO26" i="24"/>
  <c r="AN27" i="24"/>
  <c r="AO78" i="23"/>
  <c r="AN78" i="24"/>
  <c r="AO73" i="23"/>
  <c r="AN73" i="24"/>
  <c r="AO85" i="23"/>
  <c r="AN85" i="24"/>
  <c r="AO92" i="23"/>
  <c r="AN92" i="24"/>
  <c r="AO60" i="23"/>
  <c r="AN60" i="24"/>
  <c r="AO59" i="23"/>
  <c r="AN59" i="24"/>
  <c r="AT41" i="26"/>
  <c r="AT5" i="26" s="1"/>
  <c r="AS7" i="26"/>
  <c r="AO56" i="23"/>
  <c r="AN56" i="24"/>
  <c r="AO83" i="23"/>
  <c r="AN83" i="24"/>
  <c r="AO72" i="23"/>
  <c r="AN72" i="24"/>
  <c r="AO71" i="23"/>
  <c r="AN71" i="24"/>
  <c r="AO89" i="23"/>
  <c r="AN89" i="24"/>
  <c r="AO74" i="23"/>
  <c r="AN74" i="24"/>
  <c r="AO54" i="23"/>
  <c r="AN54" i="24"/>
  <c r="AO61" i="23"/>
  <c r="AN61" i="24"/>
  <c r="AO55" i="23"/>
  <c r="AN55" i="24"/>
  <c r="AO51" i="23"/>
  <c r="AN51" i="24"/>
  <c r="AO75" i="23"/>
  <c r="AN75" i="24"/>
  <c r="AO52" i="23"/>
  <c r="AN52" i="24"/>
  <c r="AO63" i="23"/>
  <c r="AN63" i="24"/>
  <c r="AO62" i="23"/>
  <c r="AN62" i="24"/>
  <c r="AO53" i="23"/>
  <c r="AN53" i="24"/>
  <c r="AO84" i="23"/>
  <c r="AN84" i="24"/>
  <c r="AO86" i="23"/>
  <c r="AN86" i="24"/>
  <c r="AO70" i="23"/>
  <c r="AN70" i="24"/>
  <c r="AO68" i="23"/>
  <c r="AN68" i="24"/>
  <c r="AO87" i="23"/>
  <c r="AN87" i="24"/>
  <c r="AO69" i="23"/>
  <c r="AN69" i="24"/>
  <c r="AO81" i="23"/>
  <c r="AN81" i="24"/>
  <c r="AO58" i="23"/>
  <c r="AN58" i="24"/>
  <c r="AO57" i="23"/>
  <c r="AN57" i="24"/>
  <c r="AO76" i="23"/>
  <c r="AN76" i="24"/>
  <c r="AO90" i="23"/>
  <c r="AN90" i="24"/>
  <c r="AO88" i="23"/>
  <c r="AN88" i="24"/>
  <c r="AO93" i="23"/>
  <c r="AN93" i="24"/>
  <c r="AO66" i="23"/>
  <c r="AN66" i="24"/>
  <c r="AO91" i="23"/>
  <c r="AN91" i="24"/>
  <c r="AO77" i="23"/>
  <c r="AN77" i="24"/>
  <c r="AO82" i="23"/>
  <c r="AN82" i="24"/>
  <c r="AO67" i="23"/>
  <c r="AN67" i="24"/>
  <c r="CM36" i="23"/>
  <c r="CN36" i="23" s="1"/>
  <c r="AX49" i="26"/>
  <c r="AL4" i="25"/>
  <c r="Z45" i="25" s="1"/>
  <c r="AU19" i="26"/>
  <c r="AT6" i="26"/>
  <c r="AK13" i="25"/>
  <c r="AK10" i="25" s="1"/>
  <c r="AL7" i="24"/>
  <c r="AL5" i="24" s="1"/>
  <c r="AL15" i="24"/>
  <c r="AM11" i="24"/>
  <c r="AM5" i="25" s="1"/>
  <c r="AK16" i="24"/>
  <c r="AM12" i="24"/>
  <c r="AM6" i="25" s="1"/>
  <c r="AM10" i="24"/>
  <c r="AM15" i="23"/>
  <c r="AM16" i="23" s="1"/>
  <c r="AM13" i="24"/>
  <c r="AM7" i="25" s="1"/>
  <c r="AO27" i="23"/>
  <c r="AO33" i="23"/>
  <c r="AO33" i="24" s="1"/>
  <c r="AN42" i="24"/>
  <c r="AN47" i="24"/>
  <c r="AO28" i="23"/>
  <c r="AO28" i="24" s="1"/>
  <c r="AN39" i="24"/>
  <c r="AN40" i="24"/>
  <c r="AN44" i="24"/>
  <c r="AN37" i="24"/>
  <c r="AN46" i="24"/>
  <c r="AO31" i="23"/>
  <c r="AO31" i="24" s="1"/>
  <c r="AN14" i="23"/>
  <c r="AN43" i="24"/>
  <c r="AN36" i="24"/>
  <c r="AN11" i="23"/>
  <c r="AN7" i="23"/>
  <c r="AN48" i="24"/>
  <c r="AN38" i="24"/>
  <c r="AN41" i="24"/>
  <c r="AN45" i="24"/>
  <c r="AO24" i="23"/>
  <c r="AO24" i="24" s="1"/>
  <c r="AO32" i="23"/>
  <c r="AO32" i="24" s="1"/>
  <c r="AO30" i="23"/>
  <c r="AO30" i="24" s="1"/>
  <c r="AO29" i="23"/>
  <c r="AO29" i="24" s="1"/>
  <c r="AM14" i="24"/>
  <c r="AM8" i="25" s="1"/>
  <c r="AN12" i="23"/>
  <c r="AO23" i="23"/>
  <c r="AO23" i="24" s="1"/>
  <c r="AN10" i="23"/>
  <c r="AN6" i="23"/>
  <c r="AN5" i="23"/>
  <c r="AN13" i="23"/>
  <c r="AO25" i="23"/>
  <c r="AO25" i="24" s="1"/>
  <c r="N32" i="25"/>
  <c r="L27" i="25"/>
  <c r="L28" i="25" s="1"/>
  <c r="K22" i="25"/>
  <c r="M25" i="25"/>
  <c r="AQ26" i="23" l="1"/>
  <c r="AP26" i="24"/>
  <c r="AO27" i="24"/>
  <c r="AP67" i="23"/>
  <c r="AO67" i="24"/>
  <c r="AP77" i="23"/>
  <c r="AO77" i="24"/>
  <c r="AP66" i="23"/>
  <c r="AO66" i="24"/>
  <c r="AP88" i="23"/>
  <c r="AO88" i="24"/>
  <c r="AP76" i="23"/>
  <c r="AO76" i="24"/>
  <c r="AP58" i="23"/>
  <c r="AO58" i="24"/>
  <c r="AP69" i="23"/>
  <c r="AO69" i="24"/>
  <c r="AP68" i="23"/>
  <c r="AO68" i="24"/>
  <c r="AP86" i="23"/>
  <c r="AO86" i="24"/>
  <c r="AP53" i="23"/>
  <c r="AO53" i="24"/>
  <c r="AP63" i="23"/>
  <c r="AO63" i="24"/>
  <c r="AP75" i="23"/>
  <c r="AO75" i="24"/>
  <c r="AP55" i="23"/>
  <c r="AO55" i="24"/>
  <c r="AP54" i="23"/>
  <c r="AO54" i="24"/>
  <c r="AP89" i="23"/>
  <c r="AO89" i="24"/>
  <c r="AP72" i="23"/>
  <c r="AO72" i="24"/>
  <c r="AP56" i="23"/>
  <c r="AO56" i="24"/>
  <c r="AP59" i="23"/>
  <c r="AO59" i="24"/>
  <c r="AP92" i="23"/>
  <c r="AO92" i="24"/>
  <c r="AP73" i="23"/>
  <c r="AO73" i="24"/>
  <c r="AP82" i="23"/>
  <c r="AO82" i="24"/>
  <c r="AP91" i="23"/>
  <c r="AO91" i="24"/>
  <c r="AP93" i="23"/>
  <c r="AO93" i="24"/>
  <c r="AP90" i="23"/>
  <c r="AO90" i="24"/>
  <c r="AP57" i="23"/>
  <c r="AO57" i="24"/>
  <c r="AP81" i="23"/>
  <c r="AO81" i="24"/>
  <c r="AP87" i="23"/>
  <c r="AO87" i="24"/>
  <c r="AP70" i="23"/>
  <c r="AO70" i="24"/>
  <c r="AP84" i="23"/>
  <c r="AO84" i="24"/>
  <c r="AP62" i="23"/>
  <c r="AO62" i="24"/>
  <c r="AP52" i="23"/>
  <c r="AO52" i="24"/>
  <c r="AP51" i="23"/>
  <c r="AO51" i="24"/>
  <c r="AP61" i="23"/>
  <c r="AO61" i="24"/>
  <c r="AP74" i="23"/>
  <c r="AO74" i="24"/>
  <c r="AP71" i="23"/>
  <c r="AO71" i="24"/>
  <c r="AP83" i="23"/>
  <c r="AO83" i="24"/>
  <c r="AU41" i="26"/>
  <c r="AT7" i="26"/>
  <c r="AP60" i="23"/>
  <c r="AO60" i="24"/>
  <c r="AP85" i="23"/>
  <c r="AO85" i="24"/>
  <c r="AP78" i="23"/>
  <c r="AO78" i="24"/>
  <c r="CM11" i="23"/>
  <c r="Z50" i="25"/>
  <c r="CO36" i="23"/>
  <c r="CN11" i="23"/>
  <c r="AL9" i="25"/>
  <c r="AM4" i="25"/>
  <c r="AM9" i="25" s="1"/>
  <c r="AY49" i="26"/>
  <c r="AV19" i="26"/>
  <c r="AU5" i="26"/>
  <c r="AU6" i="26"/>
  <c r="AL13" i="25"/>
  <c r="AL16" i="24"/>
  <c r="AM6" i="24"/>
  <c r="AN12" i="24"/>
  <c r="AN6" i="25" s="1"/>
  <c r="AN10" i="24"/>
  <c r="AN6" i="24" s="1"/>
  <c r="AN11" i="24"/>
  <c r="AN5" i="25" s="1"/>
  <c r="AM15" i="24"/>
  <c r="AM7" i="24"/>
  <c r="AN15" i="23"/>
  <c r="AN16" i="23" s="1"/>
  <c r="E2" i="24"/>
  <c r="AO41" i="24"/>
  <c r="AO48" i="24"/>
  <c r="AP25" i="23"/>
  <c r="AP25" i="24" s="1"/>
  <c r="AP29" i="23"/>
  <c r="AP29" i="24" s="1"/>
  <c r="AP32" i="23"/>
  <c r="AP32" i="24" s="1"/>
  <c r="AP24" i="23"/>
  <c r="AP24" i="24" s="1"/>
  <c r="AO40" i="24"/>
  <c r="AP28" i="23"/>
  <c r="AP28" i="24" s="1"/>
  <c r="AO47" i="24"/>
  <c r="AP33" i="23"/>
  <c r="AP33" i="24" s="1"/>
  <c r="AP23" i="23"/>
  <c r="AP23" i="24" s="1"/>
  <c r="AO10" i="23"/>
  <c r="AO5" i="23"/>
  <c r="AO6" i="23"/>
  <c r="AO38" i="24"/>
  <c r="AO46" i="24"/>
  <c r="AO37" i="24"/>
  <c r="AN13" i="24"/>
  <c r="AN7" i="25" s="1"/>
  <c r="AO39" i="24"/>
  <c r="AO42" i="24"/>
  <c r="AO12" i="23"/>
  <c r="AP30" i="23"/>
  <c r="AP30" i="24" s="1"/>
  <c r="AO45" i="24"/>
  <c r="AO36" i="24"/>
  <c r="AO7" i="23"/>
  <c r="AO11" i="23"/>
  <c r="AO43" i="24"/>
  <c r="AO14" i="23"/>
  <c r="AP31" i="23"/>
  <c r="AP31" i="24" s="1"/>
  <c r="AO44" i="24"/>
  <c r="AO13" i="23"/>
  <c r="AN14" i="24"/>
  <c r="AN8" i="25" s="1"/>
  <c r="AP27" i="23"/>
  <c r="L22" i="25"/>
  <c r="O32" i="25"/>
  <c r="M27" i="25"/>
  <c r="M28" i="25" s="1"/>
  <c r="N25" i="25"/>
  <c r="AR26" i="23" l="1"/>
  <c r="AQ26" i="24"/>
  <c r="AP27" i="24"/>
  <c r="AQ78" i="23"/>
  <c r="AP78" i="24"/>
  <c r="AQ60" i="23"/>
  <c r="AP60" i="24"/>
  <c r="AQ83" i="23"/>
  <c r="AP83" i="24"/>
  <c r="AQ74" i="23"/>
  <c r="AP74" i="24"/>
  <c r="AQ51" i="23"/>
  <c r="AP51" i="24"/>
  <c r="AQ62" i="23"/>
  <c r="AP62" i="24"/>
  <c r="AQ70" i="23"/>
  <c r="AP70" i="24"/>
  <c r="AQ81" i="23"/>
  <c r="AP81" i="24"/>
  <c r="AQ90" i="23"/>
  <c r="AP90" i="24"/>
  <c r="AQ91" i="23"/>
  <c r="AP91" i="24"/>
  <c r="AQ73" i="23"/>
  <c r="AP73" i="24"/>
  <c r="AQ59" i="23"/>
  <c r="AP59" i="24"/>
  <c r="AQ72" i="23"/>
  <c r="AP72" i="24"/>
  <c r="AQ54" i="23"/>
  <c r="AP54" i="24"/>
  <c r="AQ75" i="23"/>
  <c r="AP75" i="24"/>
  <c r="AQ53" i="23"/>
  <c r="AP53" i="24"/>
  <c r="AQ68" i="23"/>
  <c r="AP68" i="24"/>
  <c r="AQ58" i="23"/>
  <c r="AP58" i="24"/>
  <c r="AQ88" i="23"/>
  <c r="AP88" i="24"/>
  <c r="AQ77" i="23"/>
  <c r="AP77" i="24"/>
  <c r="AQ85" i="23"/>
  <c r="AP85" i="24"/>
  <c r="AV41" i="26"/>
  <c r="AV5" i="26" s="1"/>
  <c r="AU7" i="26"/>
  <c r="AQ71" i="23"/>
  <c r="AP71" i="24"/>
  <c r="AQ61" i="23"/>
  <c r="AP61" i="24"/>
  <c r="AQ52" i="23"/>
  <c r="AP52" i="24"/>
  <c r="AQ84" i="23"/>
  <c r="AP84" i="24"/>
  <c r="AQ87" i="23"/>
  <c r="AP87" i="24"/>
  <c r="AQ57" i="23"/>
  <c r="AP57" i="24"/>
  <c r="AQ93" i="23"/>
  <c r="AP93" i="24"/>
  <c r="AQ82" i="23"/>
  <c r="AP82" i="24"/>
  <c r="AQ92" i="23"/>
  <c r="AP92" i="24"/>
  <c r="AQ56" i="23"/>
  <c r="AP56" i="24"/>
  <c r="AQ89" i="23"/>
  <c r="AP89" i="24"/>
  <c r="AQ55" i="23"/>
  <c r="AP55" i="24"/>
  <c r="AQ63" i="23"/>
  <c r="AP63" i="24"/>
  <c r="AQ86" i="23"/>
  <c r="AP86" i="24"/>
  <c r="AQ69" i="23"/>
  <c r="AP69" i="24"/>
  <c r="AQ76" i="23"/>
  <c r="AP76" i="24"/>
  <c r="AQ66" i="23"/>
  <c r="AP66" i="24"/>
  <c r="AQ67" i="23"/>
  <c r="AP67" i="24"/>
  <c r="CP36" i="23"/>
  <c r="CO11" i="23"/>
  <c r="AZ49" i="26"/>
  <c r="AL10" i="25"/>
  <c r="AM5" i="24"/>
  <c r="AM16" i="24" s="1"/>
  <c r="AW19" i="26"/>
  <c r="AV6" i="26"/>
  <c r="AM13" i="25"/>
  <c r="AM10" i="25" s="1"/>
  <c r="AN4" i="25"/>
  <c r="AN9" i="25" s="1"/>
  <c r="AO11" i="24"/>
  <c r="AO5" i="25" s="1"/>
  <c r="AO12" i="24"/>
  <c r="AO6" i="25" s="1"/>
  <c r="AO10" i="24"/>
  <c r="AO6" i="24" s="1"/>
  <c r="AN15" i="24"/>
  <c r="AO13" i="24"/>
  <c r="AO7" i="25" s="1"/>
  <c r="AN7" i="24"/>
  <c r="AN5" i="24" s="1"/>
  <c r="AO15" i="23"/>
  <c r="AO16" i="23" s="1"/>
  <c r="AQ30" i="23"/>
  <c r="AQ30" i="24" s="1"/>
  <c r="AQ33" i="23"/>
  <c r="AQ33" i="24" s="1"/>
  <c r="AQ29" i="23"/>
  <c r="AQ29" i="24" s="1"/>
  <c r="AP41" i="24"/>
  <c r="AP44" i="24"/>
  <c r="AP43" i="24"/>
  <c r="AP36" i="24"/>
  <c r="AP11" i="23"/>
  <c r="AP7" i="23"/>
  <c r="AP45" i="24"/>
  <c r="AP42" i="24"/>
  <c r="AP39" i="24"/>
  <c r="AQ28" i="23"/>
  <c r="AQ28" i="24" s="1"/>
  <c r="AQ24" i="23"/>
  <c r="AQ24" i="24" s="1"/>
  <c r="AQ25" i="23"/>
  <c r="AQ25" i="24" s="1"/>
  <c r="AP13" i="23"/>
  <c r="AP14" i="23"/>
  <c r="AP46" i="24"/>
  <c r="AP38" i="24"/>
  <c r="AP47" i="24"/>
  <c r="AQ32" i="23"/>
  <c r="AQ32" i="24" s="1"/>
  <c r="AP48" i="24"/>
  <c r="AQ27" i="23"/>
  <c r="AQ31" i="23"/>
  <c r="AQ31" i="24" s="1"/>
  <c r="AP12" i="23"/>
  <c r="AO14" i="24"/>
  <c r="AO8" i="25" s="1"/>
  <c r="AP37" i="24"/>
  <c r="AQ23" i="23"/>
  <c r="AQ23" i="24" s="1"/>
  <c r="AP6" i="23"/>
  <c r="AP5" i="23"/>
  <c r="AP10" i="23"/>
  <c r="AP40" i="24"/>
  <c r="M22" i="25"/>
  <c r="P32" i="25"/>
  <c r="O25" i="25"/>
  <c r="AS26" i="23" l="1"/>
  <c r="AR26" i="24"/>
  <c r="AQ27" i="24"/>
  <c r="AR67" i="23"/>
  <c r="AQ67" i="24"/>
  <c r="AR76" i="23"/>
  <c r="AQ76" i="24"/>
  <c r="AR86" i="23"/>
  <c r="AQ86" i="24"/>
  <c r="AR55" i="23"/>
  <c r="AQ55" i="24"/>
  <c r="AR56" i="23"/>
  <c r="AQ56" i="24"/>
  <c r="AR82" i="23"/>
  <c r="AQ82" i="24"/>
  <c r="AR57" i="23"/>
  <c r="AQ57" i="24"/>
  <c r="AR84" i="23"/>
  <c r="AQ84" i="24"/>
  <c r="AR61" i="23"/>
  <c r="AQ61" i="24"/>
  <c r="AW41" i="26"/>
  <c r="AV7" i="26"/>
  <c r="AR77" i="23"/>
  <c r="AQ77" i="24"/>
  <c r="AR58" i="23"/>
  <c r="AQ58" i="24"/>
  <c r="AR53" i="23"/>
  <c r="AQ53" i="24"/>
  <c r="AR54" i="23"/>
  <c r="AQ54" i="24"/>
  <c r="AR59" i="23"/>
  <c r="AQ59" i="24"/>
  <c r="AR91" i="23"/>
  <c r="AQ91" i="24"/>
  <c r="AR81" i="23"/>
  <c r="AQ81" i="24"/>
  <c r="AR62" i="23"/>
  <c r="AQ62" i="24"/>
  <c r="AR74" i="23"/>
  <c r="AQ74" i="24"/>
  <c r="AR60" i="23"/>
  <c r="AQ60" i="24"/>
  <c r="AR66" i="23"/>
  <c r="AQ66" i="24"/>
  <c r="AR69" i="23"/>
  <c r="AQ69" i="24"/>
  <c r="AR63" i="23"/>
  <c r="AQ63" i="24"/>
  <c r="AR89" i="23"/>
  <c r="AQ89" i="24"/>
  <c r="AR92" i="23"/>
  <c r="AQ92" i="24"/>
  <c r="AR93" i="23"/>
  <c r="AQ93" i="24"/>
  <c r="AR87" i="23"/>
  <c r="AQ87" i="24"/>
  <c r="AR52" i="23"/>
  <c r="AQ52" i="24"/>
  <c r="AR71" i="23"/>
  <c r="AQ71" i="24"/>
  <c r="AR85" i="23"/>
  <c r="AQ85" i="24"/>
  <c r="AR88" i="23"/>
  <c r="AQ88" i="24"/>
  <c r="AR68" i="23"/>
  <c r="AQ68" i="24"/>
  <c r="AR75" i="23"/>
  <c r="AQ75" i="24"/>
  <c r="AR72" i="23"/>
  <c r="AQ72" i="24"/>
  <c r="AR73" i="23"/>
  <c r="AQ73" i="24"/>
  <c r="AR90" i="23"/>
  <c r="AQ90" i="24"/>
  <c r="AR70" i="23"/>
  <c r="AQ70" i="24"/>
  <c r="AR51" i="23"/>
  <c r="AQ51" i="24"/>
  <c r="AR83" i="23"/>
  <c r="AQ83" i="24"/>
  <c r="AR78" i="23"/>
  <c r="AQ78" i="24"/>
  <c r="CP11" i="23"/>
  <c r="CQ36" i="23"/>
  <c r="BA49" i="26"/>
  <c r="AO4" i="25"/>
  <c r="AO9" i="25" s="1"/>
  <c r="AX19" i="26"/>
  <c r="AW6" i="26"/>
  <c r="AW5" i="26"/>
  <c r="AN13" i="25"/>
  <c r="AN10" i="25" s="1"/>
  <c r="AN16" i="24"/>
  <c r="AP15" i="23"/>
  <c r="AP16" i="23" s="1"/>
  <c r="AP10" i="24"/>
  <c r="AO7" i="24"/>
  <c r="AO5" i="24" s="1"/>
  <c r="AP11" i="24"/>
  <c r="AP5" i="25" s="1"/>
  <c r="AP12" i="24"/>
  <c r="AP6" i="25" s="1"/>
  <c r="AO15" i="24"/>
  <c r="AP14" i="24"/>
  <c r="AP8" i="25" s="1"/>
  <c r="AR31" i="23"/>
  <c r="AR31" i="24" s="1"/>
  <c r="AQ48" i="24"/>
  <c r="AQ47" i="24"/>
  <c r="AQ13" i="23"/>
  <c r="AR25" i="23"/>
  <c r="AR25" i="24" s="1"/>
  <c r="AQ39" i="24"/>
  <c r="AQ44" i="24"/>
  <c r="AQ37" i="24"/>
  <c r="AP13" i="24"/>
  <c r="AP7" i="25" s="1"/>
  <c r="AR28" i="23"/>
  <c r="AR28" i="24" s="1"/>
  <c r="AQ42" i="24"/>
  <c r="AR33" i="23"/>
  <c r="AR33" i="24" s="1"/>
  <c r="AQ40" i="24"/>
  <c r="AR27" i="23"/>
  <c r="AQ38" i="24"/>
  <c r="AQ14" i="23"/>
  <c r="AR24" i="23"/>
  <c r="AR24" i="24" s="1"/>
  <c r="AQ45" i="24"/>
  <c r="AQ36" i="24"/>
  <c r="AQ7" i="23"/>
  <c r="AQ11" i="23"/>
  <c r="AQ41" i="24"/>
  <c r="AR30" i="23"/>
  <c r="AR30" i="24" s="1"/>
  <c r="AR23" i="23"/>
  <c r="AR23" i="24" s="1"/>
  <c r="AQ6" i="23"/>
  <c r="AQ10" i="23"/>
  <c r="AQ5" i="23"/>
  <c r="AQ12" i="23"/>
  <c r="AR32" i="23"/>
  <c r="AR32" i="24" s="1"/>
  <c r="AQ46" i="24"/>
  <c r="AQ43" i="24"/>
  <c r="AR29" i="23"/>
  <c r="AR29" i="24" s="1"/>
  <c r="N27" i="25"/>
  <c r="O27" i="25"/>
  <c r="N36" i="25" s="1"/>
  <c r="N22" i="25"/>
  <c r="Q32" i="25"/>
  <c r="M36" i="25" l="1"/>
  <c r="M37" i="25" s="1"/>
  <c r="N28" i="25"/>
  <c r="O28" i="25"/>
  <c r="AT26" i="23"/>
  <c r="AS26" i="24"/>
  <c r="AR27" i="24"/>
  <c r="AS78" i="23"/>
  <c r="AR78" i="24"/>
  <c r="AS51" i="23"/>
  <c r="AR51" i="24"/>
  <c r="AS90" i="23"/>
  <c r="AR90" i="24"/>
  <c r="AS72" i="23"/>
  <c r="AR72" i="24"/>
  <c r="AS68" i="23"/>
  <c r="AR68" i="24"/>
  <c r="AS85" i="23"/>
  <c r="AR85" i="24"/>
  <c r="AS52" i="23"/>
  <c r="AR52" i="24"/>
  <c r="AS93" i="23"/>
  <c r="AR93" i="24"/>
  <c r="AS89" i="23"/>
  <c r="AR89" i="24"/>
  <c r="AS69" i="23"/>
  <c r="AR69" i="24"/>
  <c r="AS60" i="23"/>
  <c r="AR60" i="24"/>
  <c r="AS62" i="23"/>
  <c r="AR62" i="24"/>
  <c r="AS91" i="23"/>
  <c r="AR91" i="24"/>
  <c r="AS54" i="23"/>
  <c r="AR54" i="24"/>
  <c r="AS58" i="23"/>
  <c r="AR58" i="24"/>
  <c r="AX41" i="26"/>
  <c r="AW7" i="26"/>
  <c r="AS84" i="23"/>
  <c r="AR84" i="24"/>
  <c r="AS82" i="23"/>
  <c r="AR82" i="24"/>
  <c r="AS55" i="23"/>
  <c r="AR55" i="24"/>
  <c r="AS76" i="23"/>
  <c r="AR76" i="24"/>
  <c r="AS83" i="23"/>
  <c r="AR83" i="24"/>
  <c r="AS70" i="23"/>
  <c r="AR70" i="24"/>
  <c r="AS73" i="23"/>
  <c r="AR73" i="24"/>
  <c r="AS75" i="23"/>
  <c r="AR75" i="24"/>
  <c r="AS88" i="23"/>
  <c r="AR88" i="24"/>
  <c r="AS71" i="23"/>
  <c r="AR71" i="24"/>
  <c r="AS87" i="23"/>
  <c r="AR87" i="24"/>
  <c r="AS92" i="23"/>
  <c r="AR92" i="24"/>
  <c r="AS63" i="23"/>
  <c r="AR63" i="24"/>
  <c r="AS66" i="23"/>
  <c r="AR66" i="24"/>
  <c r="AS74" i="23"/>
  <c r="AR74" i="24"/>
  <c r="AS81" i="23"/>
  <c r="AR81" i="24"/>
  <c r="AS59" i="23"/>
  <c r="AR59" i="24"/>
  <c r="AS53" i="23"/>
  <c r="AR53" i="24"/>
  <c r="AS77" i="23"/>
  <c r="AR77" i="24"/>
  <c r="AS61" i="23"/>
  <c r="AR61" i="24"/>
  <c r="AS57" i="23"/>
  <c r="AR57" i="24"/>
  <c r="AS56" i="23"/>
  <c r="AR56" i="24"/>
  <c r="AS86" i="23"/>
  <c r="AR86" i="24"/>
  <c r="AS67" i="23"/>
  <c r="AR67" i="24"/>
  <c r="CQ11" i="23"/>
  <c r="CR36" i="23"/>
  <c r="AO13" i="25"/>
  <c r="AO10" i="25" s="1"/>
  <c r="AP4" i="25"/>
  <c r="AP9" i="25" s="1"/>
  <c r="BB49" i="26"/>
  <c r="AP6" i="24"/>
  <c r="AY19" i="26"/>
  <c r="AX6" i="26"/>
  <c r="AO16" i="24"/>
  <c r="AP15" i="24"/>
  <c r="AP7" i="24"/>
  <c r="AQ12" i="24"/>
  <c r="AQ6" i="25" s="1"/>
  <c r="AQ15" i="23"/>
  <c r="AQ16" i="23" s="1"/>
  <c r="AQ10" i="24"/>
  <c r="AQ6" i="24" s="1"/>
  <c r="AQ11" i="24"/>
  <c r="AQ5" i="25" s="1"/>
  <c r="AR46" i="24"/>
  <c r="AS24" i="23"/>
  <c r="AS24" i="24" s="1"/>
  <c r="AS25" i="23"/>
  <c r="AS25" i="24" s="1"/>
  <c r="AR48" i="24"/>
  <c r="AS29" i="23"/>
  <c r="AS29" i="24" s="1"/>
  <c r="AR43" i="24"/>
  <c r="AR13" i="23"/>
  <c r="AR12" i="23"/>
  <c r="AS23" i="23"/>
  <c r="AS23" i="24" s="1"/>
  <c r="AR10" i="23"/>
  <c r="AR6" i="23"/>
  <c r="AR5" i="23"/>
  <c r="AR36" i="24"/>
  <c r="AR11" i="23"/>
  <c r="AR7" i="23"/>
  <c r="AS27" i="23"/>
  <c r="AS33" i="23"/>
  <c r="AS33" i="24" s="1"/>
  <c r="AR44" i="24"/>
  <c r="AR14" i="23"/>
  <c r="AR41" i="24"/>
  <c r="AQ14" i="24"/>
  <c r="AQ8" i="25" s="1"/>
  <c r="AR38" i="24"/>
  <c r="AR42" i="24"/>
  <c r="AR37" i="24"/>
  <c r="AQ13" i="24"/>
  <c r="AQ7" i="25" s="1"/>
  <c r="AS32" i="23"/>
  <c r="AS32" i="24" s="1"/>
  <c r="AS30" i="23"/>
  <c r="AS30" i="24" s="1"/>
  <c r="AR45" i="24"/>
  <c r="AR40" i="24"/>
  <c r="AS28" i="23"/>
  <c r="AS28" i="24" s="1"/>
  <c r="AR39" i="24"/>
  <c r="AR47" i="24"/>
  <c r="AS31" i="23"/>
  <c r="AS31" i="24" s="1"/>
  <c r="M41" i="25"/>
  <c r="M42" i="25" s="1"/>
  <c r="O22" i="25"/>
  <c r="P27" i="25"/>
  <c r="R32" i="25"/>
  <c r="P25" i="25"/>
  <c r="AU26" i="23" l="1"/>
  <c r="AT26" i="24"/>
  <c r="AS27" i="24"/>
  <c r="AT67" i="23"/>
  <c r="AS67" i="24"/>
  <c r="AT61" i="23"/>
  <c r="AS61" i="24"/>
  <c r="AT53" i="23"/>
  <c r="AS53" i="24"/>
  <c r="AT81" i="23"/>
  <c r="AS81" i="24"/>
  <c r="AT66" i="23"/>
  <c r="AS66" i="24"/>
  <c r="AT92" i="23"/>
  <c r="AS92" i="24"/>
  <c r="AT71" i="23"/>
  <c r="AS71" i="24"/>
  <c r="AT75" i="23"/>
  <c r="AS75" i="24"/>
  <c r="AT70" i="23"/>
  <c r="AS70" i="24"/>
  <c r="AT76" i="23"/>
  <c r="AS76" i="24"/>
  <c r="AT82" i="23"/>
  <c r="AS82" i="24"/>
  <c r="AY41" i="26"/>
  <c r="AY5" i="26" s="1"/>
  <c r="AX7" i="26"/>
  <c r="AT54" i="23"/>
  <c r="AS54" i="24"/>
  <c r="AT62" i="23"/>
  <c r="AS62" i="24"/>
  <c r="AT69" i="23"/>
  <c r="AS69" i="24"/>
  <c r="AT93" i="23"/>
  <c r="AS93" i="24"/>
  <c r="AT85" i="23"/>
  <c r="AS85" i="24"/>
  <c r="AT72" i="23"/>
  <c r="AS72" i="24"/>
  <c r="AT51" i="23"/>
  <c r="AS51" i="24"/>
  <c r="AX5" i="26"/>
  <c r="F2" i="26" s="1"/>
  <c r="AT56" i="23"/>
  <c r="AS56" i="24"/>
  <c r="AT86" i="23"/>
  <c r="AS86" i="24"/>
  <c r="AT57" i="23"/>
  <c r="AS57" i="24"/>
  <c r="AT77" i="23"/>
  <c r="AS77" i="24"/>
  <c r="AT59" i="23"/>
  <c r="AS59" i="24"/>
  <c r="AT74" i="23"/>
  <c r="AS74" i="24"/>
  <c r="AT63" i="23"/>
  <c r="AS63" i="24"/>
  <c r="AT87" i="23"/>
  <c r="AS87" i="24"/>
  <c r="AT88" i="23"/>
  <c r="AS88" i="24"/>
  <c r="AT73" i="23"/>
  <c r="AS73" i="24"/>
  <c r="AT83" i="23"/>
  <c r="AS83" i="24"/>
  <c r="AT55" i="23"/>
  <c r="AS55" i="24"/>
  <c r="AT84" i="23"/>
  <c r="AS84" i="24"/>
  <c r="AT58" i="23"/>
  <c r="AS58" i="24"/>
  <c r="AT91" i="23"/>
  <c r="AS91" i="24"/>
  <c r="AT60" i="23"/>
  <c r="AS60" i="24"/>
  <c r="AT89" i="23"/>
  <c r="AS89" i="24"/>
  <c r="AT52" i="23"/>
  <c r="AS52" i="24"/>
  <c r="AT68" i="23"/>
  <c r="AS68" i="24"/>
  <c r="AT90" i="23"/>
  <c r="AS90" i="24"/>
  <c r="AT78" i="23"/>
  <c r="AS78" i="24"/>
  <c r="CS36" i="23"/>
  <c r="CR11" i="23"/>
  <c r="AP13" i="25"/>
  <c r="AP10" i="25" s="1"/>
  <c r="BC49" i="26"/>
  <c r="AP5" i="24"/>
  <c r="AP16" i="24" s="1"/>
  <c r="AZ19" i="26"/>
  <c r="AY6" i="26"/>
  <c r="AQ4" i="25"/>
  <c r="AQ9" i="25" s="1"/>
  <c r="P36" i="25" s="1"/>
  <c r="AR14" i="24"/>
  <c r="AR8" i="25" s="1"/>
  <c r="AR13" i="24"/>
  <c r="AR7" i="25" s="1"/>
  <c r="AR15" i="23"/>
  <c r="AR16" i="23" s="1"/>
  <c r="AR12" i="24"/>
  <c r="AR6" i="25" s="1"/>
  <c r="AR11" i="24"/>
  <c r="AR5" i="25" s="1"/>
  <c r="AR10" i="24"/>
  <c r="AR6" i="24" s="1"/>
  <c r="AQ7" i="24"/>
  <c r="AQ5" i="24" s="1"/>
  <c r="AQ15" i="24"/>
  <c r="BE30" i="26"/>
  <c r="BF30" i="26" s="1"/>
  <c r="BG30" i="26" s="1"/>
  <c r="BH30" i="26" s="1"/>
  <c r="BI30" i="26" s="1"/>
  <c r="BJ30" i="26" s="1"/>
  <c r="BK30" i="26" s="1"/>
  <c r="BL30" i="26" s="1"/>
  <c r="BM30" i="26" s="1"/>
  <c r="BN30" i="26" s="1"/>
  <c r="BO30" i="26" s="1"/>
  <c r="AS40" i="24"/>
  <c r="BE27" i="26"/>
  <c r="BF27" i="26" s="1"/>
  <c r="BG27" i="26" s="1"/>
  <c r="BH27" i="26" s="1"/>
  <c r="BI27" i="26" s="1"/>
  <c r="BJ27" i="26" s="1"/>
  <c r="BK27" i="26" s="1"/>
  <c r="BL27" i="26" s="1"/>
  <c r="BM27" i="26" s="1"/>
  <c r="BN27" i="26" s="1"/>
  <c r="BO27" i="26" s="1"/>
  <c r="AS37" i="24"/>
  <c r="AT23" i="23"/>
  <c r="AT23" i="24" s="1"/>
  <c r="AS10" i="23"/>
  <c r="AS6" i="23"/>
  <c r="AS5" i="23"/>
  <c r="AT29" i="23"/>
  <c r="AT29" i="24" s="1"/>
  <c r="AT31" i="23"/>
  <c r="AT31" i="24" s="1"/>
  <c r="AT30" i="23"/>
  <c r="AT30" i="24" s="1"/>
  <c r="BE31" i="26"/>
  <c r="BF31" i="26" s="1"/>
  <c r="BG31" i="26" s="1"/>
  <c r="BH31" i="26" s="1"/>
  <c r="BI31" i="26" s="1"/>
  <c r="BJ31" i="26" s="1"/>
  <c r="BK31" i="26" s="1"/>
  <c r="BL31" i="26" s="1"/>
  <c r="BM31" i="26" s="1"/>
  <c r="BN31" i="26" s="1"/>
  <c r="BO31" i="26" s="1"/>
  <c r="AS41" i="24"/>
  <c r="AS14" i="23"/>
  <c r="BE34" i="26"/>
  <c r="BF34" i="26" s="1"/>
  <c r="BG34" i="26" s="1"/>
  <c r="BH34" i="26" s="1"/>
  <c r="BI34" i="26" s="1"/>
  <c r="BJ34" i="26" s="1"/>
  <c r="BK34" i="26" s="1"/>
  <c r="BL34" i="26" s="1"/>
  <c r="BM34" i="26" s="1"/>
  <c r="BN34" i="26" s="1"/>
  <c r="BO34" i="26" s="1"/>
  <c r="AS44" i="24"/>
  <c r="AT33" i="23"/>
  <c r="AT33" i="24" s="1"/>
  <c r="AT27" i="23"/>
  <c r="AS13" i="23"/>
  <c r="BE33" i="26"/>
  <c r="BF33" i="26" s="1"/>
  <c r="BG33" i="26" s="1"/>
  <c r="BH33" i="26" s="1"/>
  <c r="BI33" i="26" s="1"/>
  <c r="BJ33" i="26" s="1"/>
  <c r="BK33" i="26" s="1"/>
  <c r="BL33" i="26" s="1"/>
  <c r="BM33" i="26" s="1"/>
  <c r="BN33" i="26" s="1"/>
  <c r="BO33" i="26" s="1"/>
  <c r="AS43" i="24"/>
  <c r="BE36" i="26"/>
  <c r="BF36" i="26" s="1"/>
  <c r="BG36" i="26" s="1"/>
  <c r="BH36" i="26" s="1"/>
  <c r="BI36" i="26" s="1"/>
  <c r="BJ36" i="26" s="1"/>
  <c r="BK36" i="26" s="1"/>
  <c r="BL36" i="26" s="1"/>
  <c r="BM36" i="26" s="1"/>
  <c r="BN36" i="26" s="1"/>
  <c r="BO36" i="26" s="1"/>
  <c r="AS46" i="24"/>
  <c r="BE32" i="26"/>
  <c r="BF32" i="26" s="1"/>
  <c r="BG32" i="26" s="1"/>
  <c r="BH32" i="26" s="1"/>
  <c r="BI32" i="26" s="1"/>
  <c r="BJ32" i="26" s="1"/>
  <c r="BK32" i="26" s="1"/>
  <c r="BL32" i="26" s="1"/>
  <c r="BM32" i="26" s="1"/>
  <c r="BN32" i="26" s="1"/>
  <c r="BO32" i="26" s="1"/>
  <c r="AS42" i="24"/>
  <c r="BE28" i="26"/>
  <c r="BF28" i="26" s="1"/>
  <c r="BG28" i="26" s="1"/>
  <c r="BH28" i="26" s="1"/>
  <c r="BI28" i="26" s="1"/>
  <c r="BJ28" i="26" s="1"/>
  <c r="BK28" i="26" s="1"/>
  <c r="BL28" i="26" s="1"/>
  <c r="BM28" i="26" s="1"/>
  <c r="BN28" i="26" s="1"/>
  <c r="BO28" i="26" s="1"/>
  <c r="AS38" i="24"/>
  <c r="AS36" i="24"/>
  <c r="AS7" i="23"/>
  <c r="AS11" i="23"/>
  <c r="AT25" i="23"/>
  <c r="AT25" i="24" s="1"/>
  <c r="AT24" i="23"/>
  <c r="AT24" i="24" s="1"/>
  <c r="BE37" i="26"/>
  <c r="BF37" i="26" s="1"/>
  <c r="BG37" i="26" s="1"/>
  <c r="BH37" i="26" s="1"/>
  <c r="BI37" i="26" s="1"/>
  <c r="BJ37" i="26" s="1"/>
  <c r="BK37" i="26" s="1"/>
  <c r="BL37" i="26" s="1"/>
  <c r="BM37" i="26" s="1"/>
  <c r="BN37" i="26" s="1"/>
  <c r="BO37" i="26" s="1"/>
  <c r="AS47" i="24"/>
  <c r="BE29" i="26"/>
  <c r="BF29" i="26" s="1"/>
  <c r="BG29" i="26" s="1"/>
  <c r="BH29" i="26" s="1"/>
  <c r="BI29" i="26" s="1"/>
  <c r="BJ29" i="26" s="1"/>
  <c r="BK29" i="26" s="1"/>
  <c r="BL29" i="26" s="1"/>
  <c r="BM29" i="26" s="1"/>
  <c r="BN29" i="26" s="1"/>
  <c r="BO29" i="26" s="1"/>
  <c r="AS39" i="24"/>
  <c r="AT28" i="23"/>
  <c r="AT28" i="24" s="1"/>
  <c r="BE35" i="26"/>
  <c r="BF35" i="26" s="1"/>
  <c r="BG35" i="26" s="1"/>
  <c r="BH35" i="26" s="1"/>
  <c r="BI35" i="26" s="1"/>
  <c r="BJ35" i="26" s="1"/>
  <c r="BK35" i="26" s="1"/>
  <c r="BL35" i="26" s="1"/>
  <c r="BM35" i="26" s="1"/>
  <c r="BN35" i="26" s="1"/>
  <c r="BO35" i="26" s="1"/>
  <c r="AS45" i="24"/>
  <c r="AT32" i="23"/>
  <c r="AT32" i="24" s="1"/>
  <c r="AS12" i="23"/>
  <c r="BE38" i="26"/>
  <c r="BF38" i="26" s="1"/>
  <c r="BG38" i="26" s="1"/>
  <c r="BH38" i="26" s="1"/>
  <c r="BI38" i="26" s="1"/>
  <c r="BJ38" i="26" s="1"/>
  <c r="BK38" i="26" s="1"/>
  <c r="BL38" i="26" s="1"/>
  <c r="BM38" i="26" s="1"/>
  <c r="BN38" i="26" s="1"/>
  <c r="BO38" i="26" s="1"/>
  <c r="AS48" i="24"/>
  <c r="Q27" i="25"/>
  <c r="Q28" i="25" s="1"/>
  <c r="P22" i="25"/>
  <c r="S32" i="25"/>
  <c r="Q25" i="25"/>
  <c r="AV26" i="23" l="1"/>
  <c r="AU26" i="24"/>
  <c r="AT27" i="24"/>
  <c r="AU78" i="23"/>
  <c r="AT78" i="24"/>
  <c r="AU68" i="23"/>
  <c r="AT68" i="24"/>
  <c r="AU89" i="23"/>
  <c r="AT89" i="24"/>
  <c r="AU91" i="23"/>
  <c r="AT91" i="24"/>
  <c r="AU84" i="23"/>
  <c r="AT84" i="24"/>
  <c r="AU83" i="23"/>
  <c r="AT83" i="24"/>
  <c r="AU88" i="23"/>
  <c r="AT88" i="24"/>
  <c r="AU63" i="23"/>
  <c r="AT63" i="24"/>
  <c r="AU59" i="23"/>
  <c r="AT59" i="24"/>
  <c r="AU57" i="23"/>
  <c r="AT57" i="24"/>
  <c r="AU56" i="23"/>
  <c r="AT56" i="24"/>
  <c r="AU72" i="23"/>
  <c r="AT72" i="24"/>
  <c r="AU93" i="23"/>
  <c r="AT93" i="24"/>
  <c r="AU62" i="23"/>
  <c r="AT62" i="24"/>
  <c r="AZ41" i="26"/>
  <c r="AZ5" i="26" s="1"/>
  <c r="AY7" i="26"/>
  <c r="AU76" i="23"/>
  <c r="AT76" i="24"/>
  <c r="AU75" i="23"/>
  <c r="AT75" i="24"/>
  <c r="AU92" i="23"/>
  <c r="AT92" i="24"/>
  <c r="AU81" i="23"/>
  <c r="AT81" i="24"/>
  <c r="AU61" i="23"/>
  <c r="AT61" i="24"/>
  <c r="AU90" i="23"/>
  <c r="AT90" i="24"/>
  <c r="AU52" i="23"/>
  <c r="AT52" i="24"/>
  <c r="AU60" i="23"/>
  <c r="AT60" i="24"/>
  <c r="AU58" i="23"/>
  <c r="AT58" i="24"/>
  <c r="AU55" i="23"/>
  <c r="AT55" i="24"/>
  <c r="AU73" i="23"/>
  <c r="AT73" i="24"/>
  <c r="AU87" i="23"/>
  <c r="AT87" i="24"/>
  <c r="AU74" i="23"/>
  <c r="AT74" i="24"/>
  <c r="AU77" i="23"/>
  <c r="AT77" i="24"/>
  <c r="AU86" i="23"/>
  <c r="AT86" i="24"/>
  <c r="AU51" i="23"/>
  <c r="AT51" i="24"/>
  <c r="AU85" i="23"/>
  <c r="AT85" i="24"/>
  <c r="AU69" i="23"/>
  <c r="AT69" i="24"/>
  <c r="AU54" i="23"/>
  <c r="AT54" i="24"/>
  <c r="AU82" i="23"/>
  <c r="AT82" i="24"/>
  <c r="AU70" i="23"/>
  <c r="AT70" i="24"/>
  <c r="AU71" i="23"/>
  <c r="AT71" i="24"/>
  <c r="AU66" i="23"/>
  <c r="AT66" i="24"/>
  <c r="AU53" i="23"/>
  <c r="AT53" i="24"/>
  <c r="AU67" i="23"/>
  <c r="AT67" i="24"/>
  <c r="CT36" i="23"/>
  <c r="CS11" i="23"/>
  <c r="AQ13" i="25"/>
  <c r="AQ10" i="25" s="1"/>
  <c r="BA19" i="26"/>
  <c r="AZ6" i="26"/>
  <c r="AQ16" i="24"/>
  <c r="AR15" i="24"/>
  <c r="AR7" i="24"/>
  <c r="AR5" i="24" s="1"/>
  <c r="AR4" i="25"/>
  <c r="AR9" i="25" s="1"/>
  <c r="AS14" i="24"/>
  <c r="AS8" i="25" s="1"/>
  <c r="AS10" i="24"/>
  <c r="AS6" i="24" s="1"/>
  <c r="AS12" i="24"/>
  <c r="AS6" i="25" s="1"/>
  <c r="AS11" i="24"/>
  <c r="AS5" i="25" s="1"/>
  <c r="AS15" i="23"/>
  <c r="AS16" i="23" s="1"/>
  <c r="AT14" i="23"/>
  <c r="AT39" i="24"/>
  <c r="AT47" i="24"/>
  <c r="BE26" i="26"/>
  <c r="AT38" i="24"/>
  <c r="AT42" i="24"/>
  <c r="AT46" i="24"/>
  <c r="AU27" i="23"/>
  <c r="AU29" i="23"/>
  <c r="AU29" i="24" s="1"/>
  <c r="AU23" i="23"/>
  <c r="AU23" i="24" s="1"/>
  <c r="AT5" i="23"/>
  <c r="AT6" i="23"/>
  <c r="AT10" i="23"/>
  <c r="AT40" i="24"/>
  <c r="AT45" i="24"/>
  <c r="AU24" i="23"/>
  <c r="AU24" i="24" s="1"/>
  <c r="AT43" i="24"/>
  <c r="AT41" i="24"/>
  <c r="AU30" i="23"/>
  <c r="AU30" i="24" s="1"/>
  <c r="AT13" i="23"/>
  <c r="AU32" i="23"/>
  <c r="AU32" i="24" s="1"/>
  <c r="AU25" i="23"/>
  <c r="AU25" i="24" s="1"/>
  <c r="AT44" i="24"/>
  <c r="AS13" i="24"/>
  <c r="AS7" i="25" s="1"/>
  <c r="AT48" i="24"/>
  <c r="AT12" i="23"/>
  <c r="AU28" i="23"/>
  <c r="AU28" i="24" s="1"/>
  <c r="AT36" i="24"/>
  <c r="AT7" i="23"/>
  <c r="AT11" i="23"/>
  <c r="AU33" i="23"/>
  <c r="AU33" i="24" s="1"/>
  <c r="AU31" i="23"/>
  <c r="AU31" i="24" s="1"/>
  <c r="AT37" i="24"/>
  <c r="Q22" i="25"/>
  <c r="R27" i="25"/>
  <c r="R28" i="25" s="1"/>
  <c r="T32" i="25"/>
  <c r="R25" i="25"/>
  <c r="AW26" i="23" l="1"/>
  <c r="AV26" i="24"/>
  <c r="AU27" i="24"/>
  <c r="AV67" i="23"/>
  <c r="AU67" i="24"/>
  <c r="AV66" i="23"/>
  <c r="AU66" i="24"/>
  <c r="AV70" i="23"/>
  <c r="AU70" i="24"/>
  <c r="AV54" i="23"/>
  <c r="AU54" i="24"/>
  <c r="AV85" i="23"/>
  <c r="AU85" i="24"/>
  <c r="AV86" i="23"/>
  <c r="AU86" i="24"/>
  <c r="AV74" i="23"/>
  <c r="AU74" i="24"/>
  <c r="AV73" i="23"/>
  <c r="AU73" i="24"/>
  <c r="AV58" i="23"/>
  <c r="AU58" i="24"/>
  <c r="AV52" i="23"/>
  <c r="AU52" i="24"/>
  <c r="AV61" i="23"/>
  <c r="AU61" i="24"/>
  <c r="AV92" i="23"/>
  <c r="AU92" i="24"/>
  <c r="AV76" i="23"/>
  <c r="AU76" i="24"/>
  <c r="AV62" i="23"/>
  <c r="AU62" i="24"/>
  <c r="AV72" i="23"/>
  <c r="AU72" i="24"/>
  <c r="AV57" i="23"/>
  <c r="AU57" i="24"/>
  <c r="AV63" i="23"/>
  <c r="AU63" i="24"/>
  <c r="AV83" i="23"/>
  <c r="AU83" i="24"/>
  <c r="AV91" i="23"/>
  <c r="AU91" i="24"/>
  <c r="AV68" i="23"/>
  <c r="AU68" i="24"/>
  <c r="AV53" i="23"/>
  <c r="AU53" i="24"/>
  <c r="AV71" i="23"/>
  <c r="AU71" i="24"/>
  <c r="AV82" i="23"/>
  <c r="AU82" i="24"/>
  <c r="AV69" i="23"/>
  <c r="AU69" i="24"/>
  <c r="AV51" i="23"/>
  <c r="AU51" i="24"/>
  <c r="AV77" i="23"/>
  <c r="AU77" i="24"/>
  <c r="AV87" i="23"/>
  <c r="AU87" i="24"/>
  <c r="AV55" i="23"/>
  <c r="AU55" i="24"/>
  <c r="AV60" i="23"/>
  <c r="AU60" i="24"/>
  <c r="AV90" i="23"/>
  <c r="AU90" i="24"/>
  <c r="AV81" i="23"/>
  <c r="AU81" i="24"/>
  <c r="AV75" i="23"/>
  <c r="AU75" i="24"/>
  <c r="BA41" i="26"/>
  <c r="BA5" i="26" s="1"/>
  <c r="AZ7" i="26"/>
  <c r="AV93" i="23"/>
  <c r="AU93" i="24"/>
  <c r="AV56" i="23"/>
  <c r="AU56" i="24"/>
  <c r="AV59" i="23"/>
  <c r="AU59" i="24"/>
  <c r="AV88" i="23"/>
  <c r="AU88" i="24"/>
  <c r="AV84" i="23"/>
  <c r="AU84" i="24"/>
  <c r="AV89" i="23"/>
  <c r="AU89" i="24"/>
  <c r="AV78" i="23"/>
  <c r="AU78" i="24"/>
  <c r="CT11" i="23"/>
  <c r="CU36" i="23"/>
  <c r="AR13" i="25"/>
  <c r="AR10" i="25" s="1"/>
  <c r="AS4" i="25"/>
  <c r="AS9" i="25" s="1"/>
  <c r="BB19" i="26"/>
  <c r="BA6" i="26"/>
  <c r="AR16" i="24"/>
  <c r="AT11" i="24"/>
  <c r="AT5" i="25" s="1"/>
  <c r="AS7" i="24"/>
  <c r="AS5" i="24" s="1"/>
  <c r="AS15" i="24"/>
  <c r="AT12" i="24"/>
  <c r="AT6" i="25" s="1"/>
  <c r="AT15" i="23"/>
  <c r="AT16" i="23" s="1"/>
  <c r="AT10" i="24"/>
  <c r="AT6" i="24" s="1"/>
  <c r="AT13" i="24"/>
  <c r="AT7" i="25" s="1"/>
  <c r="AV33" i="23"/>
  <c r="AV33" i="24" s="1"/>
  <c r="AU40" i="24"/>
  <c r="AU42" i="24"/>
  <c r="BF26" i="26"/>
  <c r="AU14" i="23"/>
  <c r="AV28" i="23"/>
  <c r="AV28" i="24" s="1"/>
  <c r="AU12" i="23"/>
  <c r="AU13" i="23"/>
  <c r="AV30" i="23"/>
  <c r="AV30" i="24" s="1"/>
  <c r="AU45" i="24"/>
  <c r="AV29" i="23"/>
  <c r="AV29" i="24" s="1"/>
  <c r="AU38" i="24"/>
  <c r="AU39" i="24"/>
  <c r="AU48" i="24"/>
  <c r="AV25" i="23"/>
  <c r="AV25" i="24" s="1"/>
  <c r="AU41" i="24"/>
  <c r="AV24" i="23"/>
  <c r="AV24" i="24" s="1"/>
  <c r="AV27" i="23"/>
  <c r="AU37" i="24"/>
  <c r="AV31" i="23"/>
  <c r="AV31" i="24" s="1"/>
  <c r="AU36" i="24"/>
  <c r="AU7" i="23"/>
  <c r="AU11" i="23"/>
  <c r="AU44" i="24"/>
  <c r="AV32" i="23"/>
  <c r="AV32" i="24" s="1"/>
  <c r="AU43" i="24"/>
  <c r="AV23" i="23"/>
  <c r="AV23" i="24" s="1"/>
  <c r="AU6" i="23"/>
  <c r="AU10" i="23"/>
  <c r="AU5" i="23"/>
  <c r="AU46" i="24"/>
  <c r="AU47" i="24"/>
  <c r="AT14" i="24"/>
  <c r="AT8" i="25" s="1"/>
  <c r="R22" i="25"/>
  <c r="S27" i="25"/>
  <c r="S28" i="25" s="1"/>
  <c r="U32" i="25"/>
  <c r="S25" i="25"/>
  <c r="AX26" i="23" l="1"/>
  <c r="BD16" i="26" s="1"/>
  <c r="BE16" i="26" s="1"/>
  <c r="BF16" i="26" s="1"/>
  <c r="BG16" i="26" s="1"/>
  <c r="BH16" i="26" s="1"/>
  <c r="BI16" i="26" s="1"/>
  <c r="BJ16" i="26" s="1"/>
  <c r="BK16" i="26" s="1"/>
  <c r="BL16" i="26" s="1"/>
  <c r="BM16" i="26" s="1"/>
  <c r="BN16" i="26" s="1"/>
  <c r="BO16" i="26" s="1"/>
  <c r="AW26" i="24"/>
  <c r="AV27" i="24"/>
  <c r="AW78" i="23"/>
  <c r="AV78" i="24"/>
  <c r="AW84" i="23"/>
  <c r="AV84" i="24"/>
  <c r="AW59" i="23"/>
  <c r="AV59" i="24"/>
  <c r="AW93" i="23"/>
  <c r="AV93" i="24"/>
  <c r="AW75" i="23"/>
  <c r="AV75" i="24"/>
  <c r="AW90" i="23"/>
  <c r="AV90" i="24"/>
  <c r="AW55" i="23"/>
  <c r="AV55" i="24"/>
  <c r="AW77" i="23"/>
  <c r="AV77" i="24"/>
  <c r="AW69" i="23"/>
  <c r="AV69" i="24"/>
  <c r="AW71" i="23"/>
  <c r="AV71" i="24"/>
  <c r="AW68" i="23"/>
  <c r="AV68" i="24"/>
  <c r="AW83" i="23"/>
  <c r="AV83" i="24"/>
  <c r="AW57" i="23"/>
  <c r="AV57" i="24"/>
  <c r="AW62" i="23"/>
  <c r="AV62" i="24"/>
  <c r="AW92" i="23"/>
  <c r="AV92" i="24"/>
  <c r="AW52" i="23"/>
  <c r="AV52" i="24"/>
  <c r="AW73" i="23"/>
  <c r="AV73" i="24"/>
  <c r="AW86" i="23"/>
  <c r="AV86" i="24"/>
  <c r="AW54" i="23"/>
  <c r="AV54" i="24"/>
  <c r="AW66" i="23"/>
  <c r="AV66" i="24"/>
  <c r="AW89" i="23"/>
  <c r="AV89" i="24"/>
  <c r="AW88" i="23"/>
  <c r="AV88" i="24"/>
  <c r="AW56" i="23"/>
  <c r="AV56" i="24"/>
  <c r="BB41" i="26"/>
  <c r="BB5" i="26" s="1"/>
  <c r="BA7" i="26"/>
  <c r="AW81" i="23"/>
  <c r="AV81" i="24"/>
  <c r="AW60" i="23"/>
  <c r="AV60" i="24"/>
  <c r="AW87" i="23"/>
  <c r="AV87" i="24"/>
  <c r="AW51" i="23"/>
  <c r="AV51" i="24"/>
  <c r="AW82" i="23"/>
  <c r="AV82" i="24"/>
  <c r="AW53" i="23"/>
  <c r="AV53" i="24"/>
  <c r="AW91" i="23"/>
  <c r="AV91" i="24"/>
  <c r="AW63" i="23"/>
  <c r="AV63" i="24"/>
  <c r="AW72" i="23"/>
  <c r="AV72" i="24"/>
  <c r="AW76" i="23"/>
  <c r="AV76" i="24"/>
  <c r="AW61" i="23"/>
  <c r="AV61" i="24"/>
  <c r="AW58" i="23"/>
  <c r="AV58" i="24"/>
  <c r="AW74" i="23"/>
  <c r="AV74" i="24"/>
  <c r="AW85" i="23"/>
  <c r="AV85" i="24"/>
  <c r="AW70" i="23"/>
  <c r="AV70" i="24"/>
  <c r="AW67" i="23"/>
  <c r="AV67" i="24"/>
  <c r="CV36" i="23"/>
  <c r="CU11" i="23"/>
  <c r="AS13" i="25"/>
  <c r="AS10" i="25" s="1"/>
  <c r="BC19" i="26"/>
  <c r="BB6" i="26"/>
  <c r="AS16" i="24"/>
  <c r="AT4" i="25"/>
  <c r="AT9" i="25" s="1"/>
  <c r="AU10" i="24"/>
  <c r="AU15" i="23"/>
  <c r="AU16" i="23" s="1"/>
  <c r="AT7" i="24"/>
  <c r="AT5" i="24" s="1"/>
  <c r="AU13" i="24"/>
  <c r="AU7" i="25" s="1"/>
  <c r="AU12" i="24"/>
  <c r="AU6" i="25" s="1"/>
  <c r="AT15" i="24"/>
  <c r="AU11" i="24"/>
  <c r="AU5" i="25" s="1"/>
  <c r="AW31" i="23"/>
  <c r="AW31" i="24" s="1"/>
  <c r="AU14" i="24"/>
  <c r="AU8" i="25" s="1"/>
  <c r="BG26" i="26"/>
  <c r="AV40" i="24"/>
  <c r="AV47" i="24"/>
  <c r="AV44" i="24"/>
  <c r="AV41" i="24"/>
  <c r="AV48" i="24"/>
  <c r="AV39" i="24"/>
  <c r="AV38" i="24"/>
  <c r="AV45" i="24"/>
  <c r="AV13" i="23"/>
  <c r="AW28" i="23"/>
  <c r="AW28" i="24" s="1"/>
  <c r="AV14" i="23"/>
  <c r="AV46" i="24"/>
  <c r="AV36" i="24"/>
  <c r="AV7" i="23"/>
  <c r="AV11" i="23"/>
  <c r="AV37" i="24"/>
  <c r="AW27" i="23"/>
  <c r="AW30" i="23"/>
  <c r="AW30" i="24" s="1"/>
  <c r="AV42" i="24"/>
  <c r="AW23" i="23"/>
  <c r="AW23" i="24" s="1"/>
  <c r="AV10" i="23"/>
  <c r="AV5" i="23"/>
  <c r="AV6" i="23"/>
  <c r="AV43" i="24"/>
  <c r="AW32" i="23"/>
  <c r="AW32" i="24" s="1"/>
  <c r="AW24" i="23"/>
  <c r="AW24" i="24" s="1"/>
  <c r="AW25" i="23"/>
  <c r="AW25" i="24" s="1"/>
  <c r="AW29" i="23"/>
  <c r="AW29" i="24" s="1"/>
  <c r="AV12" i="23"/>
  <c r="AW33" i="23"/>
  <c r="AW33" i="24" s="1"/>
  <c r="S22" i="25"/>
  <c r="T27" i="25"/>
  <c r="T28" i="25" s="1"/>
  <c r="V32" i="25"/>
  <c r="T25" i="25"/>
  <c r="AY26" i="23" l="1"/>
  <c r="AX26" i="24"/>
  <c r="AW27" i="24"/>
  <c r="AX67" i="23"/>
  <c r="BD57" i="26" s="1"/>
  <c r="BE57" i="26" s="1"/>
  <c r="BF57" i="26" s="1"/>
  <c r="BG57" i="26" s="1"/>
  <c r="BH57" i="26" s="1"/>
  <c r="BI57" i="26" s="1"/>
  <c r="BJ57" i="26" s="1"/>
  <c r="BK57" i="26" s="1"/>
  <c r="BL57" i="26" s="1"/>
  <c r="BM57" i="26" s="1"/>
  <c r="BN57" i="26" s="1"/>
  <c r="BO57" i="26" s="1"/>
  <c r="AW67" i="24"/>
  <c r="AX85" i="23"/>
  <c r="BD75" i="26" s="1"/>
  <c r="BE75" i="26" s="1"/>
  <c r="BF75" i="26" s="1"/>
  <c r="BG75" i="26" s="1"/>
  <c r="BH75" i="26" s="1"/>
  <c r="BI75" i="26" s="1"/>
  <c r="BJ75" i="26" s="1"/>
  <c r="BK75" i="26" s="1"/>
  <c r="BL75" i="26" s="1"/>
  <c r="BM75" i="26" s="1"/>
  <c r="BN75" i="26" s="1"/>
  <c r="BO75" i="26" s="1"/>
  <c r="AW85" i="24"/>
  <c r="AX58" i="23"/>
  <c r="BD48" i="26" s="1"/>
  <c r="BE48" i="26" s="1"/>
  <c r="BF48" i="26" s="1"/>
  <c r="BG48" i="26" s="1"/>
  <c r="BH48" i="26" s="1"/>
  <c r="BI48" i="26" s="1"/>
  <c r="BJ48" i="26" s="1"/>
  <c r="BK48" i="26" s="1"/>
  <c r="BL48" i="26" s="1"/>
  <c r="BM48" i="26" s="1"/>
  <c r="BN48" i="26" s="1"/>
  <c r="BO48" i="26" s="1"/>
  <c r="AW58" i="24"/>
  <c r="AX76" i="23"/>
  <c r="BD66" i="26" s="1"/>
  <c r="BE66" i="26" s="1"/>
  <c r="BF66" i="26" s="1"/>
  <c r="BG66" i="26" s="1"/>
  <c r="BH66" i="26" s="1"/>
  <c r="BI66" i="26" s="1"/>
  <c r="BJ66" i="26" s="1"/>
  <c r="BK66" i="26" s="1"/>
  <c r="BL66" i="26" s="1"/>
  <c r="BM66" i="26" s="1"/>
  <c r="BN66" i="26" s="1"/>
  <c r="BO66" i="26" s="1"/>
  <c r="AW76" i="24"/>
  <c r="AX63" i="23"/>
  <c r="BD53" i="26" s="1"/>
  <c r="BE53" i="26" s="1"/>
  <c r="BF53" i="26" s="1"/>
  <c r="BG53" i="26" s="1"/>
  <c r="BH53" i="26" s="1"/>
  <c r="BI53" i="26" s="1"/>
  <c r="BJ53" i="26" s="1"/>
  <c r="BK53" i="26" s="1"/>
  <c r="BL53" i="26" s="1"/>
  <c r="BM53" i="26" s="1"/>
  <c r="BN53" i="26" s="1"/>
  <c r="BO53" i="26" s="1"/>
  <c r="AW63" i="24"/>
  <c r="AX53" i="23"/>
  <c r="BD43" i="26" s="1"/>
  <c r="BE43" i="26" s="1"/>
  <c r="BF43" i="26" s="1"/>
  <c r="BG43" i="26" s="1"/>
  <c r="BH43" i="26" s="1"/>
  <c r="BI43" i="26" s="1"/>
  <c r="BJ43" i="26" s="1"/>
  <c r="BK43" i="26" s="1"/>
  <c r="BL43" i="26" s="1"/>
  <c r="BM43" i="26" s="1"/>
  <c r="BN43" i="26" s="1"/>
  <c r="BO43" i="26" s="1"/>
  <c r="AW53" i="24"/>
  <c r="AX51" i="23"/>
  <c r="BD41" i="26" s="1"/>
  <c r="AW51" i="24"/>
  <c r="AX60" i="23"/>
  <c r="BD50" i="26" s="1"/>
  <c r="BE50" i="26" s="1"/>
  <c r="BF50" i="26" s="1"/>
  <c r="BG50" i="26" s="1"/>
  <c r="BH50" i="26" s="1"/>
  <c r="BI50" i="26" s="1"/>
  <c r="BJ50" i="26" s="1"/>
  <c r="BK50" i="26" s="1"/>
  <c r="BL50" i="26" s="1"/>
  <c r="BM50" i="26" s="1"/>
  <c r="BN50" i="26" s="1"/>
  <c r="BO50" i="26" s="1"/>
  <c r="AW60" i="24"/>
  <c r="BC41" i="26"/>
  <c r="BC5" i="26" s="1"/>
  <c r="BB7" i="26"/>
  <c r="AX88" i="23"/>
  <c r="BD78" i="26" s="1"/>
  <c r="BE78" i="26" s="1"/>
  <c r="BF78" i="26" s="1"/>
  <c r="BG78" i="26" s="1"/>
  <c r="BH78" i="26" s="1"/>
  <c r="BI78" i="26" s="1"/>
  <c r="BJ78" i="26" s="1"/>
  <c r="BK78" i="26" s="1"/>
  <c r="BL78" i="26" s="1"/>
  <c r="BM78" i="26" s="1"/>
  <c r="BN78" i="26" s="1"/>
  <c r="BO78" i="26" s="1"/>
  <c r="AW88" i="24"/>
  <c r="AX66" i="23"/>
  <c r="BD56" i="26" s="1"/>
  <c r="BE56" i="26" s="1"/>
  <c r="BF56" i="26" s="1"/>
  <c r="BG56" i="26" s="1"/>
  <c r="BH56" i="26" s="1"/>
  <c r="BI56" i="26" s="1"/>
  <c r="BJ56" i="26" s="1"/>
  <c r="BK56" i="26" s="1"/>
  <c r="BL56" i="26" s="1"/>
  <c r="BM56" i="26" s="1"/>
  <c r="BN56" i="26" s="1"/>
  <c r="BO56" i="26" s="1"/>
  <c r="AW66" i="24"/>
  <c r="AX86" i="23"/>
  <c r="BD76" i="26" s="1"/>
  <c r="BE76" i="26" s="1"/>
  <c r="BF76" i="26" s="1"/>
  <c r="BG76" i="26" s="1"/>
  <c r="BH76" i="26" s="1"/>
  <c r="BI76" i="26" s="1"/>
  <c r="BJ76" i="26" s="1"/>
  <c r="BK76" i="26" s="1"/>
  <c r="BL76" i="26" s="1"/>
  <c r="BM76" i="26" s="1"/>
  <c r="BN76" i="26" s="1"/>
  <c r="BO76" i="26" s="1"/>
  <c r="AW86" i="24"/>
  <c r="AX52" i="23"/>
  <c r="BD42" i="26" s="1"/>
  <c r="BE42" i="26" s="1"/>
  <c r="BF42" i="26" s="1"/>
  <c r="BG42" i="26" s="1"/>
  <c r="BH42" i="26" s="1"/>
  <c r="BI42" i="26" s="1"/>
  <c r="BJ42" i="26" s="1"/>
  <c r="BK42" i="26" s="1"/>
  <c r="BL42" i="26" s="1"/>
  <c r="BM42" i="26" s="1"/>
  <c r="BN42" i="26" s="1"/>
  <c r="BO42" i="26" s="1"/>
  <c r="AW52" i="24"/>
  <c r="AX62" i="23"/>
  <c r="BD52" i="26" s="1"/>
  <c r="BE52" i="26" s="1"/>
  <c r="BF52" i="26" s="1"/>
  <c r="BG52" i="26" s="1"/>
  <c r="BH52" i="26" s="1"/>
  <c r="BI52" i="26" s="1"/>
  <c r="BJ52" i="26" s="1"/>
  <c r="BK52" i="26" s="1"/>
  <c r="BL52" i="26" s="1"/>
  <c r="BM52" i="26" s="1"/>
  <c r="BN52" i="26" s="1"/>
  <c r="BO52" i="26" s="1"/>
  <c r="AW62" i="24"/>
  <c r="AX83" i="23"/>
  <c r="BD73" i="26" s="1"/>
  <c r="BE73" i="26" s="1"/>
  <c r="BF73" i="26" s="1"/>
  <c r="BG73" i="26" s="1"/>
  <c r="BH73" i="26" s="1"/>
  <c r="BI73" i="26" s="1"/>
  <c r="BJ73" i="26" s="1"/>
  <c r="BK73" i="26" s="1"/>
  <c r="BL73" i="26" s="1"/>
  <c r="BM73" i="26" s="1"/>
  <c r="BN73" i="26" s="1"/>
  <c r="BO73" i="26" s="1"/>
  <c r="AW83" i="24"/>
  <c r="AX71" i="23"/>
  <c r="BD61" i="26" s="1"/>
  <c r="BE61" i="26" s="1"/>
  <c r="BF61" i="26" s="1"/>
  <c r="BG61" i="26" s="1"/>
  <c r="BH61" i="26" s="1"/>
  <c r="BI61" i="26" s="1"/>
  <c r="BJ61" i="26" s="1"/>
  <c r="BK61" i="26" s="1"/>
  <c r="BL61" i="26" s="1"/>
  <c r="BM61" i="26" s="1"/>
  <c r="BN61" i="26" s="1"/>
  <c r="BO61" i="26" s="1"/>
  <c r="AW71" i="24"/>
  <c r="AX77" i="23"/>
  <c r="BD67" i="26" s="1"/>
  <c r="BE67" i="26" s="1"/>
  <c r="BF67" i="26" s="1"/>
  <c r="BG67" i="26" s="1"/>
  <c r="BH67" i="26" s="1"/>
  <c r="BI67" i="26" s="1"/>
  <c r="BJ67" i="26" s="1"/>
  <c r="BK67" i="26" s="1"/>
  <c r="BL67" i="26" s="1"/>
  <c r="BM67" i="26" s="1"/>
  <c r="BN67" i="26" s="1"/>
  <c r="BO67" i="26" s="1"/>
  <c r="AW77" i="24"/>
  <c r="AX90" i="23"/>
  <c r="BD80" i="26" s="1"/>
  <c r="BE80" i="26" s="1"/>
  <c r="BF80" i="26" s="1"/>
  <c r="BG80" i="26" s="1"/>
  <c r="BH80" i="26" s="1"/>
  <c r="BI80" i="26" s="1"/>
  <c r="BJ80" i="26" s="1"/>
  <c r="BK80" i="26" s="1"/>
  <c r="BL80" i="26" s="1"/>
  <c r="BM80" i="26" s="1"/>
  <c r="BN80" i="26" s="1"/>
  <c r="BO80" i="26" s="1"/>
  <c r="AW90" i="24"/>
  <c r="AX93" i="23"/>
  <c r="BD83" i="26" s="1"/>
  <c r="BE83" i="26" s="1"/>
  <c r="BF83" i="26" s="1"/>
  <c r="BG83" i="26" s="1"/>
  <c r="BH83" i="26" s="1"/>
  <c r="BI83" i="26" s="1"/>
  <c r="BJ83" i="26" s="1"/>
  <c r="BK83" i="26" s="1"/>
  <c r="BL83" i="26" s="1"/>
  <c r="BM83" i="26" s="1"/>
  <c r="BN83" i="26" s="1"/>
  <c r="BO83" i="26" s="1"/>
  <c r="AW93" i="24"/>
  <c r="AX84" i="23"/>
  <c r="BD74" i="26" s="1"/>
  <c r="BE74" i="26" s="1"/>
  <c r="BF74" i="26" s="1"/>
  <c r="BG74" i="26" s="1"/>
  <c r="BH74" i="26" s="1"/>
  <c r="BI74" i="26" s="1"/>
  <c r="BJ74" i="26" s="1"/>
  <c r="BK74" i="26" s="1"/>
  <c r="BL74" i="26" s="1"/>
  <c r="BM74" i="26" s="1"/>
  <c r="BN74" i="26" s="1"/>
  <c r="BO74" i="26" s="1"/>
  <c r="AW84" i="24"/>
  <c r="AX70" i="23"/>
  <c r="BD60" i="26" s="1"/>
  <c r="BE60" i="26" s="1"/>
  <c r="BF60" i="26" s="1"/>
  <c r="BG60" i="26" s="1"/>
  <c r="BH60" i="26" s="1"/>
  <c r="BI60" i="26" s="1"/>
  <c r="BJ60" i="26" s="1"/>
  <c r="BK60" i="26" s="1"/>
  <c r="BL60" i="26" s="1"/>
  <c r="BM60" i="26" s="1"/>
  <c r="BN60" i="26" s="1"/>
  <c r="BO60" i="26" s="1"/>
  <c r="AW70" i="24"/>
  <c r="AX74" i="23"/>
  <c r="BD64" i="26" s="1"/>
  <c r="BE64" i="26" s="1"/>
  <c r="BF64" i="26" s="1"/>
  <c r="BG64" i="26" s="1"/>
  <c r="BH64" i="26" s="1"/>
  <c r="BI64" i="26" s="1"/>
  <c r="BJ64" i="26" s="1"/>
  <c r="BK64" i="26" s="1"/>
  <c r="BL64" i="26" s="1"/>
  <c r="BM64" i="26" s="1"/>
  <c r="BN64" i="26" s="1"/>
  <c r="BO64" i="26" s="1"/>
  <c r="AW74" i="24"/>
  <c r="AX61" i="23"/>
  <c r="BD51" i="26" s="1"/>
  <c r="BE51" i="26" s="1"/>
  <c r="BF51" i="26" s="1"/>
  <c r="BG51" i="26" s="1"/>
  <c r="BH51" i="26" s="1"/>
  <c r="BI51" i="26" s="1"/>
  <c r="BJ51" i="26" s="1"/>
  <c r="BK51" i="26" s="1"/>
  <c r="BL51" i="26" s="1"/>
  <c r="BM51" i="26" s="1"/>
  <c r="BN51" i="26" s="1"/>
  <c r="BO51" i="26" s="1"/>
  <c r="AW61" i="24"/>
  <c r="AX72" i="23"/>
  <c r="BD62" i="26" s="1"/>
  <c r="BE62" i="26" s="1"/>
  <c r="BF62" i="26" s="1"/>
  <c r="BG62" i="26" s="1"/>
  <c r="BH62" i="26" s="1"/>
  <c r="BI62" i="26" s="1"/>
  <c r="BJ62" i="26" s="1"/>
  <c r="BK62" i="26" s="1"/>
  <c r="BL62" i="26" s="1"/>
  <c r="BM62" i="26" s="1"/>
  <c r="BN62" i="26" s="1"/>
  <c r="BO62" i="26" s="1"/>
  <c r="AW72" i="24"/>
  <c r="AX91" i="23"/>
  <c r="BD81" i="26" s="1"/>
  <c r="BE81" i="26" s="1"/>
  <c r="BF81" i="26" s="1"/>
  <c r="BG81" i="26" s="1"/>
  <c r="BH81" i="26" s="1"/>
  <c r="BI81" i="26" s="1"/>
  <c r="BJ81" i="26" s="1"/>
  <c r="BK81" i="26" s="1"/>
  <c r="BL81" i="26" s="1"/>
  <c r="BM81" i="26" s="1"/>
  <c r="BN81" i="26" s="1"/>
  <c r="BO81" i="26" s="1"/>
  <c r="AW91" i="24"/>
  <c r="AX82" i="23"/>
  <c r="BD72" i="26" s="1"/>
  <c r="BE72" i="26" s="1"/>
  <c r="BF72" i="26" s="1"/>
  <c r="BG72" i="26" s="1"/>
  <c r="BH72" i="26" s="1"/>
  <c r="BI72" i="26" s="1"/>
  <c r="BJ72" i="26" s="1"/>
  <c r="BK72" i="26" s="1"/>
  <c r="BL72" i="26" s="1"/>
  <c r="BM72" i="26" s="1"/>
  <c r="BN72" i="26" s="1"/>
  <c r="BO72" i="26" s="1"/>
  <c r="AW82" i="24"/>
  <c r="AX87" i="23"/>
  <c r="BD77" i="26" s="1"/>
  <c r="BE77" i="26" s="1"/>
  <c r="BF77" i="26" s="1"/>
  <c r="BG77" i="26" s="1"/>
  <c r="BH77" i="26" s="1"/>
  <c r="BI77" i="26" s="1"/>
  <c r="BJ77" i="26" s="1"/>
  <c r="BK77" i="26" s="1"/>
  <c r="BL77" i="26" s="1"/>
  <c r="BM77" i="26" s="1"/>
  <c r="BN77" i="26" s="1"/>
  <c r="BO77" i="26" s="1"/>
  <c r="AW87" i="24"/>
  <c r="AX81" i="23"/>
  <c r="BD71" i="26" s="1"/>
  <c r="BE71" i="26" s="1"/>
  <c r="BF71" i="26" s="1"/>
  <c r="BG71" i="26" s="1"/>
  <c r="BH71" i="26" s="1"/>
  <c r="BI71" i="26" s="1"/>
  <c r="BJ71" i="26" s="1"/>
  <c r="BK71" i="26" s="1"/>
  <c r="BL71" i="26" s="1"/>
  <c r="BM71" i="26" s="1"/>
  <c r="BN71" i="26" s="1"/>
  <c r="BO71" i="26" s="1"/>
  <c r="AW81" i="24"/>
  <c r="AX56" i="23"/>
  <c r="BD46" i="26" s="1"/>
  <c r="BE46" i="26" s="1"/>
  <c r="BF46" i="26" s="1"/>
  <c r="BG46" i="26" s="1"/>
  <c r="BH46" i="26" s="1"/>
  <c r="BI46" i="26" s="1"/>
  <c r="BJ46" i="26" s="1"/>
  <c r="BK46" i="26" s="1"/>
  <c r="BL46" i="26" s="1"/>
  <c r="BM46" i="26" s="1"/>
  <c r="BN46" i="26" s="1"/>
  <c r="BO46" i="26" s="1"/>
  <c r="AW56" i="24"/>
  <c r="AX89" i="23"/>
  <c r="BD79" i="26" s="1"/>
  <c r="BE79" i="26" s="1"/>
  <c r="BF79" i="26" s="1"/>
  <c r="BG79" i="26" s="1"/>
  <c r="BH79" i="26" s="1"/>
  <c r="BI79" i="26" s="1"/>
  <c r="BJ79" i="26" s="1"/>
  <c r="BK79" i="26" s="1"/>
  <c r="BL79" i="26" s="1"/>
  <c r="BM79" i="26" s="1"/>
  <c r="BN79" i="26" s="1"/>
  <c r="BO79" i="26" s="1"/>
  <c r="AW89" i="24"/>
  <c r="AX54" i="23"/>
  <c r="BD44" i="26" s="1"/>
  <c r="BE44" i="26" s="1"/>
  <c r="BF44" i="26" s="1"/>
  <c r="BG44" i="26" s="1"/>
  <c r="BH44" i="26" s="1"/>
  <c r="BI44" i="26" s="1"/>
  <c r="BJ44" i="26" s="1"/>
  <c r="BK44" i="26" s="1"/>
  <c r="BL44" i="26" s="1"/>
  <c r="BM44" i="26" s="1"/>
  <c r="BN44" i="26" s="1"/>
  <c r="BO44" i="26" s="1"/>
  <c r="AW54" i="24"/>
  <c r="AX73" i="23"/>
  <c r="BD63" i="26" s="1"/>
  <c r="BE63" i="26" s="1"/>
  <c r="BF63" i="26" s="1"/>
  <c r="BG63" i="26" s="1"/>
  <c r="BH63" i="26" s="1"/>
  <c r="BI63" i="26" s="1"/>
  <c r="BJ63" i="26" s="1"/>
  <c r="BK63" i="26" s="1"/>
  <c r="BL63" i="26" s="1"/>
  <c r="BM63" i="26" s="1"/>
  <c r="BN63" i="26" s="1"/>
  <c r="BO63" i="26" s="1"/>
  <c r="AW73" i="24"/>
  <c r="AX92" i="23"/>
  <c r="BD82" i="26" s="1"/>
  <c r="BE82" i="26" s="1"/>
  <c r="BF82" i="26" s="1"/>
  <c r="BG82" i="26" s="1"/>
  <c r="BH82" i="26" s="1"/>
  <c r="BI82" i="26" s="1"/>
  <c r="BJ82" i="26" s="1"/>
  <c r="BK82" i="26" s="1"/>
  <c r="BL82" i="26" s="1"/>
  <c r="BM82" i="26" s="1"/>
  <c r="BN82" i="26" s="1"/>
  <c r="BO82" i="26" s="1"/>
  <c r="AW92" i="24"/>
  <c r="AX57" i="23"/>
  <c r="BD47" i="26" s="1"/>
  <c r="BE47" i="26" s="1"/>
  <c r="BF47" i="26" s="1"/>
  <c r="BG47" i="26" s="1"/>
  <c r="BH47" i="26" s="1"/>
  <c r="BI47" i="26" s="1"/>
  <c r="BJ47" i="26" s="1"/>
  <c r="BK47" i="26" s="1"/>
  <c r="BL47" i="26" s="1"/>
  <c r="BM47" i="26" s="1"/>
  <c r="BN47" i="26" s="1"/>
  <c r="BO47" i="26" s="1"/>
  <c r="AW57" i="24"/>
  <c r="AX68" i="23"/>
  <c r="BD58" i="26" s="1"/>
  <c r="BE58" i="26" s="1"/>
  <c r="BF58" i="26" s="1"/>
  <c r="BG58" i="26" s="1"/>
  <c r="BH58" i="26" s="1"/>
  <c r="BI58" i="26" s="1"/>
  <c r="BJ58" i="26" s="1"/>
  <c r="BK58" i="26" s="1"/>
  <c r="BL58" i="26" s="1"/>
  <c r="BM58" i="26" s="1"/>
  <c r="BN58" i="26" s="1"/>
  <c r="BO58" i="26" s="1"/>
  <c r="AW68" i="24"/>
  <c r="AX69" i="23"/>
  <c r="BD59" i="26" s="1"/>
  <c r="BE59" i="26" s="1"/>
  <c r="BF59" i="26" s="1"/>
  <c r="BG59" i="26" s="1"/>
  <c r="BH59" i="26" s="1"/>
  <c r="BI59" i="26" s="1"/>
  <c r="BJ59" i="26" s="1"/>
  <c r="BK59" i="26" s="1"/>
  <c r="BL59" i="26" s="1"/>
  <c r="BM59" i="26" s="1"/>
  <c r="BN59" i="26" s="1"/>
  <c r="BO59" i="26" s="1"/>
  <c r="AW69" i="24"/>
  <c r="AX55" i="23"/>
  <c r="BD45" i="26" s="1"/>
  <c r="BE45" i="26" s="1"/>
  <c r="BF45" i="26" s="1"/>
  <c r="BG45" i="26" s="1"/>
  <c r="BH45" i="26" s="1"/>
  <c r="BI45" i="26" s="1"/>
  <c r="BJ45" i="26" s="1"/>
  <c r="BK45" i="26" s="1"/>
  <c r="BL45" i="26" s="1"/>
  <c r="BM45" i="26" s="1"/>
  <c r="BN45" i="26" s="1"/>
  <c r="BO45" i="26" s="1"/>
  <c r="AW55" i="24"/>
  <c r="AX75" i="23"/>
  <c r="BD65" i="26" s="1"/>
  <c r="BE65" i="26" s="1"/>
  <c r="BF65" i="26" s="1"/>
  <c r="BG65" i="26" s="1"/>
  <c r="BH65" i="26" s="1"/>
  <c r="BI65" i="26" s="1"/>
  <c r="BJ65" i="26" s="1"/>
  <c r="BK65" i="26" s="1"/>
  <c r="BL65" i="26" s="1"/>
  <c r="BM65" i="26" s="1"/>
  <c r="BN65" i="26" s="1"/>
  <c r="BO65" i="26" s="1"/>
  <c r="AW75" i="24"/>
  <c r="AX59" i="23"/>
  <c r="BD49" i="26" s="1"/>
  <c r="BE49" i="26" s="1"/>
  <c r="BF49" i="26" s="1"/>
  <c r="BG49" i="26" s="1"/>
  <c r="BH49" i="26" s="1"/>
  <c r="BI49" i="26" s="1"/>
  <c r="BJ49" i="26" s="1"/>
  <c r="BK49" i="26" s="1"/>
  <c r="BL49" i="26" s="1"/>
  <c r="BM49" i="26" s="1"/>
  <c r="BN49" i="26" s="1"/>
  <c r="BO49" i="26" s="1"/>
  <c r="AW59" i="24"/>
  <c r="AX78" i="23"/>
  <c r="BD68" i="26" s="1"/>
  <c r="BE68" i="26" s="1"/>
  <c r="BF68" i="26" s="1"/>
  <c r="BG68" i="26" s="1"/>
  <c r="BH68" i="26" s="1"/>
  <c r="BI68" i="26" s="1"/>
  <c r="BJ68" i="26" s="1"/>
  <c r="BK68" i="26" s="1"/>
  <c r="BL68" i="26" s="1"/>
  <c r="BM68" i="26" s="1"/>
  <c r="BN68" i="26" s="1"/>
  <c r="BO68" i="26" s="1"/>
  <c r="AW78" i="24"/>
  <c r="AT13" i="25"/>
  <c r="AT10" i="25" s="1"/>
  <c r="CW36" i="23"/>
  <c r="CV11" i="23"/>
  <c r="AU4" i="25"/>
  <c r="AU9" i="25" s="1"/>
  <c r="BC6" i="26"/>
  <c r="AU6" i="24"/>
  <c r="AT16" i="24"/>
  <c r="AU7" i="24"/>
  <c r="AU15" i="24"/>
  <c r="AV12" i="24"/>
  <c r="AV6" i="25" s="1"/>
  <c r="AV15" i="23"/>
  <c r="AV16" i="23" s="1"/>
  <c r="AV11" i="24"/>
  <c r="AV10" i="24"/>
  <c r="AV14" i="24"/>
  <c r="AV8" i="25" s="1"/>
  <c r="AX29" i="23"/>
  <c r="AW39" i="24"/>
  <c r="AX31" i="23"/>
  <c r="BD21" i="26" s="1"/>
  <c r="AW43" i="24"/>
  <c r="AW42" i="24"/>
  <c r="AX27" i="23"/>
  <c r="BD17" i="26" s="1"/>
  <c r="AW36" i="24"/>
  <c r="AW11" i="23"/>
  <c r="AW7" i="23"/>
  <c r="AV13" i="24"/>
  <c r="AV7" i="25" s="1"/>
  <c r="AW45" i="24"/>
  <c r="AW48" i="24"/>
  <c r="AX33" i="23"/>
  <c r="AW12" i="23"/>
  <c r="AX32" i="23"/>
  <c r="BD22" i="26" s="1"/>
  <c r="AX30" i="23"/>
  <c r="BD20" i="26" s="1"/>
  <c r="AW37" i="24"/>
  <c r="AX28" i="23"/>
  <c r="BD18" i="26" s="1"/>
  <c r="AW13" i="23"/>
  <c r="AW44" i="24"/>
  <c r="AW14" i="23"/>
  <c r="AX25" i="23"/>
  <c r="BD15" i="26" s="1"/>
  <c r="AX24" i="23"/>
  <c r="BD14" i="26" s="1"/>
  <c r="AX23" i="23"/>
  <c r="BD13" i="26" s="1"/>
  <c r="AW6" i="23"/>
  <c r="AW10" i="23"/>
  <c r="AW5" i="23"/>
  <c r="AW46" i="24"/>
  <c r="AW38" i="24"/>
  <c r="AW41" i="24"/>
  <c r="AW47" i="24"/>
  <c r="AW40" i="24"/>
  <c r="BH26" i="26"/>
  <c r="U27" i="25"/>
  <c r="U28" i="25" s="1"/>
  <c r="T22" i="25"/>
  <c r="W32" i="25"/>
  <c r="U25" i="25"/>
  <c r="AX33" i="24" l="1"/>
  <c r="BD23" i="26"/>
  <c r="AX29" i="24"/>
  <c r="BD19" i="26"/>
  <c r="BE19" i="26" s="1"/>
  <c r="AZ26" i="23"/>
  <c r="AY26" i="24"/>
  <c r="BE22" i="26"/>
  <c r="BF22" i="26" s="1"/>
  <c r="BG22" i="26" s="1"/>
  <c r="BH22" i="26" s="1"/>
  <c r="BI22" i="26" s="1"/>
  <c r="BJ22" i="26" s="1"/>
  <c r="BK22" i="26" s="1"/>
  <c r="BL22" i="26" s="1"/>
  <c r="BM22" i="26" s="1"/>
  <c r="BN22" i="26" s="1"/>
  <c r="BO22" i="26" s="1"/>
  <c r="AX32" i="24"/>
  <c r="BE14" i="26"/>
  <c r="BF14" i="26" s="1"/>
  <c r="BG14" i="26" s="1"/>
  <c r="BH14" i="26" s="1"/>
  <c r="BI14" i="26" s="1"/>
  <c r="BJ14" i="26" s="1"/>
  <c r="BK14" i="26" s="1"/>
  <c r="BL14" i="26" s="1"/>
  <c r="BM14" i="26" s="1"/>
  <c r="BN14" i="26" s="1"/>
  <c r="BO14" i="26" s="1"/>
  <c r="AX24" i="24"/>
  <c r="BE21" i="26"/>
  <c r="BF21" i="26" s="1"/>
  <c r="BG21" i="26" s="1"/>
  <c r="BH21" i="26" s="1"/>
  <c r="BI21" i="26" s="1"/>
  <c r="BJ21" i="26" s="1"/>
  <c r="BK21" i="26" s="1"/>
  <c r="BL21" i="26" s="1"/>
  <c r="BM21" i="26" s="1"/>
  <c r="BN21" i="26" s="1"/>
  <c r="BO21" i="26" s="1"/>
  <c r="AX31" i="24"/>
  <c r="BE15" i="26"/>
  <c r="BF15" i="26" s="1"/>
  <c r="BG15" i="26" s="1"/>
  <c r="BH15" i="26" s="1"/>
  <c r="BI15" i="26" s="1"/>
  <c r="BJ15" i="26" s="1"/>
  <c r="BK15" i="26" s="1"/>
  <c r="BL15" i="26" s="1"/>
  <c r="BM15" i="26" s="1"/>
  <c r="BN15" i="26" s="1"/>
  <c r="BO15" i="26" s="1"/>
  <c r="AX25" i="24"/>
  <c r="BE18" i="26"/>
  <c r="BF18" i="26" s="1"/>
  <c r="BG18" i="26" s="1"/>
  <c r="BH18" i="26" s="1"/>
  <c r="BI18" i="26" s="1"/>
  <c r="BJ18" i="26" s="1"/>
  <c r="BK18" i="26" s="1"/>
  <c r="BL18" i="26" s="1"/>
  <c r="BM18" i="26" s="1"/>
  <c r="BN18" i="26" s="1"/>
  <c r="BO18" i="26" s="1"/>
  <c r="AX28" i="24"/>
  <c r="BE17" i="26"/>
  <c r="BF17" i="26" s="1"/>
  <c r="BG17" i="26" s="1"/>
  <c r="BH17" i="26" s="1"/>
  <c r="BI17" i="26" s="1"/>
  <c r="BJ17" i="26" s="1"/>
  <c r="BK17" i="26" s="1"/>
  <c r="BL17" i="26" s="1"/>
  <c r="BM17" i="26" s="1"/>
  <c r="BN17" i="26" s="1"/>
  <c r="BO17" i="26" s="1"/>
  <c r="AX27" i="24"/>
  <c r="BE13" i="26"/>
  <c r="BF13" i="26" s="1"/>
  <c r="BG13" i="26" s="1"/>
  <c r="BH13" i="26" s="1"/>
  <c r="BI13" i="26" s="1"/>
  <c r="AX23" i="24"/>
  <c r="BE20" i="26"/>
  <c r="BF20" i="26" s="1"/>
  <c r="BG20" i="26" s="1"/>
  <c r="BH20" i="26" s="1"/>
  <c r="BI20" i="26" s="1"/>
  <c r="BJ20" i="26" s="1"/>
  <c r="BK20" i="26" s="1"/>
  <c r="BL20" i="26" s="1"/>
  <c r="BM20" i="26" s="1"/>
  <c r="BN20" i="26" s="1"/>
  <c r="BO20" i="26" s="1"/>
  <c r="AX30" i="24"/>
  <c r="AX78" i="24"/>
  <c r="AY78" i="23"/>
  <c r="AX75" i="24"/>
  <c r="AY75" i="23"/>
  <c r="AX69" i="24"/>
  <c r="AY69" i="23"/>
  <c r="AX57" i="24"/>
  <c r="AY57" i="23"/>
  <c r="AX73" i="24"/>
  <c r="AY73" i="23"/>
  <c r="AX89" i="24"/>
  <c r="AY89" i="23"/>
  <c r="AX81" i="24"/>
  <c r="AY81" i="23"/>
  <c r="AX82" i="24"/>
  <c r="AY82" i="23"/>
  <c r="AX72" i="24"/>
  <c r="AY72" i="23"/>
  <c r="AX74" i="24"/>
  <c r="AY74" i="23"/>
  <c r="AX84" i="24"/>
  <c r="AY84" i="23"/>
  <c r="AX90" i="24"/>
  <c r="AY90" i="23"/>
  <c r="AX71" i="24"/>
  <c r="AY71" i="23"/>
  <c r="AX62" i="24"/>
  <c r="AY62" i="23"/>
  <c r="AX86" i="24"/>
  <c r="AY86" i="23"/>
  <c r="AX88" i="24"/>
  <c r="AY88" i="23"/>
  <c r="AX60" i="24"/>
  <c r="AY60" i="23"/>
  <c r="AX53" i="24"/>
  <c r="AY53" i="23"/>
  <c r="AX76" i="24"/>
  <c r="AY76" i="23"/>
  <c r="AX85" i="24"/>
  <c r="AY85" i="23"/>
  <c r="AX59" i="24"/>
  <c r="AY59" i="23"/>
  <c r="AX55" i="24"/>
  <c r="AY55" i="23"/>
  <c r="AX68" i="24"/>
  <c r="AY68" i="23"/>
  <c r="AX92" i="24"/>
  <c r="AY92" i="23"/>
  <c r="AX54" i="24"/>
  <c r="AY54" i="23"/>
  <c r="AX56" i="24"/>
  <c r="AY56" i="23"/>
  <c r="AX87" i="24"/>
  <c r="AY87" i="23"/>
  <c r="AX91" i="24"/>
  <c r="AY91" i="23"/>
  <c r="AX61" i="24"/>
  <c r="AY61" i="23"/>
  <c r="AX70" i="24"/>
  <c r="AY70" i="23"/>
  <c r="AX93" i="24"/>
  <c r="AY93" i="23"/>
  <c r="AX77" i="24"/>
  <c r="AY77" i="23"/>
  <c r="AX83" i="24"/>
  <c r="AY83" i="23"/>
  <c r="AX52" i="24"/>
  <c r="AY52" i="23"/>
  <c r="AX66" i="24"/>
  <c r="AY66" i="23"/>
  <c r="BC7" i="26"/>
  <c r="AX51" i="24"/>
  <c r="AY51" i="23"/>
  <c r="AX63" i="24"/>
  <c r="AY63" i="23"/>
  <c r="AX58" i="24"/>
  <c r="AY58" i="23"/>
  <c r="AX67" i="24"/>
  <c r="AY67" i="23"/>
  <c r="AU13" i="25"/>
  <c r="AU10" i="25" s="1"/>
  <c r="BE23" i="26"/>
  <c r="BF23" i="26" s="1"/>
  <c r="BG23" i="26" s="1"/>
  <c r="BH23" i="26" s="1"/>
  <c r="BI23" i="26" s="1"/>
  <c r="BJ23" i="26" s="1"/>
  <c r="BK23" i="26" s="1"/>
  <c r="BL23" i="26" s="1"/>
  <c r="BM23" i="26" s="1"/>
  <c r="BN23" i="26" s="1"/>
  <c r="BO23" i="26" s="1"/>
  <c r="CW11" i="23"/>
  <c r="CX36" i="23"/>
  <c r="AU5" i="24"/>
  <c r="AU16" i="24" s="1"/>
  <c r="AV7" i="24"/>
  <c r="AV5" i="25"/>
  <c r="AV15" i="24"/>
  <c r="AV6" i="24"/>
  <c r="AV4" i="25"/>
  <c r="AW15" i="23"/>
  <c r="AW16" i="23" s="1"/>
  <c r="AW11" i="24"/>
  <c r="AW12" i="24"/>
  <c r="AW6" i="25" s="1"/>
  <c r="AX38" i="24"/>
  <c r="AY24" i="23"/>
  <c r="AY24" i="24" s="1"/>
  <c r="AX37" i="24"/>
  <c r="AX48" i="24"/>
  <c r="AX14" i="23"/>
  <c r="AX42" i="24"/>
  <c r="AX39" i="24"/>
  <c r="AX40" i="24"/>
  <c r="AY32" i="23"/>
  <c r="AY32" i="24" s="1"/>
  <c r="AX12" i="23"/>
  <c r="AW14" i="24"/>
  <c r="AW8" i="25" s="1"/>
  <c r="AX36" i="24"/>
  <c r="AX7" i="23"/>
  <c r="AX11" i="23"/>
  <c r="AX43" i="24"/>
  <c r="AY29" i="23"/>
  <c r="AY29" i="24" s="1"/>
  <c r="AX46" i="24"/>
  <c r="AY23" i="23"/>
  <c r="AY23" i="24" s="1"/>
  <c r="AX6" i="23"/>
  <c r="AX5" i="23"/>
  <c r="AX10" i="23"/>
  <c r="AY25" i="23"/>
  <c r="AY25" i="24" s="1"/>
  <c r="AW13" i="24"/>
  <c r="AW7" i="25" s="1"/>
  <c r="AY28" i="23"/>
  <c r="AY28" i="24" s="1"/>
  <c r="AY30" i="23"/>
  <c r="AY30" i="24" s="1"/>
  <c r="AX45" i="24"/>
  <c r="AY31" i="23"/>
  <c r="AY31" i="24" s="1"/>
  <c r="BI26" i="26"/>
  <c r="AX47" i="24"/>
  <c r="AX41" i="24"/>
  <c r="AW10" i="24"/>
  <c r="AX44" i="24"/>
  <c r="AX13" i="23"/>
  <c r="AY33" i="23"/>
  <c r="AY33" i="24" s="1"/>
  <c r="AY27" i="23"/>
  <c r="U22" i="25"/>
  <c r="V27" i="25"/>
  <c r="V28" i="25" s="1"/>
  <c r="X32" i="25"/>
  <c r="V25" i="25"/>
  <c r="BA26" i="23" l="1"/>
  <c r="AZ26" i="24"/>
  <c r="AY27" i="24"/>
  <c r="AZ67" i="23"/>
  <c r="AY67" i="24"/>
  <c r="AZ63" i="23"/>
  <c r="AY63" i="24"/>
  <c r="AZ52" i="23"/>
  <c r="AY52" i="24"/>
  <c r="AZ77" i="23"/>
  <c r="AY77" i="24"/>
  <c r="AZ70" i="23"/>
  <c r="AY70" i="24"/>
  <c r="AZ91" i="23"/>
  <c r="AY91" i="24"/>
  <c r="AZ56" i="23"/>
  <c r="AY56" i="24"/>
  <c r="AZ92" i="23"/>
  <c r="AY92" i="24"/>
  <c r="AZ55" i="23"/>
  <c r="AY55" i="24"/>
  <c r="AZ85" i="23"/>
  <c r="AY85" i="24"/>
  <c r="AZ53" i="23"/>
  <c r="AY53" i="24"/>
  <c r="AZ88" i="23"/>
  <c r="AY88" i="24"/>
  <c r="AZ62" i="23"/>
  <c r="AY62" i="24"/>
  <c r="AZ90" i="23"/>
  <c r="AY90" i="24"/>
  <c r="AZ74" i="23"/>
  <c r="AY74" i="24"/>
  <c r="AZ82" i="23"/>
  <c r="AY82" i="24"/>
  <c r="AZ89" i="23"/>
  <c r="AY89" i="24"/>
  <c r="AZ57" i="23"/>
  <c r="AY57" i="24"/>
  <c r="AZ75" i="23"/>
  <c r="AY75" i="24"/>
  <c r="BE41" i="26"/>
  <c r="BE5" i="26" s="1"/>
  <c r="BD7" i="26"/>
  <c r="AZ58" i="23"/>
  <c r="AY58" i="24"/>
  <c r="AZ51" i="23"/>
  <c r="AY51" i="24"/>
  <c r="AZ66" i="23"/>
  <c r="AY66" i="24"/>
  <c r="AZ83" i="23"/>
  <c r="AY83" i="24"/>
  <c r="AZ93" i="23"/>
  <c r="AY93" i="24"/>
  <c r="AZ61" i="23"/>
  <c r="AY61" i="24"/>
  <c r="AZ87" i="23"/>
  <c r="AY87" i="24"/>
  <c r="AZ54" i="23"/>
  <c r="AY54" i="24"/>
  <c r="AZ68" i="23"/>
  <c r="AY68" i="24"/>
  <c r="AZ59" i="23"/>
  <c r="AY59" i="24"/>
  <c r="AZ76" i="23"/>
  <c r="AY76" i="24"/>
  <c r="AZ60" i="23"/>
  <c r="AY60" i="24"/>
  <c r="AZ86" i="23"/>
  <c r="AY86" i="24"/>
  <c r="AZ71" i="23"/>
  <c r="AY71" i="24"/>
  <c r="AZ84" i="23"/>
  <c r="AY84" i="24"/>
  <c r="AZ72" i="23"/>
  <c r="AY72" i="24"/>
  <c r="AZ81" i="23"/>
  <c r="AY81" i="24"/>
  <c r="AZ73" i="23"/>
  <c r="AY73" i="24"/>
  <c r="AZ69" i="23"/>
  <c r="AY69" i="24"/>
  <c r="AZ78" i="23"/>
  <c r="AY78" i="24"/>
  <c r="AV13" i="25"/>
  <c r="BD5" i="26"/>
  <c r="BD6" i="26"/>
  <c r="CY36" i="23"/>
  <c r="CX11" i="23"/>
  <c r="AW5" i="25"/>
  <c r="AV5" i="24"/>
  <c r="AV16" i="24" s="1"/>
  <c r="BF19" i="26"/>
  <c r="BE6" i="26"/>
  <c r="AV9" i="25"/>
  <c r="AX13" i="24"/>
  <c r="AX7" i="25" s="1"/>
  <c r="AA48" i="25" s="1"/>
  <c r="AX12" i="24"/>
  <c r="AX6" i="25" s="1"/>
  <c r="AA47" i="25" s="1"/>
  <c r="AX15" i="23"/>
  <c r="AX16" i="23" s="1"/>
  <c r="AX10" i="24"/>
  <c r="AX6" i="24" s="1"/>
  <c r="AW7" i="24"/>
  <c r="AX11" i="24"/>
  <c r="AW6" i="24"/>
  <c r="AW15" i="24"/>
  <c r="BJ26" i="26"/>
  <c r="AZ28" i="23"/>
  <c r="AZ28" i="24" s="1"/>
  <c r="AZ23" i="23"/>
  <c r="AZ23" i="24" s="1"/>
  <c r="AY10" i="23"/>
  <c r="AY5" i="23"/>
  <c r="AY6" i="23"/>
  <c r="BJ13" i="26"/>
  <c r="AY39" i="24"/>
  <c r="AY42" i="24"/>
  <c r="AX14" i="24"/>
  <c r="AX8" i="25" s="1"/>
  <c r="AA49" i="25" s="1"/>
  <c r="AZ24" i="23"/>
  <c r="AZ24" i="24" s="1"/>
  <c r="AZ27" i="23"/>
  <c r="AZ33" i="23"/>
  <c r="AZ33" i="24" s="1"/>
  <c r="AY44" i="24"/>
  <c r="AY41" i="24"/>
  <c r="AW4" i="25"/>
  <c r="AZ29" i="23"/>
  <c r="AZ29" i="24" s="1"/>
  <c r="AY12" i="23"/>
  <c r="AZ32" i="23"/>
  <c r="AZ32" i="24" s="1"/>
  <c r="AY13" i="23"/>
  <c r="AY47" i="24"/>
  <c r="AY46" i="24"/>
  <c r="AY48" i="24"/>
  <c r="AY38" i="24"/>
  <c r="AZ31" i="23"/>
  <c r="AZ31" i="24" s="1"/>
  <c r="AY45" i="24"/>
  <c r="AZ30" i="23"/>
  <c r="AZ30" i="24" s="1"/>
  <c r="AZ25" i="23"/>
  <c r="AZ25" i="24" s="1"/>
  <c r="AY43" i="24"/>
  <c r="AY36" i="24"/>
  <c r="AY11" i="23"/>
  <c r="AY7" i="23"/>
  <c r="AY40" i="24"/>
  <c r="AY14" i="23"/>
  <c r="AY37" i="24"/>
  <c r="V22" i="25"/>
  <c r="W27" i="25"/>
  <c r="W28" i="25" s="1"/>
  <c r="Y32" i="25"/>
  <c r="W25" i="25"/>
  <c r="BB26" i="23" l="1"/>
  <c r="BA26" i="24"/>
  <c r="AZ27" i="24"/>
  <c r="BA78" i="23"/>
  <c r="AZ78" i="24"/>
  <c r="BA73" i="23"/>
  <c r="AZ73" i="24"/>
  <c r="BA72" i="23"/>
  <c r="AZ72" i="24"/>
  <c r="BA71" i="23"/>
  <c r="AZ71" i="24"/>
  <c r="BA60" i="23"/>
  <c r="AZ60" i="24"/>
  <c r="BA59" i="23"/>
  <c r="AZ59" i="24"/>
  <c r="BA54" i="23"/>
  <c r="AZ54" i="24"/>
  <c r="BA61" i="23"/>
  <c r="AZ61" i="24"/>
  <c r="BA83" i="23"/>
  <c r="AZ83" i="24"/>
  <c r="BA51" i="23"/>
  <c r="AZ51" i="24"/>
  <c r="BF41" i="26"/>
  <c r="BF5" i="26" s="1"/>
  <c r="BE7" i="26"/>
  <c r="BA57" i="23"/>
  <c r="AZ57" i="24"/>
  <c r="BA82" i="23"/>
  <c r="AZ82" i="24"/>
  <c r="BA90" i="23"/>
  <c r="AZ90" i="24"/>
  <c r="BA88" i="23"/>
  <c r="AZ88" i="24"/>
  <c r="BA85" i="23"/>
  <c r="AZ85" i="24"/>
  <c r="BA92" i="23"/>
  <c r="AZ92" i="24"/>
  <c r="BA91" i="23"/>
  <c r="AZ91" i="24"/>
  <c r="BA77" i="23"/>
  <c r="AZ77" i="24"/>
  <c r="BA63" i="23"/>
  <c r="AZ63" i="24"/>
  <c r="BA69" i="23"/>
  <c r="AZ69" i="24"/>
  <c r="BA81" i="23"/>
  <c r="AZ81" i="24"/>
  <c r="BA84" i="23"/>
  <c r="AZ84" i="24"/>
  <c r="BA86" i="23"/>
  <c r="AZ86" i="24"/>
  <c r="BA76" i="23"/>
  <c r="AZ76" i="24"/>
  <c r="BA68" i="23"/>
  <c r="AZ68" i="24"/>
  <c r="BA87" i="23"/>
  <c r="AZ87" i="24"/>
  <c r="BA93" i="23"/>
  <c r="AZ93" i="24"/>
  <c r="BA66" i="23"/>
  <c r="AZ66" i="24"/>
  <c r="BA58" i="23"/>
  <c r="AZ58" i="24"/>
  <c r="BA75" i="23"/>
  <c r="AZ75" i="24"/>
  <c r="BA89" i="23"/>
  <c r="AZ89" i="24"/>
  <c r="BA74" i="23"/>
  <c r="AZ74" i="24"/>
  <c r="BA62" i="23"/>
  <c r="AZ62" i="24"/>
  <c r="BA53" i="23"/>
  <c r="AZ53" i="24"/>
  <c r="BA55" i="23"/>
  <c r="AZ55" i="24"/>
  <c r="BA56" i="23"/>
  <c r="AZ56" i="24"/>
  <c r="BA70" i="23"/>
  <c r="AZ70" i="24"/>
  <c r="BA52" i="23"/>
  <c r="AZ52" i="24"/>
  <c r="BA67" i="23"/>
  <c r="AZ67" i="24"/>
  <c r="AV10" i="25"/>
  <c r="AW9" i="25"/>
  <c r="AX5" i="25"/>
  <c r="AA46" i="25" s="1"/>
  <c r="CY11" i="23"/>
  <c r="CZ36" i="23"/>
  <c r="AW5" i="24"/>
  <c r="AW16" i="24" s="1"/>
  <c r="BG19" i="26"/>
  <c r="BF6" i="26"/>
  <c r="AX7" i="24"/>
  <c r="AX5" i="24" s="1"/>
  <c r="AX15" i="24"/>
  <c r="AY14" i="24"/>
  <c r="AY8" i="25" s="1"/>
  <c r="AX4" i="25"/>
  <c r="AA45" i="25" s="1"/>
  <c r="AY10" i="24"/>
  <c r="AY6" i="24" s="1"/>
  <c r="AY11" i="24"/>
  <c r="AY12" i="24"/>
  <c r="AY6" i="25" s="1"/>
  <c r="AY15" i="23"/>
  <c r="AY16" i="23" s="1"/>
  <c r="BA25" i="23"/>
  <c r="BA25" i="24" s="1"/>
  <c r="AZ45" i="24"/>
  <c r="AZ13" i="23"/>
  <c r="BA32" i="23"/>
  <c r="BA32" i="24" s="1"/>
  <c r="AZ12" i="23"/>
  <c r="BA24" i="23"/>
  <c r="BA24" i="24" s="1"/>
  <c r="BA28" i="23"/>
  <c r="BA28" i="24" s="1"/>
  <c r="AZ14" i="23"/>
  <c r="AZ40" i="24"/>
  <c r="AZ43" i="24"/>
  <c r="AZ48" i="24"/>
  <c r="AZ46" i="24"/>
  <c r="AZ47" i="24"/>
  <c r="AY13" i="24"/>
  <c r="AY7" i="25" s="1"/>
  <c r="BA29" i="23"/>
  <c r="BA29" i="24" s="1"/>
  <c r="BA33" i="23"/>
  <c r="BA33" i="24" s="1"/>
  <c r="AZ39" i="24"/>
  <c r="BK26" i="26"/>
  <c r="AZ37" i="24"/>
  <c r="AZ38" i="24"/>
  <c r="AZ41" i="24"/>
  <c r="AZ44" i="24"/>
  <c r="BA27" i="23"/>
  <c r="BA23" i="23"/>
  <c r="BA23" i="24" s="1"/>
  <c r="AZ6" i="23"/>
  <c r="AZ10" i="23"/>
  <c r="AZ5" i="23"/>
  <c r="AW13" i="25"/>
  <c r="AZ36" i="24"/>
  <c r="AZ7" i="23"/>
  <c r="AZ11" i="23"/>
  <c r="BA30" i="23"/>
  <c r="BA30" i="24" s="1"/>
  <c r="BA31" i="23"/>
  <c r="BA31" i="24" s="1"/>
  <c r="AZ42" i="24"/>
  <c r="BK13" i="26"/>
  <c r="Z32" i="25"/>
  <c r="W22" i="25"/>
  <c r="X25" i="25"/>
  <c r="X27" i="25"/>
  <c r="X28" i="25" l="1"/>
  <c r="F2" i="24"/>
  <c r="BC26" i="23"/>
  <c r="BB26" i="24"/>
  <c r="BA27" i="24"/>
  <c r="BB67" i="23"/>
  <c r="BA67" i="24"/>
  <c r="BB70" i="23"/>
  <c r="BA70" i="24"/>
  <c r="BB55" i="23"/>
  <c r="BA55" i="24"/>
  <c r="BB62" i="23"/>
  <c r="BA62" i="24"/>
  <c r="BB89" i="23"/>
  <c r="BA89" i="24"/>
  <c r="BB58" i="23"/>
  <c r="BA58" i="24"/>
  <c r="BB93" i="23"/>
  <c r="BA93" i="24"/>
  <c r="BB68" i="23"/>
  <c r="BA68" i="24"/>
  <c r="BB86" i="23"/>
  <c r="BA86" i="24"/>
  <c r="BB81" i="23"/>
  <c r="BA81" i="24"/>
  <c r="BB63" i="23"/>
  <c r="BA63" i="24"/>
  <c r="BB91" i="23"/>
  <c r="BA91" i="24"/>
  <c r="BB85" i="23"/>
  <c r="BA85" i="24"/>
  <c r="BB90" i="23"/>
  <c r="BA90" i="24"/>
  <c r="BB57" i="23"/>
  <c r="BA57" i="24"/>
  <c r="BB51" i="23"/>
  <c r="BA51" i="24"/>
  <c r="BB61" i="23"/>
  <c r="BA61" i="24"/>
  <c r="BB59" i="23"/>
  <c r="BA59" i="24"/>
  <c r="BB71" i="23"/>
  <c r="BA71" i="24"/>
  <c r="BB73" i="23"/>
  <c r="BA73" i="24"/>
  <c r="BB52" i="23"/>
  <c r="BA52" i="24"/>
  <c r="BB56" i="23"/>
  <c r="BA56" i="24"/>
  <c r="BB53" i="23"/>
  <c r="BA53" i="24"/>
  <c r="BB74" i="23"/>
  <c r="BA74" i="24"/>
  <c r="BB75" i="23"/>
  <c r="BA75" i="24"/>
  <c r="BB66" i="23"/>
  <c r="BA66" i="24"/>
  <c r="BB87" i="23"/>
  <c r="BA87" i="24"/>
  <c r="BB76" i="23"/>
  <c r="BA76" i="24"/>
  <c r="BB84" i="23"/>
  <c r="BA84" i="24"/>
  <c r="BB69" i="23"/>
  <c r="BA69" i="24"/>
  <c r="BB77" i="23"/>
  <c r="BA77" i="24"/>
  <c r="BB92" i="23"/>
  <c r="BA92" i="24"/>
  <c r="BB88" i="23"/>
  <c r="BA88" i="24"/>
  <c r="BB82" i="23"/>
  <c r="BA82" i="24"/>
  <c r="BG41" i="26"/>
  <c r="BG5" i="26" s="1"/>
  <c r="BF7" i="26"/>
  <c r="BB83" i="23"/>
  <c r="BA83" i="24"/>
  <c r="BB54" i="23"/>
  <c r="BA54" i="24"/>
  <c r="BB60" i="23"/>
  <c r="BA60" i="24"/>
  <c r="BB72" i="23"/>
  <c r="BA72" i="24"/>
  <c r="BB78" i="23"/>
  <c r="BA78" i="24"/>
  <c r="AW10" i="25"/>
  <c r="AY5" i="25"/>
  <c r="AA50" i="25"/>
  <c r="AX9" i="25"/>
  <c r="DA36" i="23"/>
  <c r="CZ11" i="23"/>
  <c r="AY4" i="25"/>
  <c r="BH19" i="26"/>
  <c r="BG6" i="26"/>
  <c r="AX13" i="25"/>
  <c r="AY7" i="24"/>
  <c r="AY5" i="24" s="1"/>
  <c r="AX16" i="24"/>
  <c r="AZ10" i="24"/>
  <c r="AZ15" i="23"/>
  <c r="AZ16" i="23" s="1"/>
  <c r="AY15" i="24"/>
  <c r="AZ11" i="24"/>
  <c r="AZ12" i="24"/>
  <c r="AZ6" i="25" s="1"/>
  <c r="BA36" i="24"/>
  <c r="BA11" i="23"/>
  <c r="BA7" i="23"/>
  <c r="BB23" i="23"/>
  <c r="BB23" i="24" s="1"/>
  <c r="BA10" i="23"/>
  <c r="BA6" i="23"/>
  <c r="BA5" i="23"/>
  <c r="BB27" i="23"/>
  <c r="BA41" i="24"/>
  <c r="BA43" i="24"/>
  <c r="AZ14" i="24"/>
  <c r="AZ8" i="25" s="1"/>
  <c r="AZ13" i="24"/>
  <c r="AZ7" i="25" s="1"/>
  <c r="BB30" i="23"/>
  <c r="BB30" i="24" s="1"/>
  <c r="BL26" i="26"/>
  <c r="BA39" i="24"/>
  <c r="BB33" i="23"/>
  <c r="BB33" i="24" s="1"/>
  <c r="BB29" i="23"/>
  <c r="BB29" i="24" s="1"/>
  <c r="BA46" i="24"/>
  <c r="BA14" i="23"/>
  <c r="BB28" i="23"/>
  <c r="BB28" i="24" s="1"/>
  <c r="BB32" i="23"/>
  <c r="BB32" i="24" s="1"/>
  <c r="BA45" i="24"/>
  <c r="BL13" i="26"/>
  <c r="BA44" i="24"/>
  <c r="BA13" i="23"/>
  <c r="BA38" i="24"/>
  <c r="BA47" i="24"/>
  <c r="BA48" i="24"/>
  <c r="BB24" i="23"/>
  <c r="BB24" i="24" s="1"/>
  <c r="BB25" i="23"/>
  <c r="BB25" i="24" s="1"/>
  <c r="BA42" i="24"/>
  <c r="BB31" i="23"/>
  <c r="BB31" i="24" s="1"/>
  <c r="BA37" i="24"/>
  <c r="BA40" i="24"/>
  <c r="BA12" i="23"/>
  <c r="Y27" i="25"/>
  <c r="Y28" i="25" s="1"/>
  <c r="AA32" i="25"/>
  <c r="Y25" i="25"/>
  <c r="X22" i="25"/>
  <c r="BD26" i="23" l="1"/>
  <c r="BC26" i="24"/>
  <c r="BB27" i="24"/>
  <c r="BC78" i="23"/>
  <c r="BB78" i="24"/>
  <c r="BC60" i="23"/>
  <c r="BB60" i="24"/>
  <c r="BC83" i="23"/>
  <c r="BB83" i="24"/>
  <c r="BC82" i="23"/>
  <c r="BB82" i="24"/>
  <c r="BC92" i="23"/>
  <c r="BB92" i="24"/>
  <c r="BC69" i="23"/>
  <c r="BB69" i="24"/>
  <c r="BC76" i="23"/>
  <c r="BB76" i="24"/>
  <c r="BC66" i="23"/>
  <c r="BB66" i="24"/>
  <c r="BC74" i="23"/>
  <c r="BB74" i="24"/>
  <c r="BC56" i="23"/>
  <c r="BB56" i="24"/>
  <c r="BC73" i="23"/>
  <c r="BB73" i="24"/>
  <c r="BC59" i="23"/>
  <c r="BB59" i="24"/>
  <c r="BC51" i="23"/>
  <c r="BB51" i="24"/>
  <c r="BC90" i="23"/>
  <c r="BB90" i="24"/>
  <c r="BC91" i="23"/>
  <c r="BB91" i="24"/>
  <c r="BC81" i="23"/>
  <c r="BB81" i="24"/>
  <c r="BC68" i="23"/>
  <c r="BB68" i="24"/>
  <c r="BC58" i="23"/>
  <c r="BB58" i="24"/>
  <c r="BC62" i="23"/>
  <c r="BB62" i="24"/>
  <c r="BC70" i="23"/>
  <c r="BB70" i="24"/>
  <c r="AZ5" i="25"/>
  <c r="BC72" i="23"/>
  <c r="BB72" i="24"/>
  <c r="BC54" i="23"/>
  <c r="BB54" i="24"/>
  <c r="BH41" i="26"/>
  <c r="BG7" i="26"/>
  <c r="BC88" i="23"/>
  <c r="BB88" i="24"/>
  <c r="BC77" i="23"/>
  <c r="BB77" i="24"/>
  <c r="BC84" i="23"/>
  <c r="BB84" i="24"/>
  <c r="BC87" i="23"/>
  <c r="BB87" i="24"/>
  <c r="BC75" i="23"/>
  <c r="BB75" i="24"/>
  <c r="BC53" i="23"/>
  <c r="BB53" i="24"/>
  <c r="BC52" i="23"/>
  <c r="BB52" i="24"/>
  <c r="BC71" i="23"/>
  <c r="BB71" i="24"/>
  <c r="BC61" i="23"/>
  <c r="BB61" i="24"/>
  <c r="BC57" i="23"/>
  <c r="BB57" i="24"/>
  <c r="BC85" i="23"/>
  <c r="BB85" i="24"/>
  <c r="BC63" i="23"/>
  <c r="BB63" i="24"/>
  <c r="BC86" i="23"/>
  <c r="BB86" i="24"/>
  <c r="BC93" i="23"/>
  <c r="BB93" i="24"/>
  <c r="BC89" i="23"/>
  <c r="BB89" i="24"/>
  <c r="BC55" i="23"/>
  <c r="BB55" i="24"/>
  <c r="BC67" i="23"/>
  <c r="BB67" i="24"/>
  <c r="AY9" i="25"/>
  <c r="DA11" i="23"/>
  <c r="DB36" i="23"/>
  <c r="AZ4" i="25"/>
  <c r="AX10" i="25"/>
  <c r="AZ6" i="24"/>
  <c r="BI19" i="26"/>
  <c r="BH6" i="26"/>
  <c r="BH5" i="26"/>
  <c r="AY13" i="25"/>
  <c r="AY16" i="24"/>
  <c r="AZ15" i="24"/>
  <c r="AZ7" i="24"/>
  <c r="BA11" i="24"/>
  <c r="BA13" i="24"/>
  <c r="BA7" i="25" s="1"/>
  <c r="BA12" i="24"/>
  <c r="BA6" i="25" s="1"/>
  <c r="BA15" i="23"/>
  <c r="BA16" i="23" s="1"/>
  <c r="BA10" i="24"/>
  <c r="BA6" i="24" s="1"/>
  <c r="BA14" i="24"/>
  <c r="BA8" i="25" s="1"/>
  <c r="BB48" i="24"/>
  <c r="BB45" i="24"/>
  <c r="BC28" i="23"/>
  <c r="BC28" i="24" s="1"/>
  <c r="BB46" i="24"/>
  <c r="BC30" i="23"/>
  <c r="BC30" i="24" s="1"/>
  <c r="BB36" i="24"/>
  <c r="BB11" i="23"/>
  <c r="BB7" i="23"/>
  <c r="BB12" i="23"/>
  <c r="BB40" i="24"/>
  <c r="BB37" i="24"/>
  <c r="BB47" i="24"/>
  <c r="BB39" i="24"/>
  <c r="BC23" i="23"/>
  <c r="BC23" i="24" s="1"/>
  <c r="BB5" i="23"/>
  <c r="BB10" i="23"/>
  <c r="BB6" i="23"/>
  <c r="BB42" i="24"/>
  <c r="BC25" i="23"/>
  <c r="BC25" i="24" s="1"/>
  <c r="BC24" i="23"/>
  <c r="BC24" i="24" s="1"/>
  <c r="BB44" i="24"/>
  <c r="BM13" i="26"/>
  <c r="BC32" i="23"/>
  <c r="BC32" i="24" s="1"/>
  <c r="BB14" i="23"/>
  <c r="BC33" i="23"/>
  <c r="BC33" i="24" s="1"/>
  <c r="BB41" i="24"/>
  <c r="BB13" i="23"/>
  <c r="BC31" i="23"/>
  <c r="BC31" i="24" s="1"/>
  <c r="BB38" i="24"/>
  <c r="BC29" i="23"/>
  <c r="BC29" i="24" s="1"/>
  <c r="BM26" i="26"/>
  <c r="BB43" i="24"/>
  <c r="BC27" i="23"/>
  <c r="Y22" i="25"/>
  <c r="AB32" i="25"/>
  <c r="Z25" i="25"/>
  <c r="AZ9" i="25" l="1"/>
  <c r="BA5" i="25"/>
  <c r="BE26" i="23"/>
  <c r="BD26" i="24"/>
  <c r="BC27" i="24"/>
  <c r="BD67" i="23"/>
  <c r="BC67" i="24"/>
  <c r="BD86" i="23"/>
  <c r="BC86" i="24"/>
  <c r="BD85" i="23"/>
  <c r="BC85" i="24"/>
  <c r="BD61" i="23"/>
  <c r="BC61" i="24"/>
  <c r="BD52" i="23"/>
  <c r="BC52" i="24"/>
  <c r="BD84" i="23"/>
  <c r="BC84" i="24"/>
  <c r="BD88" i="23"/>
  <c r="BC88" i="24"/>
  <c r="BD54" i="23"/>
  <c r="BC54" i="24"/>
  <c r="BD89" i="23"/>
  <c r="BC89" i="24"/>
  <c r="BD75" i="23"/>
  <c r="BC75" i="24"/>
  <c r="BD70" i="23"/>
  <c r="BC70" i="24"/>
  <c r="BD58" i="23"/>
  <c r="BC58" i="24"/>
  <c r="BD81" i="23"/>
  <c r="BC81" i="24"/>
  <c r="BD90" i="23"/>
  <c r="BC90" i="24"/>
  <c r="BD59" i="23"/>
  <c r="BC59" i="24"/>
  <c r="BD56" i="23"/>
  <c r="BC56" i="24"/>
  <c r="BD66" i="23"/>
  <c r="BC66" i="24"/>
  <c r="BD69" i="23"/>
  <c r="BC69" i="24"/>
  <c r="BD82" i="23"/>
  <c r="BC82" i="24"/>
  <c r="BD60" i="23"/>
  <c r="BC60" i="24"/>
  <c r="BD55" i="23"/>
  <c r="BC55" i="24"/>
  <c r="BD93" i="23"/>
  <c r="BC93" i="24"/>
  <c r="BD63" i="23"/>
  <c r="BC63" i="24"/>
  <c r="BD57" i="23"/>
  <c r="BC57" i="24"/>
  <c r="BD71" i="23"/>
  <c r="BC71" i="24"/>
  <c r="BD53" i="23"/>
  <c r="BC53" i="24"/>
  <c r="BD87" i="23"/>
  <c r="BC87" i="24"/>
  <c r="BD77" i="23"/>
  <c r="BC77" i="24"/>
  <c r="BI41" i="26"/>
  <c r="BI5" i="26" s="1"/>
  <c r="BH7" i="26"/>
  <c r="BD72" i="23"/>
  <c r="BC72" i="24"/>
  <c r="BD62" i="23"/>
  <c r="BC62" i="24"/>
  <c r="BD68" i="23"/>
  <c r="BC68" i="24"/>
  <c r="BD91" i="23"/>
  <c r="BC91" i="24"/>
  <c r="BD51" i="23"/>
  <c r="BC51" i="24"/>
  <c r="BD73" i="23"/>
  <c r="BC73" i="24"/>
  <c r="BD74" i="23"/>
  <c r="BC74" i="24"/>
  <c r="BD76" i="23"/>
  <c r="BC76" i="24"/>
  <c r="BD92" i="23"/>
  <c r="BC92" i="24"/>
  <c r="BD83" i="23"/>
  <c r="BC83" i="24"/>
  <c r="BD78" i="23"/>
  <c r="BC78" i="24"/>
  <c r="AY10" i="25"/>
  <c r="DB11" i="23"/>
  <c r="DC36" i="23"/>
  <c r="BA4" i="25"/>
  <c r="AZ5" i="24"/>
  <c r="AZ16" i="24" s="1"/>
  <c r="BJ19" i="26"/>
  <c r="BI6" i="26"/>
  <c r="AZ13" i="25"/>
  <c r="AZ10" i="25" s="1"/>
  <c r="BA15" i="24"/>
  <c r="BA7" i="24"/>
  <c r="BA5" i="24" s="1"/>
  <c r="BB15" i="23"/>
  <c r="BB16" i="23" s="1"/>
  <c r="BB11" i="24"/>
  <c r="BB5" i="25" s="1"/>
  <c r="BB10" i="24"/>
  <c r="BB6" i="24" s="1"/>
  <c r="BB13" i="24"/>
  <c r="BB7" i="25" s="1"/>
  <c r="BB14" i="24"/>
  <c r="BB8" i="25" s="1"/>
  <c r="BB12" i="24"/>
  <c r="BB6" i="25" s="1"/>
  <c r="BD27" i="23"/>
  <c r="BC43" i="24"/>
  <c r="BC41" i="24"/>
  <c r="BC42" i="24"/>
  <c r="BC12" i="23"/>
  <c r="BD29" i="23"/>
  <c r="BD29" i="24" s="1"/>
  <c r="BD31" i="23"/>
  <c r="BD31" i="24" s="1"/>
  <c r="BC14" i="23"/>
  <c r="BC39" i="24"/>
  <c r="BC47" i="24"/>
  <c r="BC40" i="24"/>
  <c r="BD28" i="23"/>
  <c r="BD28" i="24" s="1"/>
  <c r="BC48" i="24"/>
  <c r="BN26" i="26"/>
  <c r="BC38" i="24"/>
  <c r="BC13" i="23"/>
  <c r="BD33" i="23"/>
  <c r="BD33" i="24" s="1"/>
  <c r="BN13" i="26"/>
  <c r="BC44" i="24"/>
  <c r="BD24" i="23"/>
  <c r="BD24" i="24" s="1"/>
  <c r="BD25" i="23"/>
  <c r="BD25" i="24" s="1"/>
  <c r="BD30" i="23"/>
  <c r="BD30" i="24" s="1"/>
  <c r="BD32" i="23"/>
  <c r="BD32" i="24" s="1"/>
  <c r="BD23" i="23"/>
  <c r="BD23" i="24" s="1"/>
  <c r="BC10" i="23"/>
  <c r="BC6" i="23"/>
  <c r="BC5" i="23"/>
  <c r="BC37" i="24"/>
  <c r="BC36" i="24"/>
  <c r="BC7" i="23"/>
  <c r="BC11" i="23"/>
  <c r="BC46" i="24"/>
  <c r="BC45" i="24"/>
  <c r="Z27" i="25"/>
  <c r="Z22" i="25"/>
  <c r="AC32" i="25"/>
  <c r="AA27" i="25"/>
  <c r="AA25" i="25"/>
  <c r="BA9" i="25" l="1"/>
  <c r="AA28" i="25"/>
  <c r="N37" i="25"/>
  <c r="N41" i="25" s="1"/>
  <c r="N42" i="25" s="1"/>
  <c r="Z28" i="25"/>
  <c r="BF26" i="23"/>
  <c r="BE26" i="24"/>
  <c r="BD27" i="24"/>
  <c r="BE78" i="23"/>
  <c r="BD78" i="24"/>
  <c r="BE92" i="23"/>
  <c r="BD92" i="24"/>
  <c r="BE74" i="23"/>
  <c r="BD74" i="24"/>
  <c r="BE51" i="23"/>
  <c r="BD51" i="24"/>
  <c r="BE68" i="23"/>
  <c r="BD68" i="24"/>
  <c r="BE72" i="23"/>
  <c r="BD72" i="24"/>
  <c r="BE77" i="23"/>
  <c r="BD77" i="24"/>
  <c r="BE53" i="23"/>
  <c r="BD53" i="24"/>
  <c r="BE57" i="23"/>
  <c r="BD57" i="24"/>
  <c r="BE93" i="23"/>
  <c r="BD93" i="24"/>
  <c r="BE60" i="23"/>
  <c r="BD60" i="24"/>
  <c r="BE69" i="23"/>
  <c r="BD69" i="24"/>
  <c r="BE56" i="23"/>
  <c r="BD56" i="24"/>
  <c r="BE90" i="23"/>
  <c r="BD90" i="24"/>
  <c r="BE58" i="23"/>
  <c r="BD58" i="24"/>
  <c r="BE75" i="23"/>
  <c r="BD75" i="24"/>
  <c r="BE54" i="23"/>
  <c r="BD54" i="24"/>
  <c r="BE84" i="23"/>
  <c r="BD84" i="24"/>
  <c r="BE61" i="23"/>
  <c r="BD61" i="24"/>
  <c r="BE86" i="23"/>
  <c r="BD86" i="24"/>
  <c r="BE83" i="23"/>
  <c r="BD83" i="24"/>
  <c r="BE76" i="23"/>
  <c r="BD76" i="24"/>
  <c r="BE73" i="23"/>
  <c r="BD73" i="24"/>
  <c r="BE91" i="23"/>
  <c r="BD91" i="24"/>
  <c r="BE62" i="23"/>
  <c r="BD62" i="24"/>
  <c r="BJ41" i="26"/>
  <c r="BJ5" i="26" s="1"/>
  <c r="G2" i="26" s="1"/>
  <c r="BI7" i="26"/>
  <c r="BE87" i="23"/>
  <c r="BD87" i="24"/>
  <c r="BE71" i="23"/>
  <c r="BD71" i="24"/>
  <c r="BE63" i="23"/>
  <c r="BD63" i="24"/>
  <c r="BE55" i="23"/>
  <c r="BD55" i="24"/>
  <c r="BE82" i="23"/>
  <c r="BD82" i="24"/>
  <c r="BE66" i="23"/>
  <c r="BD66" i="24"/>
  <c r="BE59" i="23"/>
  <c r="BD59" i="24"/>
  <c r="BE81" i="23"/>
  <c r="BD81" i="24"/>
  <c r="BE70" i="23"/>
  <c r="BD70" i="24"/>
  <c r="BE89" i="23"/>
  <c r="BD89" i="24"/>
  <c r="BE88" i="23"/>
  <c r="BD88" i="24"/>
  <c r="BE52" i="23"/>
  <c r="BD52" i="24"/>
  <c r="BE85" i="23"/>
  <c r="BD85" i="24"/>
  <c r="BE67" i="23"/>
  <c r="BD67" i="24"/>
  <c r="DC11" i="23"/>
  <c r="DD36" i="23"/>
  <c r="BB4" i="25"/>
  <c r="BB9" i="25" s="1"/>
  <c r="BA13" i="25"/>
  <c r="BA10" i="25" s="1"/>
  <c r="BK19" i="26"/>
  <c r="BJ6" i="26"/>
  <c r="BA16" i="24"/>
  <c r="BB15" i="24"/>
  <c r="BB7" i="24"/>
  <c r="BB5" i="24" s="1"/>
  <c r="BC15" i="23"/>
  <c r="BC16" i="23" s="1"/>
  <c r="BC13" i="24"/>
  <c r="BC7" i="25" s="1"/>
  <c r="BC12" i="24"/>
  <c r="BC6" i="25" s="1"/>
  <c r="BC11" i="24"/>
  <c r="BC5" i="25" s="1"/>
  <c r="BC10" i="24"/>
  <c r="BC6" i="24" s="1"/>
  <c r="BD46" i="24"/>
  <c r="BD37" i="24"/>
  <c r="BE30" i="23"/>
  <c r="BE30" i="24" s="1"/>
  <c r="BD44" i="24"/>
  <c r="BO13" i="26"/>
  <c r="BD39" i="24"/>
  <c r="BD43" i="24"/>
  <c r="BE23" i="23"/>
  <c r="BE23" i="24" s="1"/>
  <c r="BD5" i="23"/>
  <c r="BD6" i="23"/>
  <c r="BD10" i="23"/>
  <c r="BE24" i="23"/>
  <c r="BE24" i="24" s="1"/>
  <c r="BD38" i="24"/>
  <c r="BE28" i="23"/>
  <c r="BE28" i="24" s="1"/>
  <c r="BE31" i="23"/>
  <c r="BE31" i="24" s="1"/>
  <c r="BE29" i="23"/>
  <c r="BE29" i="24" s="1"/>
  <c r="BD12" i="23"/>
  <c r="BD42" i="24"/>
  <c r="BD45" i="24"/>
  <c r="BE32" i="23"/>
  <c r="BE32" i="24" s="1"/>
  <c r="BE33" i="23"/>
  <c r="BE33" i="24" s="1"/>
  <c r="BD13" i="23"/>
  <c r="BO26" i="26"/>
  <c r="BD48" i="24"/>
  <c r="BD40" i="24"/>
  <c r="BD47" i="24"/>
  <c r="BC14" i="24"/>
  <c r="BC8" i="25" s="1"/>
  <c r="BE27" i="23"/>
  <c r="BD36" i="24"/>
  <c r="BD11" i="23"/>
  <c r="BD7" i="23"/>
  <c r="BE25" i="23"/>
  <c r="BE25" i="24" s="1"/>
  <c r="BD14" i="23"/>
  <c r="BD41" i="24"/>
  <c r="AA22" i="25"/>
  <c r="AD32" i="25"/>
  <c r="AB25" i="25"/>
  <c r="AB27" i="25"/>
  <c r="AB28" i="25" s="1"/>
  <c r="BG26" i="23" l="1"/>
  <c r="BF26" i="24"/>
  <c r="BE27" i="24"/>
  <c r="BF67" i="23"/>
  <c r="BE67" i="24"/>
  <c r="BF52" i="23"/>
  <c r="BE52" i="24"/>
  <c r="BF89" i="23"/>
  <c r="BE89" i="24"/>
  <c r="BF81" i="23"/>
  <c r="BE81" i="24"/>
  <c r="BF66" i="23"/>
  <c r="BE66" i="24"/>
  <c r="BF55" i="23"/>
  <c r="BE55" i="24"/>
  <c r="BF71" i="23"/>
  <c r="BE71" i="24"/>
  <c r="BK41" i="26"/>
  <c r="BJ7" i="26"/>
  <c r="BF91" i="23"/>
  <c r="BE91" i="24"/>
  <c r="BF76" i="23"/>
  <c r="BE76" i="24"/>
  <c r="BF86" i="23"/>
  <c r="BE86" i="24"/>
  <c r="BF84" i="23"/>
  <c r="BE84" i="24"/>
  <c r="BF75" i="23"/>
  <c r="BE75" i="24"/>
  <c r="BF90" i="23"/>
  <c r="BE90" i="24"/>
  <c r="BF69" i="23"/>
  <c r="BE69" i="24"/>
  <c r="BF93" i="23"/>
  <c r="BE93" i="24"/>
  <c r="BF53" i="23"/>
  <c r="BE53" i="24"/>
  <c r="BF72" i="23"/>
  <c r="BE72" i="24"/>
  <c r="BF51" i="23"/>
  <c r="BE51" i="24"/>
  <c r="BF92" i="23"/>
  <c r="BE92" i="24"/>
  <c r="BF85" i="23"/>
  <c r="BE85" i="24"/>
  <c r="BF88" i="23"/>
  <c r="BE88" i="24"/>
  <c r="BF70" i="23"/>
  <c r="BE70" i="24"/>
  <c r="BF59" i="23"/>
  <c r="BE59" i="24"/>
  <c r="BF82" i="23"/>
  <c r="BE82" i="24"/>
  <c r="BF63" i="23"/>
  <c r="BE63" i="24"/>
  <c r="BF87" i="23"/>
  <c r="BE87" i="24"/>
  <c r="BF62" i="23"/>
  <c r="BE62" i="24"/>
  <c r="BF73" i="23"/>
  <c r="BE73" i="24"/>
  <c r="BF83" i="23"/>
  <c r="BE83" i="24"/>
  <c r="BF61" i="23"/>
  <c r="BE61" i="24"/>
  <c r="BF54" i="23"/>
  <c r="BE54" i="24"/>
  <c r="BF58" i="23"/>
  <c r="BE58" i="24"/>
  <c r="BF56" i="23"/>
  <c r="BE56" i="24"/>
  <c r="BF60" i="23"/>
  <c r="BE60" i="24"/>
  <c r="BF57" i="23"/>
  <c r="BE57" i="24"/>
  <c r="BF77" i="23"/>
  <c r="BE77" i="24"/>
  <c r="BF68" i="23"/>
  <c r="BE68" i="24"/>
  <c r="BF74" i="23"/>
  <c r="BE74" i="24"/>
  <c r="BF78" i="23"/>
  <c r="BE78" i="24"/>
  <c r="DE36" i="23"/>
  <c r="DD11" i="23"/>
  <c r="BB13" i="25"/>
  <c r="BB10" i="25" s="1"/>
  <c r="BC4" i="25"/>
  <c r="BL19" i="26"/>
  <c r="BK6" i="26"/>
  <c r="BK5" i="26"/>
  <c r="BB16" i="24"/>
  <c r="BD14" i="24"/>
  <c r="BD8" i="25" s="1"/>
  <c r="BC15" i="24"/>
  <c r="BC7" i="24"/>
  <c r="BC5" i="24" s="1"/>
  <c r="BD15" i="23"/>
  <c r="BD16" i="23" s="1"/>
  <c r="BD12" i="24"/>
  <c r="BD6" i="25" s="1"/>
  <c r="BD11" i="24"/>
  <c r="BD10" i="24"/>
  <c r="BD6" i="24" s="1"/>
  <c r="BQ31" i="26"/>
  <c r="BR31" i="26" s="1"/>
  <c r="BS31" i="26" s="1"/>
  <c r="BT31" i="26" s="1"/>
  <c r="BU31" i="26" s="1"/>
  <c r="BV31" i="26" s="1"/>
  <c r="BW31" i="26" s="1"/>
  <c r="BX31" i="26" s="1"/>
  <c r="BY31" i="26" s="1"/>
  <c r="BZ31" i="26" s="1"/>
  <c r="CA31" i="26" s="1"/>
  <c r="CB31" i="26" s="1"/>
  <c r="BE41" i="24"/>
  <c r="BF27" i="23"/>
  <c r="BE14" i="23"/>
  <c r="BD13" i="24"/>
  <c r="BD7" i="25" s="1"/>
  <c r="BF31" i="23"/>
  <c r="BF31" i="24" s="1"/>
  <c r="BF30" i="23"/>
  <c r="BF30" i="24" s="1"/>
  <c r="BE13" i="23"/>
  <c r="BF25" i="23"/>
  <c r="BF25" i="24" s="1"/>
  <c r="BQ38" i="26"/>
  <c r="BR38" i="26" s="1"/>
  <c r="BS38" i="26" s="1"/>
  <c r="BT38" i="26" s="1"/>
  <c r="BU38" i="26" s="1"/>
  <c r="BV38" i="26" s="1"/>
  <c r="BW38" i="26" s="1"/>
  <c r="BX38" i="26" s="1"/>
  <c r="BY38" i="26" s="1"/>
  <c r="BZ38" i="26" s="1"/>
  <c r="CA38" i="26" s="1"/>
  <c r="CB38" i="26" s="1"/>
  <c r="BE48" i="24"/>
  <c r="BF28" i="23"/>
  <c r="BF28" i="24" s="1"/>
  <c r="BF23" i="23"/>
  <c r="BF23" i="24" s="1"/>
  <c r="BE5" i="23"/>
  <c r="BE6" i="23"/>
  <c r="BE10" i="23"/>
  <c r="BQ36" i="26"/>
  <c r="BR36" i="26" s="1"/>
  <c r="BS36" i="26" s="1"/>
  <c r="BT36" i="26" s="1"/>
  <c r="BU36" i="26" s="1"/>
  <c r="BV36" i="26" s="1"/>
  <c r="BW36" i="26" s="1"/>
  <c r="BX36" i="26" s="1"/>
  <c r="BY36" i="26" s="1"/>
  <c r="BZ36" i="26" s="1"/>
  <c r="CA36" i="26" s="1"/>
  <c r="CB36" i="26" s="1"/>
  <c r="BE46" i="24"/>
  <c r="BD5" i="25"/>
  <c r="BQ37" i="26"/>
  <c r="BR37" i="26" s="1"/>
  <c r="BS37" i="26" s="1"/>
  <c r="BT37" i="26" s="1"/>
  <c r="BU37" i="26" s="1"/>
  <c r="BV37" i="26" s="1"/>
  <c r="BW37" i="26" s="1"/>
  <c r="BX37" i="26" s="1"/>
  <c r="BY37" i="26" s="1"/>
  <c r="BZ37" i="26" s="1"/>
  <c r="CA37" i="26" s="1"/>
  <c r="CB37" i="26" s="1"/>
  <c r="BE47" i="24"/>
  <c r="BF32" i="23"/>
  <c r="BF32" i="24" s="1"/>
  <c r="BE12" i="23"/>
  <c r="BF29" i="23"/>
  <c r="BF29" i="24" s="1"/>
  <c r="BQ28" i="26"/>
  <c r="BR28" i="26" s="1"/>
  <c r="BS28" i="26" s="1"/>
  <c r="BT28" i="26" s="1"/>
  <c r="BU28" i="26" s="1"/>
  <c r="BV28" i="26" s="1"/>
  <c r="BW28" i="26" s="1"/>
  <c r="BX28" i="26" s="1"/>
  <c r="BY28" i="26" s="1"/>
  <c r="BZ28" i="26" s="1"/>
  <c r="CA28" i="26" s="1"/>
  <c r="CB28" i="26" s="1"/>
  <c r="BE38" i="24"/>
  <c r="BQ34" i="26"/>
  <c r="BR34" i="26" s="1"/>
  <c r="BS34" i="26" s="1"/>
  <c r="BT34" i="26" s="1"/>
  <c r="BU34" i="26" s="1"/>
  <c r="BV34" i="26" s="1"/>
  <c r="BW34" i="26" s="1"/>
  <c r="BX34" i="26" s="1"/>
  <c r="BY34" i="26" s="1"/>
  <c r="BZ34" i="26" s="1"/>
  <c r="CA34" i="26" s="1"/>
  <c r="CB34" i="26" s="1"/>
  <c r="BE44" i="24"/>
  <c r="BQ27" i="26"/>
  <c r="BR27" i="26" s="1"/>
  <c r="BS27" i="26" s="1"/>
  <c r="BT27" i="26" s="1"/>
  <c r="BU27" i="26" s="1"/>
  <c r="BV27" i="26" s="1"/>
  <c r="BW27" i="26" s="1"/>
  <c r="BX27" i="26" s="1"/>
  <c r="BY27" i="26" s="1"/>
  <c r="BZ27" i="26" s="1"/>
  <c r="CA27" i="26" s="1"/>
  <c r="CB27" i="26" s="1"/>
  <c r="BE37" i="24"/>
  <c r="BE36" i="24"/>
  <c r="BE11" i="23"/>
  <c r="BE7" i="23"/>
  <c r="BQ30" i="26"/>
  <c r="BR30" i="26" s="1"/>
  <c r="BS30" i="26" s="1"/>
  <c r="BT30" i="26" s="1"/>
  <c r="BU30" i="26" s="1"/>
  <c r="BV30" i="26" s="1"/>
  <c r="BW30" i="26" s="1"/>
  <c r="BX30" i="26" s="1"/>
  <c r="BY30" i="26" s="1"/>
  <c r="BZ30" i="26" s="1"/>
  <c r="CA30" i="26" s="1"/>
  <c r="CB30" i="26" s="1"/>
  <c r="BE40" i="24"/>
  <c r="BF33" i="23"/>
  <c r="BF33" i="24" s="1"/>
  <c r="BQ35" i="26"/>
  <c r="BR35" i="26" s="1"/>
  <c r="BS35" i="26" s="1"/>
  <c r="BT35" i="26" s="1"/>
  <c r="BU35" i="26" s="1"/>
  <c r="BV35" i="26" s="1"/>
  <c r="BW35" i="26" s="1"/>
  <c r="BX35" i="26" s="1"/>
  <c r="BY35" i="26" s="1"/>
  <c r="BZ35" i="26" s="1"/>
  <c r="CA35" i="26" s="1"/>
  <c r="CB35" i="26" s="1"/>
  <c r="BE45" i="24"/>
  <c r="BQ32" i="26"/>
  <c r="BR32" i="26" s="1"/>
  <c r="BS32" i="26" s="1"/>
  <c r="BT32" i="26" s="1"/>
  <c r="BU32" i="26" s="1"/>
  <c r="BV32" i="26" s="1"/>
  <c r="BW32" i="26" s="1"/>
  <c r="BX32" i="26" s="1"/>
  <c r="BY32" i="26" s="1"/>
  <c r="BZ32" i="26" s="1"/>
  <c r="CA32" i="26" s="1"/>
  <c r="CB32" i="26" s="1"/>
  <c r="BE42" i="24"/>
  <c r="BF24" i="23"/>
  <c r="BF24" i="24" s="1"/>
  <c r="BQ33" i="26"/>
  <c r="BR33" i="26" s="1"/>
  <c r="BS33" i="26" s="1"/>
  <c r="BT33" i="26" s="1"/>
  <c r="BU33" i="26" s="1"/>
  <c r="BV33" i="26" s="1"/>
  <c r="BW33" i="26" s="1"/>
  <c r="BX33" i="26" s="1"/>
  <c r="BY33" i="26" s="1"/>
  <c r="BZ33" i="26" s="1"/>
  <c r="CA33" i="26" s="1"/>
  <c r="CB33" i="26" s="1"/>
  <c r="BE43" i="24"/>
  <c r="BQ29" i="26"/>
  <c r="BR29" i="26" s="1"/>
  <c r="BS29" i="26" s="1"/>
  <c r="BT29" i="26" s="1"/>
  <c r="BU29" i="26" s="1"/>
  <c r="BV29" i="26" s="1"/>
  <c r="BW29" i="26" s="1"/>
  <c r="BX29" i="26" s="1"/>
  <c r="BY29" i="26" s="1"/>
  <c r="BZ29" i="26" s="1"/>
  <c r="CA29" i="26" s="1"/>
  <c r="CB29" i="26" s="1"/>
  <c r="BE39" i="24"/>
  <c r="AC27" i="25"/>
  <c r="AC28" i="25" s="1"/>
  <c r="AE32" i="25"/>
  <c r="AB22" i="25"/>
  <c r="AC25" i="25"/>
  <c r="BH26" i="23" l="1"/>
  <c r="BG26" i="24"/>
  <c r="BF27" i="24"/>
  <c r="BG78" i="23"/>
  <c r="BF78" i="24"/>
  <c r="BG68" i="23"/>
  <c r="BF68" i="24"/>
  <c r="BG57" i="23"/>
  <c r="BF57" i="24"/>
  <c r="BG56" i="23"/>
  <c r="BF56" i="24"/>
  <c r="BG54" i="23"/>
  <c r="BF54" i="24"/>
  <c r="BG83" i="23"/>
  <c r="BF83" i="24"/>
  <c r="BG62" i="23"/>
  <c r="BF62" i="24"/>
  <c r="BG63" i="23"/>
  <c r="BF63" i="24"/>
  <c r="BG59" i="23"/>
  <c r="BF59" i="24"/>
  <c r="BG88" i="23"/>
  <c r="BF88" i="24"/>
  <c r="BG92" i="23"/>
  <c r="BF92" i="24"/>
  <c r="BG72" i="23"/>
  <c r="BF72" i="24"/>
  <c r="BG93" i="23"/>
  <c r="BF93" i="24"/>
  <c r="BG90" i="23"/>
  <c r="BF90" i="24"/>
  <c r="BG84" i="23"/>
  <c r="BF84" i="24"/>
  <c r="BG76" i="23"/>
  <c r="BF76" i="24"/>
  <c r="BL41" i="26"/>
  <c r="BL5" i="26" s="1"/>
  <c r="BK7" i="26"/>
  <c r="BG55" i="23"/>
  <c r="BF55" i="24"/>
  <c r="BG81" i="23"/>
  <c r="BF81" i="24"/>
  <c r="BG52" i="23"/>
  <c r="BF52" i="24"/>
  <c r="BG74" i="23"/>
  <c r="BF74" i="24"/>
  <c r="BG77" i="23"/>
  <c r="BF77" i="24"/>
  <c r="BG60" i="23"/>
  <c r="BF60" i="24"/>
  <c r="BG58" i="23"/>
  <c r="BF58" i="24"/>
  <c r="BG61" i="23"/>
  <c r="BF61" i="24"/>
  <c r="BG73" i="23"/>
  <c r="BF73" i="24"/>
  <c r="BG87" i="23"/>
  <c r="BF87" i="24"/>
  <c r="BG82" i="23"/>
  <c r="BF82" i="24"/>
  <c r="BG70" i="23"/>
  <c r="BF70" i="24"/>
  <c r="BG85" i="23"/>
  <c r="BF85" i="24"/>
  <c r="BG51" i="23"/>
  <c r="BF51" i="24"/>
  <c r="BG53" i="23"/>
  <c r="BF53" i="24"/>
  <c r="BG69" i="23"/>
  <c r="BF69" i="24"/>
  <c r="BG75" i="23"/>
  <c r="BF75" i="24"/>
  <c r="BG86" i="23"/>
  <c r="BF86" i="24"/>
  <c r="BG91" i="23"/>
  <c r="BF91" i="24"/>
  <c r="BG71" i="23"/>
  <c r="BF71" i="24"/>
  <c r="BG66" i="23"/>
  <c r="BF66" i="24"/>
  <c r="BG89" i="23"/>
  <c r="BF89" i="24"/>
  <c r="BG67" i="23"/>
  <c r="BF67" i="24"/>
  <c r="DE11" i="23"/>
  <c r="DF36" i="23"/>
  <c r="AC22" i="25"/>
  <c r="BC9" i="25"/>
  <c r="BC13" i="25"/>
  <c r="BM19" i="26"/>
  <c r="BL6" i="26"/>
  <c r="BC16" i="24"/>
  <c r="BD7" i="24"/>
  <c r="BD5" i="24" s="1"/>
  <c r="BD15" i="24"/>
  <c r="BD4" i="25"/>
  <c r="BD9" i="25" s="1"/>
  <c r="BE11" i="24"/>
  <c r="BE10" i="24"/>
  <c r="BE6" i="24" s="1"/>
  <c r="BE13" i="24"/>
  <c r="BE7" i="25" s="1"/>
  <c r="BE12" i="24"/>
  <c r="BE6" i="25" s="1"/>
  <c r="BE15" i="23"/>
  <c r="BE16" i="23" s="1"/>
  <c r="BE14" i="24"/>
  <c r="BE8" i="25" s="1"/>
  <c r="BF39" i="24"/>
  <c r="BG24" i="23"/>
  <c r="BG24" i="24" s="1"/>
  <c r="BF37" i="24"/>
  <c r="BF46" i="24"/>
  <c r="BG28" i="23"/>
  <c r="BG28" i="24" s="1"/>
  <c r="BF14" i="23"/>
  <c r="BF43" i="24"/>
  <c r="BF45" i="24"/>
  <c r="BF13" i="23"/>
  <c r="BF40" i="24"/>
  <c r="BF36" i="24"/>
  <c r="BF7" i="23"/>
  <c r="BF11" i="23"/>
  <c r="BF38" i="24"/>
  <c r="BG32" i="23"/>
  <c r="BG32" i="24" s="1"/>
  <c r="BG30" i="23"/>
  <c r="BG30" i="24" s="1"/>
  <c r="BG33" i="23"/>
  <c r="BG33" i="24" s="1"/>
  <c r="BQ26" i="26"/>
  <c r="BG29" i="23"/>
  <c r="BG29" i="24" s="1"/>
  <c r="BF47" i="24"/>
  <c r="BG23" i="23"/>
  <c r="BG23" i="24" s="1"/>
  <c r="BF6" i="23"/>
  <c r="BF5" i="23"/>
  <c r="BF10" i="23"/>
  <c r="BF48" i="24"/>
  <c r="BF41" i="24"/>
  <c r="BF42" i="24"/>
  <c r="BF44" i="24"/>
  <c r="BF12" i="23"/>
  <c r="BG25" i="23"/>
  <c r="BG25" i="24" s="1"/>
  <c r="BG31" i="23"/>
  <c r="BG31" i="24" s="1"/>
  <c r="BG27" i="23"/>
  <c r="AD27" i="25"/>
  <c r="AD28" i="25" s="1"/>
  <c r="AF32" i="25"/>
  <c r="AD25" i="25"/>
  <c r="BI26" i="23" l="1"/>
  <c r="BH26" i="24"/>
  <c r="BG27" i="24"/>
  <c r="BH67" i="23"/>
  <c r="BG67" i="24"/>
  <c r="BH66" i="23"/>
  <c r="BG66" i="24"/>
  <c r="BH91" i="23"/>
  <c r="BG91" i="24"/>
  <c r="BH75" i="23"/>
  <c r="BG75" i="24"/>
  <c r="BH53" i="23"/>
  <c r="BG53" i="24"/>
  <c r="BH85" i="23"/>
  <c r="BG85" i="24"/>
  <c r="BH82" i="23"/>
  <c r="BG82" i="24"/>
  <c r="BH73" i="23"/>
  <c r="BG73" i="24"/>
  <c r="BH58" i="23"/>
  <c r="BG58" i="24"/>
  <c r="BH77" i="23"/>
  <c r="BG77" i="24"/>
  <c r="BH52" i="23"/>
  <c r="BG52" i="24"/>
  <c r="BH55" i="23"/>
  <c r="BG55" i="24"/>
  <c r="BH76" i="23"/>
  <c r="BG76" i="24"/>
  <c r="BH90" i="23"/>
  <c r="BG90" i="24"/>
  <c r="BH72" i="23"/>
  <c r="BG72" i="24"/>
  <c r="BH88" i="23"/>
  <c r="BG88" i="24"/>
  <c r="BH63" i="23"/>
  <c r="BG63" i="24"/>
  <c r="BH83" i="23"/>
  <c r="BG83" i="24"/>
  <c r="BH56" i="23"/>
  <c r="BG56" i="24"/>
  <c r="BH68" i="23"/>
  <c r="BG68" i="24"/>
  <c r="BH89" i="23"/>
  <c r="BG89" i="24"/>
  <c r="BH71" i="23"/>
  <c r="BG71" i="24"/>
  <c r="BH86" i="23"/>
  <c r="BG86" i="24"/>
  <c r="BH69" i="23"/>
  <c r="BG69" i="24"/>
  <c r="BH51" i="23"/>
  <c r="BG51" i="24"/>
  <c r="BH70" i="23"/>
  <c r="BG70" i="24"/>
  <c r="BH87" i="23"/>
  <c r="BG87" i="24"/>
  <c r="BH61" i="23"/>
  <c r="BG61" i="24"/>
  <c r="BH60" i="23"/>
  <c r="BG60" i="24"/>
  <c r="BH74" i="23"/>
  <c r="BG74" i="24"/>
  <c r="BH81" i="23"/>
  <c r="BG81" i="24"/>
  <c r="BM41" i="26"/>
  <c r="BL7" i="26"/>
  <c r="BH84" i="23"/>
  <c r="BG84" i="24"/>
  <c r="BH93" i="23"/>
  <c r="BG93" i="24"/>
  <c r="BH92" i="23"/>
  <c r="BG92" i="24"/>
  <c r="BH59" i="23"/>
  <c r="BG59" i="24"/>
  <c r="BH62" i="23"/>
  <c r="BG62" i="24"/>
  <c r="BH54" i="23"/>
  <c r="BG54" i="24"/>
  <c r="BH57" i="23"/>
  <c r="BG57" i="24"/>
  <c r="BH78" i="23"/>
  <c r="BG78" i="24"/>
  <c r="DG36" i="23"/>
  <c r="DF11" i="23"/>
  <c r="BD13" i="25"/>
  <c r="BD10" i="25" s="1"/>
  <c r="BC10" i="25"/>
  <c r="BN19" i="26"/>
  <c r="BM6" i="26"/>
  <c r="BM5" i="26"/>
  <c r="BE4" i="25"/>
  <c r="BD16" i="24"/>
  <c r="BE15" i="24"/>
  <c r="BE5" i="25"/>
  <c r="BE7" i="24"/>
  <c r="BE5" i="24" s="1"/>
  <c r="BF15" i="23"/>
  <c r="BF16" i="23" s="1"/>
  <c r="BF12" i="24"/>
  <c r="BF6" i="25" s="1"/>
  <c r="BF11" i="24"/>
  <c r="BF13" i="24"/>
  <c r="BF7" i="25" s="1"/>
  <c r="BF10" i="24"/>
  <c r="BF6" i="24" s="1"/>
  <c r="BH31" i="23"/>
  <c r="BH31" i="24" s="1"/>
  <c r="BG42" i="24"/>
  <c r="BG41" i="24"/>
  <c r="BH30" i="23"/>
  <c r="BH30" i="24" s="1"/>
  <c r="BG36" i="24"/>
  <c r="BG11" i="23"/>
  <c r="BG7" i="23"/>
  <c r="BG13" i="23"/>
  <c r="BG43" i="24"/>
  <c r="BG46" i="24"/>
  <c r="BH27" i="23"/>
  <c r="BR26" i="26"/>
  <c r="BH32" i="23"/>
  <c r="BH32" i="24" s="1"/>
  <c r="BG45" i="24"/>
  <c r="BH24" i="23"/>
  <c r="BH24" i="24" s="1"/>
  <c r="BH25" i="23"/>
  <c r="BH25" i="24" s="1"/>
  <c r="BG12" i="23"/>
  <c r="BG48" i="24"/>
  <c r="BF14" i="24"/>
  <c r="BF8" i="25" s="1"/>
  <c r="BG44" i="24"/>
  <c r="BH23" i="23"/>
  <c r="BH23" i="24" s="1"/>
  <c r="BG6" i="23"/>
  <c r="BG10" i="23"/>
  <c r="BG5" i="23"/>
  <c r="BG47" i="24"/>
  <c r="BH29" i="23"/>
  <c r="BH29" i="24" s="1"/>
  <c r="BH33" i="23"/>
  <c r="BH33" i="24" s="1"/>
  <c r="BG38" i="24"/>
  <c r="BG40" i="24"/>
  <c r="BG14" i="23"/>
  <c r="BH28" i="23"/>
  <c r="BH28" i="24" s="1"/>
  <c r="BG37" i="24"/>
  <c r="BG39" i="24"/>
  <c r="AD22" i="25"/>
  <c r="AG32" i="25"/>
  <c r="AE25" i="25"/>
  <c r="AE27" i="25"/>
  <c r="AE28" i="25" s="1"/>
  <c r="BJ26" i="23" l="1"/>
  <c r="BI26" i="24"/>
  <c r="BH27" i="24"/>
  <c r="BI78" i="23"/>
  <c r="BH78" i="24"/>
  <c r="BI54" i="23"/>
  <c r="BH54" i="24"/>
  <c r="BI59" i="23"/>
  <c r="BH59" i="24"/>
  <c r="BI93" i="23"/>
  <c r="BH93" i="24"/>
  <c r="BN41" i="26"/>
  <c r="BN5" i="26" s="1"/>
  <c r="BM7" i="26"/>
  <c r="BI74" i="23"/>
  <c r="BH74" i="24"/>
  <c r="BI61" i="23"/>
  <c r="BH61" i="24"/>
  <c r="BI70" i="23"/>
  <c r="BH70" i="24"/>
  <c r="BI69" i="23"/>
  <c r="BH69" i="24"/>
  <c r="BI71" i="23"/>
  <c r="BH71" i="24"/>
  <c r="BI68" i="23"/>
  <c r="BH68" i="24"/>
  <c r="BI83" i="23"/>
  <c r="BH83" i="24"/>
  <c r="BI88" i="23"/>
  <c r="BH88" i="24"/>
  <c r="BI90" i="23"/>
  <c r="BH90" i="24"/>
  <c r="BI55" i="23"/>
  <c r="BH55" i="24"/>
  <c r="BI77" i="23"/>
  <c r="BH77" i="24"/>
  <c r="BI73" i="23"/>
  <c r="BH73" i="24"/>
  <c r="BI85" i="23"/>
  <c r="BH85" i="24"/>
  <c r="BI75" i="23"/>
  <c r="BH75" i="24"/>
  <c r="BI66" i="23"/>
  <c r="BH66" i="24"/>
  <c r="BI57" i="23"/>
  <c r="BH57" i="24"/>
  <c r="BI62" i="23"/>
  <c r="BH62" i="24"/>
  <c r="BI92" i="23"/>
  <c r="BH92" i="24"/>
  <c r="BI84" i="23"/>
  <c r="BH84" i="24"/>
  <c r="BI81" i="23"/>
  <c r="BH81" i="24"/>
  <c r="BI60" i="23"/>
  <c r="BH60" i="24"/>
  <c r="BI87" i="23"/>
  <c r="BH87" i="24"/>
  <c r="BI51" i="23"/>
  <c r="BH51" i="24"/>
  <c r="BI86" i="23"/>
  <c r="BH86" i="24"/>
  <c r="BI89" i="23"/>
  <c r="BH89" i="24"/>
  <c r="BI56" i="23"/>
  <c r="BH56" i="24"/>
  <c r="BI63" i="23"/>
  <c r="BH63" i="24"/>
  <c r="BI72" i="23"/>
  <c r="BH72" i="24"/>
  <c r="BI76" i="23"/>
  <c r="BH76" i="24"/>
  <c r="BI52" i="23"/>
  <c r="BH52" i="24"/>
  <c r="BI58" i="23"/>
  <c r="BH58" i="24"/>
  <c r="BI82" i="23"/>
  <c r="BH82" i="24"/>
  <c r="BI53" i="23"/>
  <c r="BH53" i="24"/>
  <c r="BI91" i="23"/>
  <c r="BH91" i="24"/>
  <c r="BI67" i="23"/>
  <c r="BH67" i="24"/>
  <c r="BF5" i="25"/>
  <c r="DG11" i="23"/>
  <c r="DH36" i="23"/>
  <c r="BE13" i="25"/>
  <c r="BF4" i="25"/>
  <c r="BO19" i="26"/>
  <c r="BN6" i="26"/>
  <c r="BE9" i="25"/>
  <c r="BE16" i="24"/>
  <c r="BG14" i="24"/>
  <c r="BG8" i="25" s="1"/>
  <c r="BG15" i="23"/>
  <c r="BG16" i="23" s="1"/>
  <c r="BG12" i="24"/>
  <c r="BG6" i="25" s="1"/>
  <c r="BF7" i="24"/>
  <c r="BF5" i="24" s="1"/>
  <c r="BF15" i="24"/>
  <c r="BG10" i="24"/>
  <c r="BG11" i="24"/>
  <c r="BI28" i="23"/>
  <c r="BI28" i="24" s="1"/>
  <c r="BI23" i="23"/>
  <c r="BI23" i="24" s="1"/>
  <c r="BH5" i="23"/>
  <c r="BH10" i="23"/>
  <c r="BH6" i="23"/>
  <c r="BI24" i="23"/>
  <c r="BI24" i="24" s="1"/>
  <c r="BH45" i="24"/>
  <c r="BH36" i="24"/>
  <c r="BH11" i="23"/>
  <c r="BH7" i="23"/>
  <c r="BH38" i="24"/>
  <c r="BH47" i="24"/>
  <c r="BH48" i="24"/>
  <c r="BH46" i="24"/>
  <c r="BH43" i="24"/>
  <c r="BH41" i="24"/>
  <c r="BH39" i="24"/>
  <c r="BH37" i="24"/>
  <c r="BH44" i="24"/>
  <c r="BH12" i="23"/>
  <c r="BI25" i="23"/>
  <c r="BI25" i="24" s="1"/>
  <c r="BI32" i="23"/>
  <c r="BI32" i="24" s="1"/>
  <c r="BS26" i="26"/>
  <c r="BG13" i="24"/>
  <c r="BG7" i="25" s="1"/>
  <c r="BH14" i="23"/>
  <c r="BH40" i="24"/>
  <c r="BI33" i="23"/>
  <c r="BI33" i="24" s="1"/>
  <c r="BI29" i="23"/>
  <c r="BI29" i="24" s="1"/>
  <c r="BI27" i="23"/>
  <c r="BH13" i="23"/>
  <c r="BI30" i="23"/>
  <c r="BI30" i="24" s="1"/>
  <c r="BH42" i="24"/>
  <c r="BI31" i="23"/>
  <c r="BI31" i="24" s="1"/>
  <c r="AF27" i="25"/>
  <c r="AF28" i="25" s="1"/>
  <c r="AE22" i="25"/>
  <c r="AH32" i="25"/>
  <c r="AF25" i="25"/>
  <c r="BJ26" i="24" l="1"/>
  <c r="BK26" i="23"/>
  <c r="BP16" i="26"/>
  <c r="BQ16" i="26" s="1"/>
  <c r="BR16" i="26" s="1"/>
  <c r="BS16" i="26" s="1"/>
  <c r="BT16" i="26" s="1"/>
  <c r="BU16" i="26" s="1"/>
  <c r="BV16" i="26" s="1"/>
  <c r="BW16" i="26" s="1"/>
  <c r="BX16" i="26" s="1"/>
  <c r="BY16" i="26" s="1"/>
  <c r="BZ16" i="26" s="1"/>
  <c r="CA16" i="26" s="1"/>
  <c r="CB16" i="26" s="1"/>
  <c r="CC16" i="26" s="1"/>
  <c r="CD16" i="26" s="1"/>
  <c r="CE16" i="26" s="1"/>
  <c r="CF16" i="26" s="1"/>
  <c r="CG16" i="26" s="1"/>
  <c r="CH16" i="26" s="1"/>
  <c r="CI16" i="26" s="1"/>
  <c r="CJ16" i="26" s="1"/>
  <c r="CK16" i="26" s="1"/>
  <c r="CL16" i="26" s="1"/>
  <c r="CM16" i="26" s="1"/>
  <c r="BI27" i="24"/>
  <c r="BJ67" i="23"/>
  <c r="BI67" i="24"/>
  <c r="BJ53" i="23"/>
  <c r="BI53" i="24"/>
  <c r="BJ58" i="23"/>
  <c r="BI58" i="24"/>
  <c r="BJ76" i="23"/>
  <c r="BI76" i="24"/>
  <c r="BJ63" i="23"/>
  <c r="BI63" i="24"/>
  <c r="BJ89" i="23"/>
  <c r="BI89" i="24"/>
  <c r="BJ51" i="23"/>
  <c r="BI51" i="24"/>
  <c r="BJ60" i="23"/>
  <c r="BI60" i="24"/>
  <c r="BJ84" i="23"/>
  <c r="BI84" i="24"/>
  <c r="BJ62" i="23"/>
  <c r="BI62" i="24"/>
  <c r="BJ66" i="23"/>
  <c r="BI66" i="24"/>
  <c r="BJ85" i="23"/>
  <c r="BI85" i="24"/>
  <c r="BJ77" i="23"/>
  <c r="BI77" i="24"/>
  <c r="BJ90" i="23"/>
  <c r="BI90" i="24"/>
  <c r="BJ83" i="23"/>
  <c r="BI83" i="24"/>
  <c r="BJ71" i="23"/>
  <c r="BI71" i="24"/>
  <c r="BJ70" i="23"/>
  <c r="BI70" i="24"/>
  <c r="BJ74" i="23"/>
  <c r="BI74" i="24"/>
  <c r="BJ93" i="23"/>
  <c r="BI93" i="24"/>
  <c r="BJ54" i="23"/>
  <c r="BI54" i="24"/>
  <c r="BJ91" i="23"/>
  <c r="BI91" i="24"/>
  <c r="BJ82" i="23"/>
  <c r="BI82" i="24"/>
  <c r="BJ52" i="23"/>
  <c r="BI52" i="24"/>
  <c r="BJ72" i="23"/>
  <c r="BI72" i="24"/>
  <c r="BJ56" i="23"/>
  <c r="BI56" i="24"/>
  <c r="BJ86" i="23"/>
  <c r="BI86" i="24"/>
  <c r="BJ87" i="23"/>
  <c r="BI87" i="24"/>
  <c r="BJ81" i="23"/>
  <c r="BI81" i="24"/>
  <c r="BJ92" i="23"/>
  <c r="BI92" i="24"/>
  <c r="BJ57" i="23"/>
  <c r="BI57" i="24"/>
  <c r="BJ75" i="23"/>
  <c r="BI75" i="24"/>
  <c r="BJ73" i="23"/>
  <c r="BI73" i="24"/>
  <c r="BJ55" i="23"/>
  <c r="BI55" i="24"/>
  <c r="BJ88" i="23"/>
  <c r="BI88" i="24"/>
  <c r="BJ68" i="23"/>
  <c r="BI68" i="24"/>
  <c r="BJ69" i="23"/>
  <c r="BI69" i="24"/>
  <c r="BJ61" i="23"/>
  <c r="BI61" i="24"/>
  <c r="BO41" i="26"/>
  <c r="BO7" i="26" s="1"/>
  <c r="BN7" i="26"/>
  <c r="BJ59" i="23"/>
  <c r="BI59" i="24"/>
  <c r="BJ78" i="23"/>
  <c r="BI78" i="24"/>
  <c r="BF13" i="25"/>
  <c r="BG4" i="25"/>
  <c r="BF9" i="25"/>
  <c r="BG5" i="25"/>
  <c r="DH11" i="23"/>
  <c r="DI36" i="23"/>
  <c r="BE10" i="25"/>
  <c r="BG6" i="24"/>
  <c r="BO6" i="26"/>
  <c r="BF16" i="24"/>
  <c r="BH13" i="24"/>
  <c r="BH7" i="25" s="1"/>
  <c r="BG15" i="24"/>
  <c r="BG7" i="24"/>
  <c r="BH12" i="24"/>
  <c r="BH6" i="25" s="1"/>
  <c r="BH10" i="24"/>
  <c r="BH6" i="24" s="1"/>
  <c r="BH11" i="24"/>
  <c r="BH15" i="23"/>
  <c r="BH16" i="23" s="1"/>
  <c r="BH14" i="24"/>
  <c r="BH8" i="25" s="1"/>
  <c r="BI42" i="24"/>
  <c r="BJ30" i="23"/>
  <c r="BJ33" i="23"/>
  <c r="BJ33" i="24" s="1"/>
  <c r="BI40" i="24"/>
  <c r="BJ32" i="23"/>
  <c r="BJ25" i="23"/>
  <c r="BI47" i="24"/>
  <c r="BI38" i="24"/>
  <c r="BJ24" i="23"/>
  <c r="BI39" i="24"/>
  <c r="BI41" i="24"/>
  <c r="BI46" i="24"/>
  <c r="BI48" i="24"/>
  <c r="BJ23" i="23"/>
  <c r="BI5" i="23"/>
  <c r="BI6" i="23"/>
  <c r="BI10" i="23"/>
  <c r="BJ31" i="23"/>
  <c r="BJ29" i="23"/>
  <c r="BT26" i="26"/>
  <c r="BI12" i="23"/>
  <c r="BI36" i="24"/>
  <c r="BI7" i="23"/>
  <c r="BI11" i="23"/>
  <c r="BI45" i="24"/>
  <c r="BI13" i="23"/>
  <c r="BJ27" i="23"/>
  <c r="BI14" i="23"/>
  <c r="BI44" i="24"/>
  <c r="BI37" i="24"/>
  <c r="BI43" i="24"/>
  <c r="BJ28" i="23"/>
  <c r="AF22" i="25"/>
  <c r="AG27" i="25"/>
  <c r="AI32" i="25"/>
  <c r="AG25" i="25"/>
  <c r="BL26" i="23" l="1"/>
  <c r="BK26" i="24"/>
  <c r="BP18" i="26"/>
  <c r="BQ18" i="26" s="1"/>
  <c r="BR18" i="26" s="1"/>
  <c r="BS18" i="26" s="1"/>
  <c r="BT18" i="26" s="1"/>
  <c r="BU18" i="26" s="1"/>
  <c r="BV18" i="26" s="1"/>
  <c r="BW18" i="26" s="1"/>
  <c r="BX18" i="26" s="1"/>
  <c r="BY18" i="26" s="1"/>
  <c r="BZ18" i="26" s="1"/>
  <c r="CA18" i="26" s="1"/>
  <c r="CB18" i="26" s="1"/>
  <c r="BJ28" i="24"/>
  <c r="BP19" i="26"/>
  <c r="BJ29" i="24"/>
  <c r="BP15" i="26"/>
  <c r="BQ15" i="26" s="1"/>
  <c r="BR15" i="26" s="1"/>
  <c r="BS15" i="26" s="1"/>
  <c r="BT15" i="26" s="1"/>
  <c r="BU15" i="26" s="1"/>
  <c r="BV15" i="26" s="1"/>
  <c r="BW15" i="26" s="1"/>
  <c r="BX15" i="26" s="1"/>
  <c r="BY15" i="26" s="1"/>
  <c r="BZ15" i="26" s="1"/>
  <c r="CA15" i="26" s="1"/>
  <c r="CB15" i="26" s="1"/>
  <c r="BJ25" i="24"/>
  <c r="BP20" i="26"/>
  <c r="BQ20" i="26" s="1"/>
  <c r="BR20" i="26" s="1"/>
  <c r="BS20" i="26" s="1"/>
  <c r="BT20" i="26" s="1"/>
  <c r="BU20" i="26" s="1"/>
  <c r="BV20" i="26" s="1"/>
  <c r="BW20" i="26" s="1"/>
  <c r="BX20" i="26" s="1"/>
  <c r="BY20" i="26" s="1"/>
  <c r="BZ20" i="26" s="1"/>
  <c r="CA20" i="26" s="1"/>
  <c r="CB20" i="26" s="1"/>
  <c r="BJ30" i="24"/>
  <c r="BP17" i="26"/>
  <c r="BQ17" i="26" s="1"/>
  <c r="BR17" i="26" s="1"/>
  <c r="BS17" i="26" s="1"/>
  <c r="BT17" i="26" s="1"/>
  <c r="BU17" i="26" s="1"/>
  <c r="BV17" i="26" s="1"/>
  <c r="BW17" i="26" s="1"/>
  <c r="BX17" i="26" s="1"/>
  <c r="BY17" i="26" s="1"/>
  <c r="BZ17" i="26" s="1"/>
  <c r="CA17" i="26" s="1"/>
  <c r="CB17" i="26" s="1"/>
  <c r="BJ27" i="24"/>
  <c r="BP21" i="26"/>
  <c r="BQ21" i="26" s="1"/>
  <c r="BR21" i="26" s="1"/>
  <c r="BS21" i="26" s="1"/>
  <c r="BT21" i="26" s="1"/>
  <c r="BU21" i="26" s="1"/>
  <c r="BV21" i="26" s="1"/>
  <c r="BW21" i="26" s="1"/>
  <c r="BX21" i="26" s="1"/>
  <c r="BY21" i="26" s="1"/>
  <c r="BZ21" i="26" s="1"/>
  <c r="CA21" i="26" s="1"/>
  <c r="CB21" i="26" s="1"/>
  <c r="BJ31" i="24"/>
  <c r="BP13" i="26"/>
  <c r="BQ13" i="26" s="1"/>
  <c r="BR13" i="26" s="1"/>
  <c r="BS13" i="26" s="1"/>
  <c r="BT13" i="26" s="1"/>
  <c r="BU13" i="26" s="1"/>
  <c r="BJ23" i="24"/>
  <c r="BP14" i="26"/>
  <c r="BQ14" i="26" s="1"/>
  <c r="BR14" i="26" s="1"/>
  <c r="BS14" i="26" s="1"/>
  <c r="BT14" i="26" s="1"/>
  <c r="BU14" i="26" s="1"/>
  <c r="BV14" i="26" s="1"/>
  <c r="BW14" i="26" s="1"/>
  <c r="BX14" i="26" s="1"/>
  <c r="BY14" i="26" s="1"/>
  <c r="BZ14" i="26" s="1"/>
  <c r="CA14" i="26" s="1"/>
  <c r="CB14" i="26" s="1"/>
  <c r="BJ24" i="24"/>
  <c r="BP22" i="26"/>
  <c r="BQ22" i="26" s="1"/>
  <c r="BR22" i="26" s="1"/>
  <c r="BS22" i="26" s="1"/>
  <c r="BT22" i="26" s="1"/>
  <c r="BU22" i="26" s="1"/>
  <c r="BV22" i="26" s="1"/>
  <c r="BW22" i="26" s="1"/>
  <c r="BX22" i="26" s="1"/>
  <c r="BY22" i="26" s="1"/>
  <c r="BZ22" i="26" s="1"/>
  <c r="CA22" i="26" s="1"/>
  <c r="CB22" i="26" s="1"/>
  <c r="BJ32" i="24"/>
  <c r="BO5" i="26"/>
  <c r="BJ78" i="24"/>
  <c r="BP68" i="26"/>
  <c r="BQ68" i="26" s="1"/>
  <c r="BR68" i="26" s="1"/>
  <c r="BS68" i="26" s="1"/>
  <c r="BT68" i="26" s="1"/>
  <c r="BU68" i="26" s="1"/>
  <c r="BV68" i="26" s="1"/>
  <c r="BW68" i="26" s="1"/>
  <c r="BX68" i="26" s="1"/>
  <c r="BY68" i="26" s="1"/>
  <c r="BZ68" i="26" s="1"/>
  <c r="CA68" i="26" s="1"/>
  <c r="CB68" i="26" s="1"/>
  <c r="BK78" i="23"/>
  <c r="BJ69" i="24"/>
  <c r="BP59" i="26"/>
  <c r="BQ59" i="26" s="1"/>
  <c r="BR59" i="26" s="1"/>
  <c r="BS59" i="26" s="1"/>
  <c r="BT59" i="26" s="1"/>
  <c r="BU59" i="26" s="1"/>
  <c r="BV59" i="26" s="1"/>
  <c r="BW59" i="26" s="1"/>
  <c r="BX59" i="26" s="1"/>
  <c r="BY59" i="26" s="1"/>
  <c r="BZ59" i="26" s="1"/>
  <c r="CA59" i="26" s="1"/>
  <c r="CB59" i="26" s="1"/>
  <c r="BK69" i="23"/>
  <c r="BJ88" i="24"/>
  <c r="BK88" i="23"/>
  <c r="BP78" i="26"/>
  <c r="BQ78" i="26" s="1"/>
  <c r="BR78" i="26" s="1"/>
  <c r="BS78" i="26" s="1"/>
  <c r="BT78" i="26" s="1"/>
  <c r="BU78" i="26" s="1"/>
  <c r="BV78" i="26" s="1"/>
  <c r="BW78" i="26" s="1"/>
  <c r="BX78" i="26" s="1"/>
  <c r="BY78" i="26" s="1"/>
  <c r="BZ78" i="26" s="1"/>
  <c r="CA78" i="26" s="1"/>
  <c r="CB78" i="26" s="1"/>
  <c r="BJ73" i="24"/>
  <c r="BP63" i="26"/>
  <c r="BQ63" i="26" s="1"/>
  <c r="BR63" i="26" s="1"/>
  <c r="BS63" i="26" s="1"/>
  <c r="BT63" i="26" s="1"/>
  <c r="BU63" i="26" s="1"/>
  <c r="BV63" i="26" s="1"/>
  <c r="BW63" i="26" s="1"/>
  <c r="BX63" i="26" s="1"/>
  <c r="BY63" i="26" s="1"/>
  <c r="BZ63" i="26" s="1"/>
  <c r="CA63" i="26" s="1"/>
  <c r="CB63" i="26" s="1"/>
  <c r="BK73" i="23"/>
  <c r="BJ57" i="24"/>
  <c r="BP47" i="26"/>
  <c r="BQ47" i="26" s="1"/>
  <c r="BR47" i="26" s="1"/>
  <c r="BS47" i="26" s="1"/>
  <c r="BT47" i="26" s="1"/>
  <c r="BU47" i="26" s="1"/>
  <c r="BV47" i="26" s="1"/>
  <c r="BW47" i="26" s="1"/>
  <c r="BX47" i="26" s="1"/>
  <c r="BY47" i="26" s="1"/>
  <c r="BZ47" i="26" s="1"/>
  <c r="CA47" i="26" s="1"/>
  <c r="CB47" i="26" s="1"/>
  <c r="BK57" i="23"/>
  <c r="BJ81" i="24"/>
  <c r="BK81" i="23"/>
  <c r="BP71" i="26"/>
  <c r="BQ71" i="26" s="1"/>
  <c r="BR71" i="26" s="1"/>
  <c r="BS71" i="26" s="1"/>
  <c r="BT71" i="26" s="1"/>
  <c r="BU71" i="26" s="1"/>
  <c r="BV71" i="26" s="1"/>
  <c r="BW71" i="26" s="1"/>
  <c r="BX71" i="26" s="1"/>
  <c r="BY71" i="26" s="1"/>
  <c r="BZ71" i="26" s="1"/>
  <c r="CA71" i="26" s="1"/>
  <c r="CB71" i="26" s="1"/>
  <c r="BJ86" i="24"/>
  <c r="BP76" i="26"/>
  <c r="BQ76" i="26" s="1"/>
  <c r="BR76" i="26" s="1"/>
  <c r="BS76" i="26" s="1"/>
  <c r="BT76" i="26" s="1"/>
  <c r="BU76" i="26" s="1"/>
  <c r="BV76" i="26" s="1"/>
  <c r="BW76" i="26" s="1"/>
  <c r="BX76" i="26" s="1"/>
  <c r="BY76" i="26" s="1"/>
  <c r="BZ76" i="26" s="1"/>
  <c r="CA76" i="26" s="1"/>
  <c r="CB76" i="26" s="1"/>
  <c r="BK86" i="23"/>
  <c r="BJ72" i="24"/>
  <c r="BK72" i="23"/>
  <c r="BP62" i="26"/>
  <c r="BQ62" i="26" s="1"/>
  <c r="BR62" i="26" s="1"/>
  <c r="BS62" i="26" s="1"/>
  <c r="BT62" i="26" s="1"/>
  <c r="BU62" i="26" s="1"/>
  <c r="BV62" i="26" s="1"/>
  <c r="BW62" i="26" s="1"/>
  <c r="BX62" i="26" s="1"/>
  <c r="BY62" i="26" s="1"/>
  <c r="BZ62" i="26" s="1"/>
  <c r="CA62" i="26" s="1"/>
  <c r="CB62" i="26" s="1"/>
  <c r="BJ82" i="24"/>
  <c r="BK82" i="23"/>
  <c r="BP72" i="26"/>
  <c r="BQ72" i="26" s="1"/>
  <c r="BR72" i="26" s="1"/>
  <c r="BS72" i="26" s="1"/>
  <c r="BT72" i="26" s="1"/>
  <c r="BU72" i="26" s="1"/>
  <c r="BV72" i="26" s="1"/>
  <c r="BW72" i="26" s="1"/>
  <c r="BX72" i="26" s="1"/>
  <c r="BY72" i="26" s="1"/>
  <c r="BZ72" i="26" s="1"/>
  <c r="CA72" i="26" s="1"/>
  <c r="CB72" i="26" s="1"/>
  <c r="BJ54" i="24"/>
  <c r="BK54" i="23"/>
  <c r="BP44" i="26"/>
  <c r="BQ44" i="26" s="1"/>
  <c r="BR44" i="26" s="1"/>
  <c r="BS44" i="26" s="1"/>
  <c r="BT44" i="26" s="1"/>
  <c r="BU44" i="26" s="1"/>
  <c r="BV44" i="26" s="1"/>
  <c r="BW44" i="26" s="1"/>
  <c r="BX44" i="26" s="1"/>
  <c r="BY44" i="26" s="1"/>
  <c r="BZ44" i="26" s="1"/>
  <c r="CA44" i="26" s="1"/>
  <c r="CB44" i="26" s="1"/>
  <c r="BJ74" i="24"/>
  <c r="BP64" i="26"/>
  <c r="BQ64" i="26" s="1"/>
  <c r="BR64" i="26" s="1"/>
  <c r="BS64" i="26" s="1"/>
  <c r="BT64" i="26" s="1"/>
  <c r="BU64" i="26" s="1"/>
  <c r="BV64" i="26" s="1"/>
  <c r="BW64" i="26" s="1"/>
  <c r="BX64" i="26" s="1"/>
  <c r="BY64" i="26" s="1"/>
  <c r="BZ64" i="26" s="1"/>
  <c r="CA64" i="26" s="1"/>
  <c r="CB64" i="26" s="1"/>
  <c r="BK74" i="23"/>
  <c r="BJ71" i="24"/>
  <c r="BP61" i="26"/>
  <c r="BQ61" i="26" s="1"/>
  <c r="BR61" i="26" s="1"/>
  <c r="BS61" i="26" s="1"/>
  <c r="BT61" i="26" s="1"/>
  <c r="BU61" i="26" s="1"/>
  <c r="BV61" i="26" s="1"/>
  <c r="BW61" i="26" s="1"/>
  <c r="BX61" i="26" s="1"/>
  <c r="BY61" i="26" s="1"/>
  <c r="BZ61" i="26" s="1"/>
  <c r="CA61" i="26" s="1"/>
  <c r="CB61" i="26" s="1"/>
  <c r="BK71" i="23"/>
  <c r="BJ90" i="24"/>
  <c r="BP80" i="26"/>
  <c r="BQ80" i="26" s="1"/>
  <c r="BR80" i="26" s="1"/>
  <c r="BS80" i="26" s="1"/>
  <c r="BT80" i="26" s="1"/>
  <c r="BU80" i="26" s="1"/>
  <c r="BV80" i="26" s="1"/>
  <c r="BW80" i="26" s="1"/>
  <c r="BX80" i="26" s="1"/>
  <c r="BY80" i="26" s="1"/>
  <c r="BZ80" i="26" s="1"/>
  <c r="CA80" i="26" s="1"/>
  <c r="CB80" i="26" s="1"/>
  <c r="BK90" i="23"/>
  <c r="BJ85" i="24"/>
  <c r="BP75" i="26"/>
  <c r="BQ75" i="26" s="1"/>
  <c r="BR75" i="26" s="1"/>
  <c r="BS75" i="26" s="1"/>
  <c r="BT75" i="26" s="1"/>
  <c r="BU75" i="26" s="1"/>
  <c r="BV75" i="26" s="1"/>
  <c r="BW75" i="26" s="1"/>
  <c r="BX75" i="26" s="1"/>
  <c r="BY75" i="26" s="1"/>
  <c r="BZ75" i="26" s="1"/>
  <c r="CA75" i="26" s="1"/>
  <c r="CB75" i="26" s="1"/>
  <c r="BK85" i="23"/>
  <c r="BJ62" i="24"/>
  <c r="BP52" i="26"/>
  <c r="BQ52" i="26" s="1"/>
  <c r="BR52" i="26" s="1"/>
  <c r="BS52" i="26" s="1"/>
  <c r="BT52" i="26" s="1"/>
  <c r="BU52" i="26" s="1"/>
  <c r="BV52" i="26" s="1"/>
  <c r="BW52" i="26" s="1"/>
  <c r="BX52" i="26" s="1"/>
  <c r="BY52" i="26" s="1"/>
  <c r="BZ52" i="26" s="1"/>
  <c r="CA52" i="26" s="1"/>
  <c r="CB52" i="26" s="1"/>
  <c r="BK62" i="23"/>
  <c r="BJ60" i="24"/>
  <c r="BK60" i="23"/>
  <c r="BP50" i="26"/>
  <c r="BQ50" i="26" s="1"/>
  <c r="BR50" i="26" s="1"/>
  <c r="BS50" i="26" s="1"/>
  <c r="BT50" i="26" s="1"/>
  <c r="BU50" i="26" s="1"/>
  <c r="BV50" i="26" s="1"/>
  <c r="BW50" i="26" s="1"/>
  <c r="BX50" i="26" s="1"/>
  <c r="BY50" i="26" s="1"/>
  <c r="BZ50" i="26" s="1"/>
  <c r="CA50" i="26" s="1"/>
  <c r="CB50" i="26" s="1"/>
  <c r="BJ89" i="24"/>
  <c r="BK89" i="23"/>
  <c r="BP79" i="26"/>
  <c r="BQ79" i="26" s="1"/>
  <c r="BR79" i="26" s="1"/>
  <c r="BS79" i="26" s="1"/>
  <c r="BT79" i="26" s="1"/>
  <c r="BU79" i="26" s="1"/>
  <c r="BV79" i="26" s="1"/>
  <c r="BW79" i="26" s="1"/>
  <c r="BX79" i="26" s="1"/>
  <c r="BY79" i="26" s="1"/>
  <c r="BZ79" i="26" s="1"/>
  <c r="CA79" i="26" s="1"/>
  <c r="CB79" i="26" s="1"/>
  <c r="BJ76" i="24"/>
  <c r="BK76" i="23"/>
  <c r="BP66" i="26"/>
  <c r="BQ66" i="26" s="1"/>
  <c r="BR66" i="26" s="1"/>
  <c r="BS66" i="26" s="1"/>
  <c r="BT66" i="26" s="1"/>
  <c r="BU66" i="26" s="1"/>
  <c r="BV66" i="26" s="1"/>
  <c r="BW66" i="26" s="1"/>
  <c r="BX66" i="26" s="1"/>
  <c r="BY66" i="26" s="1"/>
  <c r="BZ66" i="26" s="1"/>
  <c r="CA66" i="26" s="1"/>
  <c r="CB66" i="26" s="1"/>
  <c r="BJ53" i="24"/>
  <c r="BK53" i="23"/>
  <c r="BP43" i="26"/>
  <c r="BQ43" i="26" s="1"/>
  <c r="BR43" i="26" s="1"/>
  <c r="BS43" i="26" s="1"/>
  <c r="BT43" i="26" s="1"/>
  <c r="BU43" i="26" s="1"/>
  <c r="BV43" i="26" s="1"/>
  <c r="BW43" i="26" s="1"/>
  <c r="BX43" i="26" s="1"/>
  <c r="BY43" i="26" s="1"/>
  <c r="BZ43" i="26" s="1"/>
  <c r="CA43" i="26" s="1"/>
  <c r="CB43" i="26" s="1"/>
  <c r="BP49" i="26"/>
  <c r="BQ49" i="26" s="1"/>
  <c r="BR49" i="26" s="1"/>
  <c r="BS49" i="26" s="1"/>
  <c r="BT49" i="26" s="1"/>
  <c r="BU49" i="26" s="1"/>
  <c r="BV49" i="26" s="1"/>
  <c r="BW49" i="26" s="1"/>
  <c r="BX49" i="26" s="1"/>
  <c r="BY49" i="26" s="1"/>
  <c r="BZ49" i="26" s="1"/>
  <c r="CA49" i="26" s="1"/>
  <c r="CB49" i="26" s="1"/>
  <c r="CC49" i="26" s="1"/>
  <c r="CD49" i="26" s="1"/>
  <c r="CE49" i="26" s="1"/>
  <c r="CF49" i="26" s="1"/>
  <c r="CG49" i="26" s="1"/>
  <c r="CH49" i="26" s="1"/>
  <c r="CI49" i="26" s="1"/>
  <c r="CJ49" i="26" s="1"/>
  <c r="CK49" i="26" s="1"/>
  <c r="CL49" i="26" s="1"/>
  <c r="CM49" i="26" s="1"/>
  <c r="BJ59" i="24"/>
  <c r="BK59" i="23"/>
  <c r="BJ61" i="24"/>
  <c r="BK61" i="23"/>
  <c r="BP51" i="26"/>
  <c r="BQ51" i="26" s="1"/>
  <c r="BR51" i="26" s="1"/>
  <c r="BS51" i="26" s="1"/>
  <c r="BT51" i="26" s="1"/>
  <c r="BU51" i="26" s="1"/>
  <c r="BV51" i="26" s="1"/>
  <c r="BW51" i="26" s="1"/>
  <c r="BX51" i="26" s="1"/>
  <c r="BY51" i="26" s="1"/>
  <c r="BZ51" i="26" s="1"/>
  <c r="CA51" i="26" s="1"/>
  <c r="CB51" i="26" s="1"/>
  <c r="BJ68" i="24"/>
  <c r="BP58" i="26"/>
  <c r="BQ58" i="26" s="1"/>
  <c r="BR58" i="26" s="1"/>
  <c r="BS58" i="26" s="1"/>
  <c r="BT58" i="26" s="1"/>
  <c r="BU58" i="26" s="1"/>
  <c r="BV58" i="26" s="1"/>
  <c r="BW58" i="26" s="1"/>
  <c r="BX58" i="26" s="1"/>
  <c r="BY58" i="26" s="1"/>
  <c r="BZ58" i="26" s="1"/>
  <c r="CA58" i="26" s="1"/>
  <c r="CB58" i="26" s="1"/>
  <c r="BK68" i="23"/>
  <c r="BJ55" i="24"/>
  <c r="BK55" i="23"/>
  <c r="BP45" i="26"/>
  <c r="BQ45" i="26" s="1"/>
  <c r="BR45" i="26" s="1"/>
  <c r="BS45" i="26" s="1"/>
  <c r="BT45" i="26" s="1"/>
  <c r="BU45" i="26" s="1"/>
  <c r="BV45" i="26" s="1"/>
  <c r="BW45" i="26" s="1"/>
  <c r="BX45" i="26" s="1"/>
  <c r="BY45" i="26" s="1"/>
  <c r="BZ45" i="26" s="1"/>
  <c r="CA45" i="26" s="1"/>
  <c r="CB45" i="26" s="1"/>
  <c r="BJ75" i="24"/>
  <c r="BP65" i="26"/>
  <c r="BQ65" i="26" s="1"/>
  <c r="BR65" i="26" s="1"/>
  <c r="BS65" i="26" s="1"/>
  <c r="BT65" i="26" s="1"/>
  <c r="BU65" i="26" s="1"/>
  <c r="BV65" i="26" s="1"/>
  <c r="BW65" i="26" s="1"/>
  <c r="BX65" i="26" s="1"/>
  <c r="BY65" i="26" s="1"/>
  <c r="BZ65" i="26" s="1"/>
  <c r="CA65" i="26" s="1"/>
  <c r="CB65" i="26" s="1"/>
  <c r="BK75" i="23"/>
  <c r="BJ92" i="24"/>
  <c r="BK92" i="23"/>
  <c r="BP82" i="26"/>
  <c r="BQ82" i="26" s="1"/>
  <c r="BR82" i="26" s="1"/>
  <c r="BS82" i="26" s="1"/>
  <c r="BT82" i="26" s="1"/>
  <c r="BU82" i="26" s="1"/>
  <c r="BV82" i="26" s="1"/>
  <c r="BW82" i="26" s="1"/>
  <c r="BX82" i="26" s="1"/>
  <c r="BY82" i="26" s="1"/>
  <c r="BZ82" i="26" s="1"/>
  <c r="CA82" i="26" s="1"/>
  <c r="CB82" i="26" s="1"/>
  <c r="BJ87" i="24"/>
  <c r="BK87" i="23"/>
  <c r="BP77" i="26"/>
  <c r="BQ77" i="26" s="1"/>
  <c r="BR77" i="26" s="1"/>
  <c r="BS77" i="26" s="1"/>
  <c r="BT77" i="26" s="1"/>
  <c r="BU77" i="26" s="1"/>
  <c r="BV77" i="26" s="1"/>
  <c r="BW77" i="26" s="1"/>
  <c r="BX77" i="26" s="1"/>
  <c r="BY77" i="26" s="1"/>
  <c r="BZ77" i="26" s="1"/>
  <c r="CA77" i="26" s="1"/>
  <c r="CB77" i="26" s="1"/>
  <c r="BJ56" i="24"/>
  <c r="BP46" i="26"/>
  <c r="BQ46" i="26" s="1"/>
  <c r="BR46" i="26" s="1"/>
  <c r="BS46" i="26" s="1"/>
  <c r="BT46" i="26" s="1"/>
  <c r="BU46" i="26" s="1"/>
  <c r="BV46" i="26" s="1"/>
  <c r="BW46" i="26" s="1"/>
  <c r="BX46" i="26" s="1"/>
  <c r="BY46" i="26" s="1"/>
  <c r="BZ46" i="26" s="1"/>
  <c r="CA46" i="26" s="1"/>
  <c r="CB46" i="26" s="1"/>
  <c r="BK56" i="23"/>
  <c r="BJ52" i="24"/>
  <c r="BP42" i="26"/>
  <c r="BQ42" i="26" s="1"/>
  <c r="BR42" i="26" s="1"/>
  <c r="BS42" i="26" s="1"/>
  <c r="BT42" i="26" s="1"/>
  <c r="BU42" i="26" s="1"/>
  <c r="BV42" i="26" s="1"/>
  <c r="BW42" i="26" s="1"/>
  <c r="BX42" i="26" s="1"/>
  <c r="BY42" i="26" s="1"/>
  <c r="BZ42" i="26" s="1"/>
  <c r="CA42" i="26" s="1"/>
  <c r="CB42" i="26" s="1"/>
  <c r="BK52" i="23"/>
  <c r="BJ91" i="24"/>
  <c r="BP81" i="26"/>
  <c r="BQ81" i="26" s="1"/>
  <c r="BR81" i="26" s="1"/>
  <c r="BS81" i="26" s="1"/>
  <c r="BT81" i="26" s="1"/>
  <c r="BU81" i="26" s="1"/>
  <c r="BV81" i="26" s="1"/>
  <c r="BW81" i="26" s="1"/>
  <c r="BX81" i="26" s="1"/>
  <c r="BY81" i="26" s="1"/>
  <c r="BZ81" i="26" s="1"/>
  <c r="CA81" i="26" s="1"/>
  <c r="CB81" i="26" s="1"/>
  <c r="BK91" i="23"/>
  <c r="BJ93" i="24"/>
  <c r="BK93" i="23"/>
  <c r="BP83" i="26"/>
  <c r="BQ83" i="26" s="1"/>
  <c r="BR83" i="26" s="1"/>
  <c r="BS83" i="26" s="1"/>
  <c r="BT83" i="26" s="1"/>
  <c r="BU83" i="26" s="1"/>
  <c r="BV83" i="26" s="1"/>
  <c r="BW83" i="26" s="1"/>
  <c r="BX83" i="26" s="1"/>
  <c r="BY83" i="26" s="1"/>
  <c r="BZ83" i="26" s="1"/>
  <c r="CA83" i="26" s="1"/>
  <c r="CB83" i="26" s="1"/>
  <c r="BJ70" i="24"/>
  <c r="BP60" i="26"/>
  <c r="BQ60" i="26" s="1"/>
  <c r="BR60" i="26" s="1"/>
  <c r="BS60" i="26" s="1"/>
  <c r="BT60" i="26" s="1"/>
  <c r="BU60" i="26" s="1"/>
  <c r="BV60" i="26" s="1"/>
  <c r="BW60" i="26" s="1"/>
  <c r="BX60" i="26" s="1"/>
  <c r="BY60" i="26" s="1"/>
  <c r="BZ60" i="26" s="1"/>
  <c r="CA60" i="26" s="1"/>
  <c r="CB60" i="26" s="1"/>
  <c r="BK70" i="23"/>
  <c r="BJ83" i="24"/>
  <c r="BP73" i="26"/>
  <c r="BQ73" i="26" s="1"/>
  <c r="BR73" i="26" s="1"/>
  <c r="BS73" i="26" s="1"/>
  <c r="BT73" i="26" s="1"/>
  <c r="BU73" i="26" s="1"/>
  <c r="BV73" i="26" s="1"/>
  <c r="BW73" i="26" s="1"/>
  <c r="BX73" i="26" s="1"/>
  <c r="BY73" i="26" s="1"/>
  <c r="BZ73" i="26" s="1"/>
  <c r="CA73" i="26" s="1"/>
  <c r="CB73" i="26" s="1"/>
  <c r="BK83" i="23"/>
  <c r="BJ77" i="24"/>
  <c r="BK77" i="23"/>
  <c r="BP67" i="26"/>
  <c r="BQ67" i="26" s="1"/>
  <c r="BR67" i="26" s="1"/>
  <c r="BS67" i="26" s="1"/>
  <c r="BT67" i="26" s="1"/>
  <c r="BU67" i="26" s="1"/>
  <c r="BV67" i="26" s="1"/>
  <c r="BW67" i="26" s="1"/>
  <c r="BX67" i="26" s="1"/>
  <c r="BY67" i="26" s="1"/>
  <c r="BZ67" i="26" s="1"/>
  <c r="CA67" i="26" s="1"/>
  <c r="CB67" i="26" s="1"/>
  <c r="BJ66" i="24"/>
  <c r="BK66" i="23"/>
  <c r="BP56" i="26"/>
  <c r="BQ56" i="26" s="1"/>
  <c r="BR56" i="26" s="1"/>
  <c r="BS56" i="26" s="1"/>
  <c r="BT56" i="26" s="1"/>
  <c r="BU56" i="26" s="1"/>
  <c r="BV56" i="26" s="1"/>
  <c r="BW56" i="26" s="1"/>
  <c r="BX56" i="26" s="1"/>
  <c r="BY56" i="26" s="1"/>
  <c r="BZ56" i="26" s="1"/>
  <c r="CA56" i="26" s="1"/>
  <c r="CB56" i="26" s="1"/>
  <c r="BJ84" i="24"/>
  <c r="BK84" i="23"/>
  <c r="BP74" i="26"/>
  <c r="BQ74" i="26" s="1"/>
  <c r="BR74" i="26" s="1"/>
  <c r="BS74" i="26" s="1"/>
  <c r="BT74" i="26" s="1"/>
  <c r="BU74" i="26" s="1"/>
  <c r="BV74" i="26" s="1"/>
  <c r="BW74" i="26" s="1"/>
  <c r="BX74" i="26" s="1"/>
  <c r="BY74" i="26" s="1"/>
  <c r="BZ74" i="26" s="1"/>
  <c r="CA74" i="26" s="1"/>
  <c r="CB74" i="26" s="1"/>
  <c r="BJ51" i="24"/>
  <c r="BP41" i="26"/>
  <c r="BK51" i="23"/>
  <c r="BJ63" i="24"/>
  <c r="BP53" i="26"/>
  <c r="BQ53" i="26" s="1"/>
  <c r="BR53" i="26" s="1"/>
  <c r="BS53" i="26" s="1"/>
  <c r="BT53" i="26" s="1"/>
  <c r="BU53" i="26" s="1"/>
  <c r="BV53" i="26" s="1"/>
  <c r="BW53" i="26" s="1"/>
  <c r="BX53" i="26" s="1"/>
  <c r="BY53" i="26" s="1"/>
  <c r="BZ53" i="26" s="1"/>
  <c r="CA53" i="26" s="1"/>
  <c r="CB53" i="26" s="1"/>
  <c r="BK63" i="23"/>
  <c r="BJ58" i="24"/>
  <c r="BK58" i="23"/>
  <c r="BP48" i="26"/>
  <c r="BQ48" i="26" s="1"/>
  <c r="BR48" i="26" s="1"/>
  <c r="BS48" i="26" s="1"/>
  <c r="BT48" i="26" s="1"/>
  <c r="BU48" i="26" s="1"/>
  <c r="BV48" i="26" s="1"/>
  <c r="BW48" i="26" s="1"/>
  <c r="BX48" i="26" s="1"/>
  <c r="BY48" i="26" s="1"/>
  <c r="BZ48" i="26" s="1"/>
  <c r="CA48" i="26" s="1"/>
  <c r="CB48" i="26" s="1"/>
  <c r="BJ67" i="24"/>
  <c r="BP57" i="26"/>
  <c r="BQ57" i="26" s="1"/>
  <c r="BR57" i="26" s="1"/>
  <c r="BS57" i="26" s="1"/>
  <c r="BT57" i="26" s="1"/>
  <c r="BU57" i="26" s="1"/>
  <c r="BV57" i="26" s="1"/>
  <c r="BW57" i="26" s="1"/>
  <c r="BX57" i="26" s="1"/>
  <c r="BY57" i="26" s="1"/>
  <c r="BZ57" i="26" s="1"/>
  <c r="CA57" i="26" s="1"/>
  <c r="CB57" i="26" s="1"/>
  <c r="BK67" i="23"/>
  <c r="BG9" i="25"/>
  <c r="BF10" i="25"/>
  <c r="BH5" i="25"/>
  <c r="BG13" i="25"/>
  <c r="BP23" i="26"/>
  <c r="DI11" i="23"/>
  <c r="DJ36" i="23"/>
  <c r="BG5" i="24"/>
  <c r="BG16" i="24" s="1"/>
  <c r="BH4" i="25"/>
  <c r="BQ19" i="26"/>
  <c r="BH7" i="24"/>
  <c r="BH5" i="24" s="1"/>
  <c r="BH15" i="24"/>
  <c r="BI12" i="24"/>
  <c r="BI6" i="25" s="1"/>
  <c r="BI10" i="24"/>
  <c r="BI6" i="24" s="1"/>
  <c r="BI11" i="24"/>
  <c r="BI15" i="23"/>
  <c r="BI16" i="23" s="1"/>
  <c r="BI14" i="24"/>
  <c r="BI8" i="25" s="1"/>
  <c r="BJ37" i="24"/>
  <c r="BJ13" i="23"/>
  <c r="BJ12" i="23"/>
  <c r="BK29" i="23"/>
  <c r="BK29" i="24" s="1"/>
  <c r="BK24" i="23"/>
  <c r="BK24" i="24" s="1"/>
  <c r="BJ14" i="23"/>
  <c r="BJ45" i="24"/>
  <c r="BK23" i="23"/>
  <c r="BK23" i="24" s="1"/>
  <c r="BJ6" i="23"/>
  <c r="BJ5" i="23"/>
  <c r="BJ10" i="23"/>
  <c r="BJ48" i="24"/>
  <c r="BJ41" i="24"/>
  <c r="BJ38" i="24"/>
  <c r="BJ40" i="24"/>
  <c r="BK30" i="23"/>
  <c r="BK30" i="24" s="1"/>
  <c r="BK28" i="23"/>
  <c r="BK28" i="24" s="1"/>
  <c r="BJ43" i="24"/>
  <c r="BJ44" i="24"/>
  <c r="BK27" i="23"/>
  <c r="BJ36" i="24"/>
  <c r="BJ7" i="23"/>
  <c r="BJ11" i="23"/>
  <c r="BU26" i="26"/>
  <c r="BK31" i="23"/>
  <c r="BK31" i="24" s="1"/>
  <c r="BJ46" i="24"/>
  <c r="BJ47" i="24"/>
  <c r="BI13" i="24"/>
  <c r="BI7" i="25" s="1"/>
  <c r="BJ39" i="24"/>
  <c r="BK25" i="23"/>
  <c r="BK25" i="24" s="1"/>
  <c r="BK32" i="23"/>
  <c r="BK32" i="24" s="1"/>
  <c r="BK33" i="23"/>
  <c r="BK33" i="24" s="1"/>
  <c r="BJ42" i="24"/>
  <c r="AG22" i="25"/>
  <c r="AH27" i="25"/>
  <c r="AJ32" i="25"/>
  <c r="AH25" i="25"/>
  <c r="BM26" i="23" l="1"/>
  <c r="BL26" i="24"/>
  <c r="BK27" i="24"/>
  <c r="BP5" i="26"/>
  <c r="BL51" i="23"/>
  <c r="BK51" i="24"/>
  <c r="BL84" i="23"/>
  <c r="BK84" i="24"/>
  <c r="BL83" i="23"/>
  <c r="BK83" i="24"/>
  <c r="BL52" i="23"/>
  <c r="BK52" i="24"/>
  <c r="BL75" i="23"/>
  <c r="BK75" i="24"/>
  <c r="BL55" i="23"/>
  <c r="BK55" i="24"/>
  <c r="BL59" i="23"/>
  <c r="BK59" i="24"/>
  <c r="BL53" i="23"/>
  <c r="BK53" i="24"/>
  <c r="BL71" i="23"/>
  <c r="BK71" i="24"/>
  <c r="BL73" i="23"/>
  <c r="BK73" i="24"/>
  <c r="BL88" i="23"/>
  <c r="BK88" i="24"/>
  <c r="BL63" i="23"/>
  <c r="BK63" i="24"/>
  <c r="BQ41" i="26"/>
  <c r="BP7" i="26"/>
  <c r="BL91" i="23"/>
  <c r="BK91" i="24"/>
  <c r="BL60" i="23"/>
  <c r="BK60" i="24"/>
  <c r="BL90" i="23"/>
  <c r="BK90" i="24"/>
  <c r="BL72" i="23"/>
  <c r="BK72" i="24"/>
  <c r="BL57" i="23"/>
  <c r="BK57" i="24"/>
  <c r="BL78" i="23"/>
  <c r="BK78" i="24"/>
  <c r="BL77" i="23"/>
  <c r="BK77" i="24"/>
  <c r="BL92" i="23"/>
  <c r="BK92" i="24"/>
  <c r="BL68" i="23"/>
  <c r="BK68" i="24"/>
  <c r="BL61" i="23"/>
  <c r="BK61" i="24"/>
  <c r="BL89" i="23"/>
  <c r="BK89" i="24"/>
  <c r="BL85" i="23"/>
  <c r="BK85" i="24"/>
  <c r="BL82" i="23"/>
  <c r="BK82" i="24"/>
  <c r="BL69" i="23"/>
  <c r="BK69" i="24"/>
  <c r="BG10" i="25"/>
  <c r="BL67" i="23"/>
  <c r="BK67" i="24"/>
  <c r="BL58" i="23"/>
  <c r="BK58" i="24"/>
  <c r="BL66" i="23"/>
  <c r="BK66" i="24"/>
  <c r="BL70" i="23"/>
  <c r="BK70" i="24"/>
  <c r="BL93" i="23"/>
  <c r="BK93" i="24"/>
  <c r="BL56" i="23"/>
  <c r="BK56" i="24"/>
  <c r="BL87" i="23"/>
  <c r="BK87" i="24"/>
  <c r="BL76" i="23"/>
  <c r="BK76" i="24"/>
  <c r="BL62" i="23"/>
  <c r="BK62" i="24"/>
  <c r="BL74" i="23"/>
  <c r="BK74" i="24"/>
  <c r="BL54" i="23"/>
  <c r="BK54" i="24"/>
  <c r="BL86" i="23"/>
  <c r="BK86" i="24"/>
  <c r="BL81" i="23"/>
  <c r="BK81" i="24"/>
  <c r="BI5" i="25"/>
  <c r="BH9" i="25"/>
  <c r="BH13" i="25"/>
  <c r="BP6" i="26"/>
  <c r="BQ23" i="26"/>
  <c r="BR23" i="26" s="1"/>
  <c r="BS23" i="26" s="1"/>
  <c r="BT23" i="26" s="1"/>
  <c r="BU23" i="26" s="1"/>
  <c r="BV23" i="26" s="1"/>
  <c r="BW23" i="26" s="1"/>
  <c r="BX23" i="26" s="1"/>
  <c r="BY23" i="26" s="1"/>
  <c r="BZ23" i="26" s="1"/>
  <c r="CA23" i="26" s="1"/>
  <c r="DJ11" i="23"/>
  <c r="DK36" i="23"/>
  <c r="BR19" i="26"/>
  <c r="BH16" i="24"/>
  <c r="BI4" i="25"/>
  <c r="BJ11" i="24"/>
  <c r="BJ10" i="24"/>
  <c r="BJ6" i="24" s="1"/>
  <c r="BJ15" i="23"/>
  <c r="BJ16" i="23" s="1"/>
  <c r="BI7" i="24"/>
  <c r="BI5" i="24" s="1"/>
  <c r="BI15" i="24"/>
  <c r="BJ14" i="24"/>
  <c r="BJ8" i="25" s="1"/>
  <c r="AB49" i="25" s="1"/>
  <c r="BJ12" i="24"/>
  <c r="BJ6" i="25" s="1"/>
  <c r="AB47" i="25" s="1"/>
  <c r="BK46" i="24"/>
  <c r="BL27" i="23"/>
  <c r="BK45" i="24"/>
  <c r="BK14" i="23"/>
  <c r="BL24" i="23"/>
  <c r="BL24" i="24" s="1"/>
  <c r="BK12" i="23"/>
  <c r="BK42" i="24"/>
  <c r="BL25" i="23"/>
  <c r="BL25" i="24" s="1"/>
  <c r="BK47" i="24"/>
  <c r="BV26" i="26"/>
  <c r="BK36" i="24"/>
  <c r="BK11" i="23"/>
  <c r="BK7" i="23"/>
  <c r="BK43" i="24"/>
  <c r="BL30" i="23"/>
  <c r="BL30" i="24" s="1"/>
  <c r="BK40" i="24"/>
  <c r="BK48" i="24"/>
  <c r="BL29" i="23"/>
  <c r="BL29" i="24" s="1"/>
  <c r="BJ13" i="24"/>
  <c r="BJ7" i="25" s="1"/>
  <c r="AB48" i="25" s="1"/>
  <c r="BV13" i="26"/>
  <c r="BL23" i="23"/>
  <c r="BL23" i="24" s="1"/>
  <c r="BK10" i="23"/>
  <c r="BK6" i="23"/>
  <c r="BK5" i="23"/>
  <c r="BK13" i="23"/>
  <c r="BL33" i="23"/>
  <c r="BL33" i="24" s="1"/>
  <c r="BL32" i="23"/>
  <c r="BL32" i="24" s="1"/>
  <c r="BK39" i="24"/>
  <c r="BL31" i="23"/>
  <c r="BL31" i="24" s="1"/>
  <c r="BK44" i="24"/>
  <c r="BL28" i="23"/>
  <c r="BL28" i="24" s="1"/>
  <c r="BK38" i="24"/>
  <c r="BK41" i="24"/>
  <c r="BK37" i="24"/>
  <c r="AH22" i="25"/>
  <c r="AI27" i="25"/>
  <c r="AK32" i="25"/>
  <c r="AI25" i="25"/>
  <c r="BN26" i="23" l="1"/>
  <c r="BM26" i="24"/>
  <c r="BL27" i="24"/>
  <c r="BJ5" i="25"/>
  <c r="AB46" i="25" s="1"/>
  <c r="BM81" i="23"/>
  <c r="BL81" i="24"/>
  <c r="BM54" i="23"/>
  <c r="BL54" i="24"/>
  <c r="BM62" i="23"/>
  <c r="BL62" i="24"/>
  <c r="BM87" i="23"/>
  <c r="BL87" i="24"/>
  <c r="BM93" i="23"/>
  <c r="BL93" i="24"/>
  <c r="BM66" i="23"/>
  <c r="BL66" i="24"/>
  <c r="BM67" i="23"/>
  <c r="BL67" i="24"/>
  <c r="BM82" i="23"/>
  <c r="BL82" i="24"/>
  <c r="BM89" i="23"/>
  <c r="BL89" i="24"/>
  <c r="BM68" i="23"/>
  <c r="BL68" i="24"/>
  <c r="BM77" i="23"/>
  <c r="BL77" i="24"/>
  <c r="BM57" i="23"/>
  <c r="BL57" i="24"/>
  <c r="BM90" i="23"/>
  <c r="BL90" i="24"/>
  <c r="BM91" i="23"/>
  <c r="BL91" i="24"/>
  <c r="BM63" i="23"/>
  <c r="BL63" i="24"/>
  <c r="BM73" i="23"/>
  <c r="BL73" i="24"/>
  <c r="BM53" i="23"/>
  <c r="BL53" i="24"/>
  <c r="BM55" i="23"/>
  <c r="BL55" i="24"/>
  <c r="BM52" i="23"/>
  <c r="BL52" i="24"/>
  <c r="BM84" i="23"/>
  <c r="BL84" i="24"/>
  <c r="BM86" i="23"/>
  <c r="BL86" i="24"/>
  <c r="BM74" i="23"/>
  <c r="BL74" i="24"/>
  <c r="BM76" i="23"/>
  <c r="BL76" i="24"/>
  <c r="BM56" i="23"/>
  <c r="BL56" i="24"/>
  <c r="BM70" i="23"/>
  <c r="BL70" i="24"/>
  <c r="BM58" i="23"/>
  <c r="BL58" i="24"/>
  <c r="BM69" i="23"/>
  <c r="BL69" i="24"/>
  <c r="BM85" i="23"/>
  <c r="BL85" i="24"/>
  <c r="BM61" i="23"/>
  <c r="BL61" i="24"/>
  <c r="BM92" i="23"/>
  <c r="BL92" i="24"/>
  <c r="BM78" i="23"/>
  <c r="BL78" i="24"/>
  <c r="BM72" i="23"/>
  <c r="BL72" i="24"/>
  <c r="BM60" i="23"/>
  <c r="BL60" i="24"/>
  <c r="BR41" i="26"/>
  <c r="BR5" i="26" s="1"/>
  <c r="BQ7" i="26"/>
  <c r="BM88" i="23"/>
  <c r="BL88" i="24"/>
  <c r="BM71" i="23"/>
  <c r="BL71" i="24"/>
  <c r="BM59" i="23"/>
  <c r="BL59" i="24"/>
  <c r="BM75" i="23"/>
  <c r="BL75" i="24"/>
  <c r="BM83" i="23"/>
  <c r="BL83" i="24"/>
  <c r="BM51" i="23"/>
  <c r="BL51" i="24"/>
  <c r="BI9" i="25"/>
  <c r="BH10" i="25"/>
  <c r="BI13" i="25"/>
  <c r="BQ6" i="26"/>
  <c r="BQ5" i="26"/>
  <c r="BJ4" i="25"/>
  <c r="AB45" i="25" s="1"/>
  <c r="DK11" i="23"/>
  <c r="DL36" i="23"/>
  <c r="AI22" i="25"/>
  <c r="BS19" i="26"/>
  <c r="BR6" i="26"/>
  <c r="BI16" i="24"/>
  <c r="BK15" i="23"/>
  <c r="BK16" i="23" s="1"/>
  <c r="BJ15" i="24"/>
  <c r="BK12" i="24"/>
  <c r="BK6" i="25" s="1"/>
  <c r="BJ7" i="24"/>
  <c r="BJ5" i="24" s="1"/>
  <c r="BK10" i="24"/>
  <c r="BK11" i="24"/>
  <c r="BM28" i="23"/>
  <c r="BM28" i="24" s="1"/>
  <c r="BM32" i="23"/>
  <c r="BM32" i="24" s="1"/>
  <c r="BK13" i="24"/>
  <c r="BK7" i="25" s="1"/>
  <c r="BM23" i="23"/>
  <c r="BM23" i="24" s="1"/>
  <c r="BL10" i="23"/>
  <c r="BL5" i="23"/>
  <c r="BL6" i="23"/>
  <c r="BM29" i="23"/>
  <c r="BM29" i="24" s="1"/>
  <c r="BM30" i="23"/>
  <c r="BM30" i="24" s="1"/>
  <c r="BW26" i="26"/>
  <c r="BL14" i="23"/>
  <c r="BL39" i="24"/>
  <c r="BL36" i="24"/>
  <c r="BL11" i="23"/>
  <c r="BL7" i="23"/>
  <c r="BM25" i="23"/>
  <c r="BM25" i="24" s="1"/>
  <c r="BM27" i="23"/>
  <c r="BL46" i="24"/>
  <c r="BL41" i="24"/>
  <c r="BL38" i="24"/>
  <c r="BL44" i="24"/>
  <c r="BM33" i="23"/>
  <c r="BM33" i="24" s="1"/>
  <c r="BL12" i="23"/>
  <c r="BM24" i="23"/>
  <c r="BM24" i="24" s="1"/>
  <c r="BL45" i="24"/>
  <c r="BL37" i="24"/>
  <c r="BM31" i="23"/>
  <c r="BM31" i="24" s="1"/>
  <c r="BL13" i="23"/>
  <c r="BW13" i="26"/>
  <c r="BL48" i="24"/>
  <c r="BL40" i="24"/>
  <c r="BL43" i="24"/>
  <c r="BL47" i="24"/>
  <c r="BL42" i="24"/>
  <c r="BK14" i="24"/>
  <c r="BK8" i="25" s="1"/>
  <c r="AJ27" i="25"/>
  <c r="AJ25" i="25"/>
  <c r="AL32" i="25"/>
  <c r="BK5" i="25" l="1"/>
  <c r="BO26" i="23"/>
  <c r="BN26" i="24"/>
  <c r="BM27" i="24"/>
  <c r="BN51" i="23"/>
  <c r="BM51" i="24"/>
  <c r="BN75" i="23"/>
  <c r="BM75" i="24"/>
  <c r="BN71" i="23"/>
  <c r="BM71" i="24"/>
  <c r="BS41" i="26"/>
  <c r="BR7" i="26"/>
  <c r="BN72" i="23"/>
  <c r="BM72" i="24"/>
  <c r="BN92" i="23"/>
  <c r="BM92" i="24"/>
  <c r="BN85" i="23"/>
  <c r="BM85" i="24"/>
  <c r="BN58" i="23"/>
  <c r="BM58" i="24"/>
  <c r="BN56" i="23"/>
  <c r="BM56" i="24"/>
  <c r="BN74" i="23"/>
  <c r="BM74" i="24"/>
  <c r="BN84" i="23"/>
  <c r="BM84" i="24"/>
  <c r="BN55" i="23"/>
  <c r="BM55" i="24"/>
  <c r="BN73" i="23"/>
  <c r="BM73" i="24"/>
  <c r="BN91" i="23"/>
  <c r="BM91" i="24"/>
  <c r="BN57" i="23"/>
  <c r="BM57" i="24"/>
  <c r="BN68" i="23"/>
  <c r="BM68" i="24"/>
  <c r="BN82" i="23"/>
  <c r="BM82" i="24"/>
  <c r="BN66" i="23"/>
  <c r="BM66" i="24"/>
  <c r="BN87" i="23"/>
  <c r="BM87" i="24"/>
  <c r="BN54" i="23"/>
  <c r="BM54" i="24"/>
  <c r="BN83" i="23"/>
  <c r="BM83" i="24"/>
  <c r="BN59" i="23"/>
  <c r="BM59" i="24"/>
  <c r="BN88" i="23"/>
  <c r="BM88" i="24"/>
  <c r="BN60" i="23"/>
  <c r="BM60" i="24"/>
  <c r="BN78" i="23"/>
  <c r="BM78" i="24"/>
  <c r="BN61" i="23"/>
  <c r="BM61" i="24"/>
  <c r="BN69" i="23"/>
  <c r="BM69" i="24"/>
  <c r="BN70" i="23"/>
  <c r="BM70" i="24"/>
  <c r="BN76" i="23"/>
  <c r="BM76" i="24"/>
  <c r="BN86" i="23"/>
  <c r="BM86" i="24"/>
  <c r="BN52" i="23"/>
  <c r="BM52" i="24"/>
  <c r="BN53" i="23"/>
  <c r="BM53" i="24"/>
  <c r="BN63" i="23"/>
  <c r="BM63" i="24"/>
  <c r="BN90" i="23"/>
  <c r="BM90" i="24"/>
  <c r="BN77" i="23"/>
  <c r="BM77" i="24"/>
  <c r="BN89" i="23"/>
  <c r="BM89" i="24"/>
  <c r="BN67" i="23"/>
  <c r="BM67" i="24"/>
  <c r="BN93" i="23"/>
  <c r="BM93" i="24"/>
  <c r="BN62" i="23"/>
  <c r="BM62" i="24"/>
  <c r="BN81" i="23"/>
  <c r="BM81" i="24"/>
  <c r="BI10" i="25"/>
  <c r="BJ13" i="25"/>
  <c r="BJ9" i="25"/>
  <c r="Q36" i="25" s="1"/>
  <c r="Q37" i="25" s="1"/>
  <c r="AB50" i="25"/>
  <c r="BK4" i="25"/>
  <c r="BK9" i="25" s="1"/>
  <c r="DL11" i="23"/>
  <c r="DM36" i="23"/>
  <c r="BK6" i="24"/>
  <c r="BT19" i="26"/>
  <c r="BS6" i="26"/>
  <c r="BS5" i="26"/>
  <c r="G2" i="24"/>
  <c r="BJ16" i="24"/>
  <c r="BK15" i="24"/>
  <c r="BL15" i="23"/>
  <c r="BL16" i="23" s="1"/>
  <c r="BL13" i="24"/>
  <c r="BL7" i="25" s="1"/>
  <c r="BL10" i="24"/>
  <c r="BL12" i="24"/>
  <c r="BL6" i="25" s="1"/>
  <c r="BL11" i="24"/>
  <c r="BL5" i="25" s="1"/>
  <c r="BK7" i="24"/>
  <c r="BM37" i="24"/>
  <c r="BN33" i="23"/>
  <c r="BN33" i="24" s="1"/>
  <c r="BX26" i="26"/>
  <c r="BN30" i="23"/>
  <c r="BN30" i="24" s="1"/>
  <c r="BN28" i="23"/>
  <c r="BN28" i="24" s="1"/>
  <c r="BM40" i="24"/>
  <c r="BM48" i="24"/>
  <c r="BM13" i="23"/>
  <c r="BM45" i="24"/>
  <c r="BM38" i="24"/>
  <c r="BM46" i="24"/>
  <c r="BN32" i="23"/>
  <c r="BN32" i="24" s="1"/>
  <c r="BX13" i="26"/>
  <c r="BN31" i="23"/>
  <c r="BN31" i="24" s="1"/>
  <c r="BN27" i="23"/>
  <c r="BN25" i="23"/>
  <c r="BN25" i="24" s="1"/>
  <c r="BM14" i="23"/>
  <c r="BN23" i="23"/>
  <c r="BN23" i="24" s="1"/>
  <c r="BM10" i="23"/>
  <c r="BM5" i="23"/>
  <c r="BM6" i="23"/>
  <c r="BM42" i="24"/>
  <c r="BM47" i="24"/>
  <c r="BM43" i="24"/>
  <c r="BN24" i="23"/>
  <c r="BN24" i="24" s="1"/>
  <c r="BM12" i="23"/>
  <c r="BM44" i="24"/>
  <c r="BM41" i="24"/>
  <c r="BM36" i="24"/>
  <c r="BM11" i="23"/>
  <c r="BM7" i="23"/>
  <c r="BM39" i="24"/>
  <c r="BL14" i="24"/>
  <c r="BL8" i="25" s="1"/>
  <c r="BN29" i="23"/>
  <c r="BN29" i="24" s="1"/>
  <c r="AK27" i="25"/>
  <c r="AJ22" i="25"/>
  <c r="AM32" i="25"/>
  <c r="AK25" i="25"/>
  <c r="BP26" i="23" l="1"/>
  <c r="BO26" i="24"/>
  <c r="BN27" i="24"/>
  <c r="BO81" i="23"/>
  <c r="BN81" i="24"/>
  <c r="BO93" i="23"/>
  <c r="BN93" i="24"/>
  <c r="BO89" i="23"/>
  <c r="BN89" i="24"/>
  <c r="BO90" i="23"/>
  <c r="BN90" i="24"/>
  <c r="BO53" i="23"/>
  <c r="BN53" i="24"/>
  <c r="BO86" i="23"/>
  <c r="BN86" i="24"/>
  <c r="BO70" i="23"/>
  <c r="BN70" i="24"/>
  <c r="BO61" i="23"/>
  <c r="BN61" i="24"/>
  <c r="BO60" i="23"/>
  <c r="BN60" i="24"/>
  <c r="BO59" i="23"/>
  <c r="BN59" i="24"/>
  <c r="BO54" i="23"/>
  <c r="BN54" i="24"/>
  <c r="BO66" i="23"/>
  <c r="BN66" i="24"/>
  <c r="BO68" i="23"/>
  <c r="BN68" i="24"/>
  <c r="BO91" i="23"/>
  <c r="BN91" i="24"/>
  <c r="BO55" i="23"/>
  <c r="BN55" i="24"/>
  <c r="BO74" i="23"/>
  <c r="BN74" i="24"/>
  <c r="BO58" i="23"/>
  <c r="BN58" i="24"/>
  <c r="BO92" i="23"/>
  <c r="BN92" i="24"/>
  <c r="BT41" i="26"/>
  <c r="BS7" i="26"/>
  <c r="BO75" i="23"/>
  <c r="BN75" i="24"/>
  <c r="BO62" i="23"/>
  <c r="BN62" i="24"/>
  <c r="BO67" i="23"/>
  <c r="BN67" i="24"/>
  <c r="BO77" i="23"/>
  <c r="BN77" i="24"/>
  <c r="BO63" i="23"/>
  <c r="BN63" i="24"/>
  <c r="BO52" i="23"/>
  <c r="BN52" i="24"/>
  <c r="BO76" i="23"/>
  <c r="BN76" i="24"/>
  <c r="BO69" i="23"/>
  <c r="BN69" i="24"/>
  <c r="BO78" i="23"/>
  <c r="BN78" i="24"/>
  <c r="BO88" i="23"/>
  <c r="BN88" i="24"/>
  <c r="BO83" i="23"/>
  <c r="BN83" i="24"/>
  <c r="BO87" i="23"/>
  <c r="BN87" i="24"/>
  <c r="BO82" i="23"/>
  <c r="BN82" i="24"/>
  <c r="BO57" i="23"/>
  <c r="BN57" i="24"/>
  <c r="BO73" i="23"/>
  <c r="BN73" i="24"/>
  <c r="BO84" i="23"/>
  <c r="BN84" i="24"/>
  <c r="BO56" i="23"/>
  <c r="BN56" i="24"/>
  <c r="BO85" i="23"/>
  <c r="BN85" i="24"/>
  <c r="BO72" i="23"/>
  <c r="BN72" i="24"/>
  <c r="BO71" i="23"/>
  <c r="BN71" i="24"/>
  <c r="BO51" i="23"/>
  <c r="BN51" i="24"/>
  <c r="BK13" i="25"/>
  <c r="BK10" i="25" s="1"/>
  <c r="BJ10" i="25"/>
  <c r="BL4" i="25"/>
  <c r="BL9" i="25" s="1"/>
  <c r="DM11" i="23"/>
  <c r="DN36" i="23"/>
  <c r="BK5" i="24"/>
  <c r="BK16" i="24" s="1"/>
  <c r="BU19" i="26"/>
  <c r="BT6" i="26"/>
  <c r="BT5" i="26"/>
  <c r="BL6" i="24"/>
  <c r="BM11" i="24"/>
  <c r="BM5" i="25" s="1"/>
  <c r="BM12" i="24"/>
  <c r="BM6" i="25" s="1"/>
  <c r="BM15" i="23"/>
  <c r="BM16" i="23" s="1"/>
  <c r="BL7" i="24"/>
  <c r="BL15" i="24"/>
  <c r="BM10" i="24"/>
  <c r="BM6" i="24" s="1"/>
  <c r="BM14" i="24"/>
  <c r="BM8" i="25" s="1"/>
  <c r="BN12" i="23"/>
  <c r="BN47" i="24"/>
  <c r="BO23" i="23"/>
  <c r="BO23" i="24" s="1"/>
  <c r="BN6" i="23"/>
  <c r="BN10" i="23"/>
  <c r="BN5" i="23"/>
  <c r="BN14" i="23"/>
  <c r="BO27" i="23"/>
  <c r="BO31" i="23"/>
  <c r="BO31" i="24" s="1"/>
  <c r="BO32" i="23"/>
  <c r="BO32" i="24" s="1"/>
  <c r="BN38" i="24"/>
  <c r="BN13" i="23"/>
  <c r="BO33" i="23"/>
  <c r="BO33" i="24" s="1"/>
  <c r="BN39" i="24"/>
  <c r="BN44" i="24"/>
  <c r="BO24" i="23"/>
  <c r="BO24" i="24" s="1"/>
  <c r="BN42" i="24"/>
  <c r="BN40" i="24"/>
  <c r="BO30" i="23"/>
  <c r="BO30" i="24" s="1"/>
  <c r="BN43" i="24"/>
  <c r="BO25" i="23"/>
  <c r="BO25" i="24" s="1"/>
  <c r="BN46" i="24"/>
  <c r="BN45" i="24"/>
  <c r="BO29" i="23"/>
  <c r="BO29" i="24" s="1"/>
  <c r="BN36" i="24"/>
  <c r="BN11" i="23"/>
  <c r="BN7" i="23"/>
  <c r="BN41" i="24"/>
  <c r="BY13" i="26"/>
  <c r="BM13" i="24"/>
  <c r="BM7" i="25" s="1"/>
  <c r="BN48" i="24"/>
  <c r="BO28" i="23"/>
  <c r="BO28" i="24" s="1"/>
  <c r="BY26" i="26"/>
  <c r="BN37" i="24"/>
  <c r="AK22" i="25"/>
  <c r="AN32" i="25"/>
  <c r="AL25" i="25"/>
  <c r="BQ26" i="23" l="1"/>
  <c r="BP26" i="24"/>
  <c r="BO27" i="24"/>
  <c r="BL13" i="25"/>
  <c r="BP51" i="23"/>
  <c r="BO51" i="24"/>
  <c r="BP72" i="23"/>
  <c r="BO72" i="24"/>
  <c r="BP56" i="23"/>
  <c r="BO56" i="24"/>
  <c r="BP73" i="23"/>
  <c r="BO73" i="24"/>
  <c r="BP82" i="23"/>
  <c r="BO82" i="24"/>
  <c r="BP83" i="23"/>
  <c r="BO83" i="24"/>
  <c r="BP78" i="23"/>
  <c r="BO78" i="24"/>
  <c r="BP76" i="23"/>
  <c r="BO76" i="24"/>
  <c r="BP63" i="23"/>
  <c r="BO63" i="24"/>
  <c r="BP67" i="23"/>
  <c r="BO67" i="24"/>
  <c r="BP75" i="23"/>
  <c r="BO75" i="24"/>
  <c r="BP92" i="23"/>
  <c r="BO92" i="24"/>
  <c r="BP74" i="23"/>
  <c r="BO74" i="24"/>
  <c r="BP91" i="23"/>
  <c r="BO91" i="24"/>
  <c r="BP66" i="23"/>
  <c r="BO66" i="24"/>
  <c r="BP59" i="23"/>
  <c r="BO59" i="24"/>
  <c r="BP61" i="23"/>
  <c r="BO61" i="24"/>
  <c r="BP86" i="23"/>
  <c r="BO86" i="24"/>
  <c r="BP90" i="23"/>
  <c r="BO90" i="24"/>
  <c r="BP93" i="23"/>
  <c r="BO93" i="24"/>
  <c r="BP71" i="23"/>
  <c r="BO71" i="24"/>
  <c r="BP85" i="23"/>
  <c r="BO85" i="24"/>
  <c r="BP84" i="23"/>
  <c r="BO84" i="24"/>
  <c r="BP57" i="23"/>
  <c r="BO57" i="24"/>
  <c r="BP87" i="23"/>
  <c r="BO87" i="24"/>
  <c r="BP88" i="23"/>
  <c r="BO88" i="24"/>
  <c r="BP69" i="23"/>
  <c r="BO69" i="24"/>
  <c r="BP52" i="23"/>
  <c r="BO52" i="24"/>
  <c r="BP77" i="23"/>
  <c r="BO77" i="24"/>
  <c r="BP62" i="23"/>
  <c r="BO62" i="24"/>
  <c r="BU41" i="26"/>
  <c r="BT7" i="26"/>
  <c r="BP58" i="23"/>
  <c r="BO58" i="24"/>
  <c r="BP55" i="23"/>
  <c r="BO55" i="24"/>
  <c r="BP68" i="23"/>
  <c r="BO68" i="24"/>
  <c r="BP54" i="23"/>
  <c r="BO54" i="24"/>
  <c r="BP60" i="23"/>
  <c r="BO60" i="24"/>
  <c r="BP70" i="23"/>
  <c r="BO70" i="24"/>
  <c r="BP53" i="23"/>
  <c r="BO53" i="24"/>
  <c r="BP89" i="23"/>
  <c r="BO89" i="24"/>
  <c r="BP81" i="23"/>
  <c r="BO81" i="24"/>
  <c r="DN11" i="23"/>
  <c r="DO36" i="23"/>
  <c r="BL5" i="24"/>
  <c r="BL16" i="24" s="1"/>
  <c r="BV19" i="26"/>
  <c r="BU5" i="26"/>
  <c r="BU6" i="26"/>
  <c r="BM4" i="25"/>
  <c r="BM9" i="25" s="1"/>
  <c r="BL10" i="25"/>
  <c r="BN15" i="23"/>
  <c r="BN16" i="23" s="1"/>
  <c r="BN11" i="24"/>
  <c r="BN5" i="25" s="1"/>
  <c r="BM15" i="24"/>
  <c r="BM7" i="24"/>
  <c r="BM5" i="24" s="1"/>
  <c r="BN10" i="24"/>
  <c r="BN6" i="24" s="1"/>
  <c r="BN12" i="24"/>
  <c r="BN6" i="25" s="1"/>
  <c r="BZ26" i="26"/>
  <c r="BZ13" i="26"/>
  <c r="BP30" i="23"/>
  <c r="BP30" i="24" s="1"/>
  <c r="BO42" i="24"/>
  <c r="BO39" i="24"/>
  <c r="BO13" i="23"/>
  <c r="BP32" i="23"/>
  <c r="BP32" i="24" s="1"/>
  <c r="BP27" i="23"/>
  <c r="BP23" i="23"/>
  <c r="BP23" i="24" s="1"/>
  <c r="BO5" i="23"/>
  <c r="BO10" i="23"/>
  <c r="BO6" i="23"/>
  <c r="BO37" i="24"/>
  <c r="BO48" i="24"/>
  <c r="BP29" i="23"/>
  <c r="BP29" i="24" s="1"/>
  <c r="BP25" i="23"/>
  <c r="BP25" i="24" s="1"/>
  <c r="BO43" i="24"/>
  <c r="BO40" i="24"/>
  <c r="BP33" i="23"/>
  <c r="BP33" i="24" s="1"/>
  <c r="BN13" i="24"/>
  <c r="BN7" i="25" s="1"/>
  <c r="BO14" i="23"/>
  <c r="BO12" i="23"/>
  <c r="BO46" i="24"/>
  <c r="BO38" i="24"/>
  <c r="BP31" i="23"/>
  <c r="BP31" i="24" s="1"/>
  <c r="BN14" i="24"/>
  <c r="BN8" i="25" s="1"/>
  <c r="BP28" i="23"/>
  <c r="BP28" i="24" s="1"/>
  <c r="BO41" i="24"/>
  <c r="BO36" i="24"/>
  <c r="BO11" i="23"/>
  <c r="BO7" i="23"/>
  <c r="BO45" i="24"/>
  <c r="BP24" i="23"/>
  <c r="BP24" i="24" s="1"/>
  <c r="BO44" i="24"/>
  <c r="BO47" i="24"/>
  <c r="AL27" i="25"/>
  <c r="AL22" i="25"/>
  <c r="AO32" i="25"/>
  <c r="AM27" i="25"/>
  <c r="AM25" i="25"/>
  <c r="BM13" i="25" l="1"/>
  <c r="BM10" i="25" s="1"/>
  <c r="BR26" i="23"/>
  <c r="BQ26" i="24"/>
  <c r="BP27" i="24"/>
  <c r="BQ81" i="23"/>
  <c r="BP81" i="24"/>
  <c r="BQ53" i="23"/>
  <c r="BP53" i="24"/>
  <c r="BQ60" i="23"/>
  <c r="BP60" i="24"/>
  <c r="BQ68" i="23"/>
  <c r="BP68" i="24"/>
  <c r="BQ58" i="23"/>
  <c r="BP58" i="24"/>
  <c r="BQ62" i="23"/>
  <c r="BP62" i="24"/>
  <c r="BQ52" i="23"/>
  <c r="BP52" i="24"/>
  <c r="BQ88" i="23"/>
  <c r="BP88" i="24"/>
  <c r="BQ57" i="23"/>
  <c r="BP57" i="24"/>
  <c r="BQ85" i="23"/>
  <c r="BP85" i="24"/>
  <c r="BQ93" i="23"/>
  <c r="BP93" i="24"/>
  <c r="BQ86" i="23"/>
  <c r="BP86" i="24"/>
  <c r="BQ59" i="23"/>
  <c r="BP59" i="24"/>
  <c r="BQ91" i="23"/>
  <c r="BP91" i="24"/>
  <c r="BQ92" i="23"/>
  <c r="BP92" i="24"/>
  <c r="BQ67" i="23"/>
  <c r="BP67" i="24"/>
  <c r="BQ76" i="23"/>
  <c r="BP76" i="24"/>
  <c r="BQ83" i="23"/>
  <c r="BP83" i="24"/>
  <c r="BQ73" i="23"/>
  <c r="BP73" i="24"/>
  <c r="BQ72" i="23"/>
  <c r="BP72" i="24"/>
  <c r="BQ89" i="23"/>
  <c r="BP89" i="24"/>
  <c r="BQ70" i="23"/>
  <c r="BP70" i="24"/>
  <c r="BQ54" i="23"/>
  <c r="BP54" i="24"/>
  <c r="BQ55" i="23"/>
  <c r="BP55" i="24"/>
  <c r="BV41" i="26"/>
  <c r="BV5" i="26" s="1"/>
  <c r="H2" i="26" s="1"/>
  <c r="BU7" i="26"/>
  <c r="BQ77" i="23"/>
  <c r="BP77" i="24"/>
  <c r="BQ69" i="23"/>
  <c r="BP69" i="24"/>
  <c r="BQ87" i="23"/>
  <c r="BP87" i="24"/>
  <c r="BQ84" i="23"/>
  <c r="BP84" i="24"/>
  <c r="BQ71" i="23"/>
  <c r="BP71" i="24"/>
  <c r="BQ90" i="23"/>
  <c r="BP90" i="24"/>
  <c r="BQ61" i="23"/>
  <c r="BP61" i="24"/>
  <c r="BQ66" i="23"/>
  <c r="BP66" i="24"/>
  <c r="BQ74" i="23"/>
  <c r="BP74" i="24"/>
  <c r="BQ75" i="23"/>
  <c r="BP75" i="24"/>
  <c r="BQ63" i="23"/>
  <c r="BP63" i="24"/>
  <c r="BQ78" i="23"/>
  <c r="BP78" i="24"/>
  <c r="BQ82" i="23"/>
  <c r="BP82" i="24"/>
  <c r="BQ56" i="23"/>
  <c r="BP56" i="24"/>
  <c r="BQ51" i="23"/>
  <c r="BP51" i="24"/>
  <c r="DP36" i="23"/>
  <c r="DO11" i="23"/>
  <c r="BW19" i="26"/>
  <c r="BV6" i="26"/>
  <c r="BN15" i="24"/>
  <c r="BN4" i="25"/>
  <c r="BN9" i="25" s="1"/>
  <c r="BM16" i="24"/>
  <c r="BN7" i="24"/>
  <c r="BN5" i="24" s="1"/>
  <c r="BO10" i="24"/>
  <c r="BO6" i="24" s="1"/>
  <c r="BO15" i="23"/>
  <c r="BO16" i="23" s="1"/>
  <c r="BO11" i="24"/>
  <c r="BO5" i="25" s="1"/>
  <c r="BO12" i="24"/>
  <c r="BO6" i="25" s="1"/>
  <c r="BP44" i="24"/>
  <c r="BO14" i="24"/>
  <c r="BO8" i="25" s="1"/>
  <c r="BQ33" i="23"/>
  <c r="BQ33" i="24" s="1"/>
  <c r="BQ29" i="23"/>
  <c r="BQ29" i="24" s="1"/>
  <c r="BP48" i="24"/>
  <c r="BQ23" i="23"/>
  <c r="BQ23" i="24" s="1"/>
  <c r="BP6" i="23"/>
  <c r="BP5" i="23"/>
  <c r="BP10" i="23"/>
  <c r="BQ32" i="23"/>
  <c r="BQ32" i="24" s="1"/>
  <c r="BO13" i="24"/>
  <c r="BO7" i="25" s="1"/>
  <c r="BP39" i="24"/>
  <c r="BQ30" i="23"/>
  <c r="BQ30" i="24" s="1"/>
  <c r="BQ24" i="23"/>
  <c r="BQ24" i="24" s="1"/>
  <c r="BP45" i="24"/>
  <c r="BP36" i="24"/>
  <c r="BP7" i="23"/>
  <c r="BP11" i="23"/>
  <c r="BQ28" i="23"/>
  <c r="BQ28" i="24" s="1"/>
  <c r="BP12" i="23"/>
  <c r="BP14" i="23"/>
  <c r="BP40" i="24"/>
  <c r="BQ25" i="23"/>
  <c r="BQ25" i="24" s="1"/>
  <c r="BP37" i="24"/>
  <c r="BP13" i="23"/>
  <c r="CA13" i="26"/>
  <c r="CB13" i="26" s="1"/>
  <c r="BP46" i="24"/>
  <c r="BQ27" i="23"/>
  <c r="BP47" i="24"/>
  <c r="BP41" i="24"/>
  <c r="BQ31" i="23"/>
  <c r="BQ31" i="24" s="1"/>
  <c r="BP38" i="24"/>
  <c r="BP43" i="24"/>
  <c r="BP42" i="24"/>
  <c r="CA26" i="26"/>
  <c r="O36" i="25"/>
  <c r="O41" i="25" s="1"/>
  <c r="AN27" i="25"/>
  <c r="AM22" i="25"/>
  <c r="AO27" i="25"/>
  <c r="AP32" i="25"/>
  <c r="AN25" i="25"/>
  <c r="BN13" i="25" l="1"/>
  <c r="BN10" i="25" s="1"/>
  <c r="BS26" i="23"/>
  <c r="BR26" i="24"/>
  <c r="BQ27" i="24"/>
  <c r="BR51" i="23"/>
  <c r="BQ51" i="24"/>
  <c r="BR82" i="23"/>
  <c r="BQ82" i="24"/>
  <c r="BR63" i="23"/>
  <c r="BQ63" i="24"/>
  <c r="BR74" i="23"/>
  <c r="BQ74" i="24"/>
  <c r="BR61" i="23"/>
  <c r="BQ61" i="24"/>
  <c r="BR71" i="23"/>
  <c r="BQ71" i="24"/>
  <c r="BR87" i="23"/>
  <c r="BQ87" i="24"/>
  <c r="BR77" i="23"/>
  <c r="BQ77" i="24"/>
  <c r="BR55" i="23"/>
  <c r="BQ55" i="24"/>
  <c r="BR70" i="23"/>
  <c r="BQ70" i="24"/>
  <c r="BR72" i="23"/>
  <c r="BQ72" i="24"/>
  <c r="BR83" i="23"/>
  <c r="BQ83" i="24"/>
  <c r="BR67" i="23"/>
  <c r="BQ67" i="24"/>
  <c r="BR91" i="23"/>
  <c r="BQ91" i="24"/>
  <c r="BR86" i="23"/>
  <c r="BQ86" i="24"/>
  <c r="BR85" i="23"/>
  <c r="BQ85" i="24"/>
  <c r="BR88" i="23"/>
  <c r="BQ88" i="24"/>
  <c r="BR62" i="23"/>
  <c r="BQ62" i="24"/>
  <c r="BR68" i="23"/>
  <c r="BQ68" i="24"/>
  <c r="BR53" i="23"/>
  <c r="BQ53" i="24"/>
  <c r="BR56" i="23"/>
  <c r="BQ56" i="24"/>
  <c r="BR78" i="23"/>
  <c r="BQ78" i="24"/>
  <c r="BR75" i="23"/>
  <c r="BQ75" i="24"/>
  <c r="BR66" i="23"/>
  <c r="BQ66" i="24"/>
  <c r="BR90" i="23"/>
  <c r="BQ90" i="24"/>
  <c r="BR84" i="23"/>
  <c r="BQ84" i="24"/>
  <c r="BR69" i="23"/>
  <c r="BQ69" i="24"/>
  <c r="BW41" i="26"/>
  <c r="BW5" i="26" s="1"/>
  <c r="BV7" i="26"/>
  <c r="BR54" i="23"/>
  <c r="BQ54" i="24"/>
  <c r="BR89" i="23"/>
  <c r="BQ89" i="24"/>
  <c r="BR73" i="23"/>
  <c r="BQ73" i="24"/>
  <c r="BR76" i="23"/>
  <c r="BQ76" i="24"/>
  <c r="BR92" i="23"/>
  <c r="BQ92" i="24"/>
  <c r="BR59" i="23"/>
  <c r="BQ59" i="24"/>
  <c r="BR93" i="23"/>
  <c r="BQ93" i="24"/>
  <c r="BR57" i="23"/>
  <c r="BQ57" i="24"/>
  <c r="BR52" i="23"/>
  <c r="BQ52" i="24"/>
  <c r="BR58" i="23"/>
  <c r="BQ58" i="24"/>
  <c r="BR60" i="23"/>
  <c r="BQ60" i="24"/>
  <c r="BR81" i="23"/>
  <c r="BQ81" i="24"/>
  <c r="O42" i="25"/>
  <c r="P37" i="25"/>
  <c r="CB26" i="26"/>
  <c r="BO4" i="25"/>
  <c r="BO9" i="25" s="1"/>
  <c r="DQ36" i="23"/>
  <c r="DP11" i="23"/>
  <c r="BN16" i="24"/>
  <c r="BX19" i="26"/>
  <c r="BW6" i="26"/>
  <c r="BO7" i="24"/>
  <c r="BO5" i="24" s="1"/>
  <c r="BO15" i="24"/>
  <c r="BP12" i="24"/>
  <c r="BP6" i="25" s="1"/>
  <c r="BP11" i="24"/>
  <c r="BP5" i="25" s="1"/>
  <c r="BP10" i="24"/>
  <c r="BP6" i="24" s="1"/>
  <c r="BP15" i="23"/>
  <c r="BP16" i="23" s="1"/>
  <c r="BP13" i="24"/>
  <c r="BP7" i="25" s="1"/>
  <c r="BP14" i="24"/>
  <c r="BP8" i="25" s="1"/>
  <c r="CC33" i="26"/>
  <c r="CD33" i="26" s="1"/>
  <c r="CE33" i="26" s="1"/>
  <c r="CF33" i="26" s="1"/>
  <c r="CG33" i="26" s="1"/>
  <c r="CH33" i="26" s="1"/>
  <c r="CI33" i="26" s="1"/>
  <c r="CJ33" i="26" s="1"/>
  <c r="CK33" i="26" s="1"/>
  <c r="BQ43" i="24"/>
  <c r="CC28" i="26"/>
  <c r="CD28" i="26" s="1"/>
  <c r="CE28" i="26" s="1"/>
  <c r="CF28" i="26" s="1"/>
  <c r="CG28" i="26" s="1"/>
  <c r="CH28" i="26" s="1"/>
  <c r="CI28" i="26" s="1"/>
  <c r="CJ28" i="26" s="1"/>
  <c r="CK28" i="26" s="1"/>
  <c r="BQ38" i="24"/>
  <c r="CC37" i="26"/>
  <c r="CD37" i="26" s="1"/>
  <c r="CE37" i="26" s="1"/>
  <c r="CF37" i="26" s="1"/>
  <c r="CG37" i="26" s="1"/>
  <c r="CH37" i="26" s="1"/>
  <c r="CI37" i="26" s="1"/>
  <c r="CJ37" i="26" s="1"/>
  <c r="CK37" i="26" s="1"/>
  <c r="BQ47" i="24"/>
  <c r="CC82" i="26"/>
  <c r="CD82" i="26" s="1"/>
  <c r="CE82" i="26" s="1"/>
  <c r="CF82" i="26" s="1"/>
  <c r="CG82" i="26" s="1"/>
  <c r="CH82" i="26" s="1"/>
  <c r="CI82" i="26" s="1"/>
  <c r="CJ82" i="26" s="1"/>
  <c r="CK82" i="26" s="1"/>
  <c r="CC78" i="26"/>
  <c r="CD78" i="26" s="1"/>
  <c r="CE78" i="26" s="1"/>
  <c r="CF78" i="26" s="1"/>
  <c r="CG78" i="26" s="1"/>
  <c r="CH78" i="26" s="1"/>
  <c r="CI78" i="26" s="1"/>
  <c r="CJ78" i="26" s="1"/>
  <c r="CK78" i="26" s="1"/>
  <c r="CC71" i="26"/>
  <c r="CD71" i="26" s="1"/>
  <c r="CE71" i="26" s="1"/>
  <c r="CF71" i="26" s="1"/>
  <c r="CG71" i="26" s="1"/>
  <c r="CH71" i="26" s="1"/>
  <c r="CI71" i="26" s="1"/>
  <c r="CJ71" i="26" s="1"/>
  <c r="CK71" i="26" s="1"/>
  <c r="BQ14" i="23"/>
  <c r="CC64" i="26"/>
  <c r="CD64" i="26" s="1"/>
  <c r="CE64" i="26" s="1"/>
  <c r="CF64" i="26" s="1"/>
  <c r="CG64" i="26" s="1"/>
  <c r="CH64" i="26" s="1"/>
  <c r="CI64" i="26" s="1"/>
  <c r="CJ64" i="26" s="1"/>
  <c r="CK64" i="26" s="1"/>
  <c r="CC48" i="26"/>
  <c r="CD48" i="26" s="1"/>
  <c r="CE48" i="26" s="1"/>
  <c r="CF48" i="26" s="1"/>
  <c r="CG48" i="26" s="1"/>
  <c r="CH48" i="26" s="1"/>
  <c r="CI48" i="26" s="1"/>
  <c r="CJ48" i="26" s="1"/>
  <c r="CK48" i="26" s="1"/>
  <c r="BR30" i="23"/>
  <c r="BR30" i="24" s="1"/>
  <c r="CC74" i="26"/>
  <c r="CD74" i="26" s="1"/>
  <c r="CE74" i="26" s="1"/>
  <c r="CF74" i="26" s="1"/>
  <c r="CG74" i="26" s="1"/>
  <c r="CH74" i="26" s="1"/>
  <c r="CI74" i="26" s="1"/>
  <c r="CJ74" i="26" s="1"/>
  <c r="CK74" i="26" s="1"/>
  <c r="BR29" i="23"/>
  <c r="BR29" i="24" s="1"/>
  <c r="CC42" i="26"/>
  <c r="CD42" i="26" s="1"/>
  <c r="CE42" i="26" s="1"/>
  <c r="CF42" i="26" s="1"/>
  <c r="CG42" i="26" s="1"/>
  <c r="CH42" i="26" s="1"/>
  <c r="CI42" i="26" s="1"/>
  <c r="CJ42" i="26" s="1"/>
  <c r="CK42" i="26" s="1"/>
  <c r="CC63" i="26"/>
  <c r="CD63" i="26" s="1"/>
  <c r="CE63" i="26" s="1"/>
  <c r="CF63" i="26" s="1"/>
  <c r="CG63" i="26" s="1"/>
  <c r="CH63" i="26" s="1"/>
  <c r="CI63" i="26" s="1"/>
  <c r="CJ63" i="26" s="1"/>
  <c r="CK63" i="26" s="1"/>
  <c r="CC72" i="26"/>
  <c r="CD72" i="26" s="1"/>
  <c r="CE72" i="26" s="1"/>
  <c r="CF72" i="26" s="1"/>
  <c r="CG72" i="26" s="1"/>
  <c r="CH72" i="26" s="1"/>
  <c r="CI72" i="26" s="1"/>
  <c r="CJ72" i="26" s="1"/>
  <c r="CK72" i="26" s="1"/>
  <c r="CC34" i="26"/>
  <c r="CD34" i="26" s="1"/>
  <c r="CE34" i="26" s="1"/>
  <c r="CF34" i="26" s="1"/>
  <c r="CG34" i="26" s="1"/>
  <c r="CH34" i="26" s="1"/>
  <c r="CI34" i="26" s="1"/>
  <c r="CJ34" i="26" s="1"/>
  <c r="CK34" i="26" s="1"/>
  <c r="BQ44" i="24"/>
  <c r="CC81" i="26"/>
  <c r="CD81" i="26" s="1"/>
  <c r="CE81" i="26" s="1"/>
  <c r="CF81" i="26" s="1"/>
  <c r="CG81" i="26" s="1"/>
  <c r="CH81" i="26" s="1"/>
  <c r="CI81" i="26" s="1"/>
  <c r="CJ81" i="26" s="1"/>
  <c r="CK81" i="26" s="1"/>
  <c r="CC50" i="26"/>
  <c r="CD50" i="26" s="1"/>
  <c r="CE50" i="26" s="1"/>
  <c r="CF50" i="26" s="1"/>
  <c r="CG50" i="26" s="1"/>
  <c r="CH50" i="26" s="1"/>
  <c r="CI50" i="26" s="1"/>
  <c r="CJ50" i="26" s="1"/>
  <c r="CK50" i="26" s="1"/>
  <c r="CC46" i="26"/>
  <c r="CD46" i="26" s="1"/>
  <c r="CE46" i="26" s="1"/>
  <c r="CF46" i="26" s="1"/>
  <c r="CG46" i="26" s="1"/>
  <c r="CH46" i="26" s="1"/>
  <c r="CI46" i="26" s="1"/>
  <c r="CJ46" i="26" s="1"/>
  <c r="CK46" i="26" s="1"/>
  <c r="CC52" i="26"/>
  <c r="CD52" i="26" s="1"/>
  <c r="CE52" i="26" s="1"/>
  <c r="CF52" i="26" s="1"/>
  <c r="CG52" i="26" s="1"/>
  <c r="CH52" i="26" s="1"/>
  <c r="CI52" i="26" s="1"/>
  <c r="CJ52" i="26" s="1"/>
  <c r="CK52" i="26" s="1"/>
  <c r="CC53" i="26"/>
  <c r="CD53" i="26" s="1"/>
  <c r="CE53" i="26" s="1"/>
  <c r="CF53" i="26" s="1"/>
  <c r="CG53" i="26" s="1"/>
  <c r="CH53" i="26" s="1"/>
  <c r="CI53" i="26" s="1"/>
  <c r="CJ53" i="26" s="1"/>
  <c r="CK53" i="26" s="1"/>
  <c r="CC83" i="26"/>
  <c r="CD83" i="26" s="1"/>
  <c r="CE83" i="26" s="1"/>
  <c r="CF83" i="26" s="1"/>
  <c r="CG83" i="26" s="1"/>
  <c r="CH83" i="26" s="1"/>
  <c r="CI83" i="26" s="1"/>
  <c r="CJ83" i="26" s="1"/>
  <c r="CK83" i="26" s="1"/>
  <c r="CC75" i="26"/>
  <c r="CD75" i="26" s="1"/>
  <c r="CE75" i="26" s="1"/>
  <c r="CF75" i="26" s="1"/>
  <c r="CG75" i="26" s="1"/>
  <c r="CH75" i="26" s="1"/>
  <c r="CI75" i="26" s="1"/>
  <c r="CJ75" i="26" s="1"/>
  <c r="CK75" i="26" s="1"/>
  <c r="CC57" i="26"/>
  <c r="CD57" i="26" s="1"/>
  <c r="CE57" i="26" s="1"/>
  <c r="CF57" i="26" s="1"/>
  <c r="CG57" i="26" s="1"/>
  <c r="CH57" i="26" s="1"/>
  <c r="CI57" i="26" s="1"/>
  <c r="CJ57" i="26" s="1"/>
  <c r="CK57" i="26" s="1"/>
  <c r="CC27" i="26"/>
  <c r="CD27" i="26" s="1"/>
  <c r="CE27" i="26" s="1"/>
  <c r="CF27" i="26" s="1"/>
  <c r="CG27" i="26" s="1"/>
  <c r="CH27" i="26" s="1"/>
  <c r="CI27" i="26" s="1"/>
  <c r="CJ27" i="26" s="1"/>
  <c r="CK27" i="26" s="1"/>
  <c r="BQ37" i="24"/>
  <c r="BR25" i="23"/>
  <c r="BR25" i="24" s="1"/>
  <c r="BR24" i="23"/>
  <c r="BR24" i="24" s="1"/>
  <c r="BR32" i="23"/>
  <c r="BR32" i="24" s="1"/>
  <c r="CC79" i="26"/>
  <c r="CD79" i="26" s="1"/>
  <c r="CE79" i="26" s="1"/>
  <c r="CF79" i="26" s="1"/>
  <c r="CG79" i="26" s="1"/>
  <c r="CH79" i="26" s="1"/>
  <c r="CI79" i="26" s="1"/>
  <c r="CJ79" i="26" s="1"/>
  <c r="CK79" i="26" s="1"/>
  <c r="BR31" i="23"/>
  <c r="BR31" i="24" s="1"/>
  <c r="CC62" i="26"/>
  <c r="CD62" i="26" s="1"/>
  <c r="CE62" i="26" s="1"/>
  <c r="CF62" i="26" s="1"/>
  <c r="CG62" i="26" s="1"/>
  <c r="CH62" i="26" s="1"/>
  <c r="CI62" i="26" s="1"/>
  <c r="CJ62" i="26" s="1"/>
  <c r="CK62" i="26" s="1"/>
  <c r="CC30" i="26"/>
  <c r="CD30" i="26" s="1"/>
  <c r="CE30" i="26" s="1"/>
  <c r="CF30" i="26" s="1"/>
  <c r="CG30" i="26" s="1"/>
  <c r="CH30" i="26" s="1"/>
  <c r="CI30" i="26" s="1"/>
  <c r="CJ30" i="26" s="1"/>
  <c r="CK30" i="26" s="1"/>
  <c r="BQ40" i="24"/>
  <c r="CC44" i="26"/>
  <c r="CD44" i="26" s="1"/>
  <c r="CE44" i="26" s="1"/>
  <c r="CF44" i="26" s="1"/>
  <c r="CG44" i="26" s="1"/>
  <c r="CH44" i="26" s="1"/>
  <c r="CI44" i="26" s="1"/>
  <c r="CJ44" i="26" s="1"/>
  <c r="CK44" i="26" s="1"/>
  <c r="BQ12" i="23"/>
  <c r="CC56" i="26"/>
  <c r="CD56" i="26" s="1"/>
  <c r="CE56" i="26" s="1"/>
  <c r="CF56" i="26" s="1"/>
  <c r="CG56" i="26" s="1"/>
  <c r="CH56" i="26" s="1"/>
  <c r="CI56" i="26" s="1"/>
  <c r="CJ56" i="26" s="1"/>
  <c r="CK56" i="26" s="1"/>
  <c r="BQ13" i="23"/>
  <c r="BR28" i="23"/>
  <c r="BR28" i="24" s="1"/>
  <c r="BQ36" i="24"/>
  <c r="BQ11" i="23"/>
  <c r="BQ7" i="23"/>
  <c r="CC29" i="26"/>
  <c r="CD29" i="26" s="1"/>
  <c r="CE29" i="26" s="1"/>
  <c r="CF29" i="26" s="1"/>
  <c r="CG29" i="26" s="1"/>
  <c r="CH29" i="26" s="1"/>
  <c r="CI29" i="26" s="1"/>
  <c r="CJ29" i="26" s="1"/>
  <c r="CK29" i="26" s="1"/>
  <c r="BQ39" i="24"/>
  <c r="BR23" i="23"/>
  <c r="BR23" i="24" s="1"/>
  <c r="BQ10" i="23"/>
  <c r="BQ6" i="23"/>
  <c r="BQ5" i="23"/>
  <c r="CC38" i="26"/>
  <c r="CD38" i="26" s="1"/>
  <c r="CE38" i="26" s="1"/>
  <c r="CF38" i="26" s="1"/>
  <c r="CG38" i="26" s="1"/>
  <c r="CH38" i="26" s="1"/>
  <c r="CI38" i="26" s="1"/>
  <c r="CJ38" i="26" s="1"/>
  <c r="CK38" i="26" s="1"/>
  <c r="BQ48" i="24"/>
  <c r="CC59" i="26"/>
  <c r="CD59" i="26" s="1"/>
  <c r="CE59" i="26" s="1"/>
  <c r="CF59" i="26" s="1"/>
  <c r="CG59" i="26" s="1"/>
  <c r="CH59" i="26" s="1"/>
  <c r="CI59" i="26" s="1"/>
  <c r="CJ59" i="26" s="1"/>
  <c r="CK59" i="26" s="1"/>
  <c r="BR33" i="23"/>
  <c r="BR33" i="24" s="1"/>
  <c r="CC65" i="26"/>
  <c r="CD65" i="26" s="1"/>
  <c r="CE65" i="26" s="1"/>
  <c r="CF65" i="26" s="1"/>
  <c r="CG65" i="26" s="1"/>
  <c r="CH65" i="26" s="1"/>
  <c r="CI65" i="26" s="1"/>
  <c r="CJ65" i="26" s="1"/>
  <c r="CK65" i="26" s="1"/>
  <c r="CC51" i="26"/>
  <c r="CD51" i="26" s="1"/>
  <c r="CE51" i="26" s="1"/>
  <c r="CF51" i="26" s="1"/>
  <c r="CG51" i="26" s="1"/>
  <c r="CH51" i="26" s="1"/>
  <c r="CI51" i="26" s="1"/>
  <c r="CJ51" i="26" s="1"/>
  <c r="CK51" i="26" s="1"/>
  <c r="CC43" i="26"/>
  <c r="CD43" i="26" s="1"/>
  <c r="CE43" i="26" s="1"/>
  <c r="CF43" i="26" s="1"/>
  <c r="CG43" i="26" s="1"/>
  <c r="CH43" i="26" s="1"/>
  <c r="CI43" i="26" s="1"/>
  <c r="CJ43" i="26" s="1"/>
  <c r="CK43" i="26" s="1"/>
  <c r="CC45" i="26"/>
  <c r="CD45" i="26" s="1"/>
  <c r="CE45" i="26" s="1"/>
  <c r="CF45" i="26" s="1"/>
  <c r="CG45" i="26" s="1"/>
  <c r="CH45" i="26" s="1"/>
  <c r="CI45" i="26" s="1"/>
  <c r="CJ45" i="26" s="1"/>
  <c r="CK45" i="26" s="1"/>
  <c r="CC67" i="26"/>
  <c r="CD67" i="26" s="1"/>
  <c r="CE67" i="26" s="1"/>
  <c r="CF67" i="26" s="1"/>
  <c r="CG67" i="26" s="1"/>
  <c r="CH67" i="26" s="1"/>
  <c r="CI67" i="26" s="1"/>
  <c r="CJ67" i="26" s="1"/>
  <c r="CK67" i="26" s="1"/>
  <c r="CC32" i="26"/>
  <c r="CD32" i="26" s="1"/>
  <c r="CE32" i="26" s="1"/>
  <c r="CF32" i="26" s="1"/>
  <c r="CG32" i="26" s="1"/>
  <c r="CH32" i="26" s="1"/>
  <c r="CI32" i="26" s="1"/>
  <c r="CJ32" i="26" s="1"/>
  <c r="CK32" i="26" s="1"/>
  <c r="BQ42" i="24"/>
  <c r="CC76" i="26"/>
  <c r="CD76" i="26" s="1"/>
  <c r="CE76" i="26" s="1"/>
  <c r="CF76" i="26" s="1"/>
  <c r="CG76" i="26" s="1"/>
  <c r="CH76" i="26" s="1"/>
  <c r="CI76" i="26" s="1"/>
  <c r="CJ76" i="26" s="1"/>
  <c r="CK76" i="26" s="1"/>
  <c r="CC60" i="26"/>
  <c r="CD60" i="26" s="1"/>
  <c r="CE60" i="26" s="1"/>
  <c r="CF60" i="26" s="1"/>
  <c r="CG60" i="26" s="1"/>
  <c r="CH60" i="26" s="1"/>
  <c r="CI60" i="26" s="1"/>
  <c r="CJ60" i="26" s="1"/>
  <c r="CK60" i="26" s="1"/>
  <c r="CC31" i="26"/>
  <c r="CD31" i="26" s="1"/>
  <c r="CE31" i="26" s="1"/>
  <c r="CF31" i="26" s="1"/>
  <c r="CG31" i="26" s="1"/>
  <c r="CH31" i="26" s="1"/>
  <c r="CI31" i="26" s="1"/>
  <c r="CJ31" i="26" s="1"/>
  <c r="CK31" i="26" s="1"/>
  <c r="BQ41" i="24"/>
  <c r="CC61" i="26"/>
  <c r="CD61" i="26" s="1"/>
  <c r="CE61" i="26" s="1"/>
  <c r="CF61" i="26" s="1"/>
  <c r="CG61" i="26" s="1"/>
  <c r="CH61" i="26" s="1"/>
  <c r="CI61" i="26" s="1"/>
  <c r="CJ61" i="26" s="1"/>
  <c r="CK61" i="26" s="1"/>
  <c r="CC66" i="26"/>
  <c r="CD66" i="26" s="1"/>
  <c r="CE66" i="26" s="1"/>
  <c r="CF66" i="26" s="1"/>
  <c r="CG66" i="26" s="1"/>
  <c r="CH66" i="26" s="1"/>
  <c r="CI66" i="26" s="1"/>
  <c r="CJ66" i="26" s="1"/>
  <c r="CK66" i="26" s="1"/>
  <c r="BR27" i="23"/>
  <c r="CC47" i="26"/>
  <c r="CD47" i="26" s="1"/>
  <c r="CE47" i="26" s="1"/>
  <c r="CF47" i="26" s="1"/>
  <c r="CG47" i="26" s="1"/>
  <c r="CH47" i="26" s="1"/>
  <c r="CI47" i="26" s="1"/>
  <c r="CJ47" i="26" s="1"/>
  <c r="CK47" i="26" s="1"/>
  <c r="CC36" i="26"/>
  <c r="CD36" i="26" s="1"/>
  <c r="CE36" i="26" s="1"/>
  <c r="CF36" i="26" s="1"/>
  <c r="CG36" i="26" s="1"/>
  <c r="CH36" i="26" s="1"/>
  <c r="CI36" i="26" s="1"/>
  <c r="CJ36" i="26" s="1"/>
  <c r="CK36" i="26" s="1"/>
  <c r="BQ46" i="24"/>
  <c r="CC68" i="26"/>
  <c r="CD68" i="26" s="1"/>
  <c r="CE68" i="26" s="1"/>
  <c r="CF68" i="26" s="1"/>
  <c r="CG68" i="26" s="1"/>
  <c r="CH68" i="26" s="1"/>
  <c r="CI68" i="26" s="1"/>
  <c r="CJ68" i="26" s="1"/>
  <c r="CK68" i="26" s="1"/>
  <c r="CC58" i="26"/>
  <c r="CD58" i="26" s="1"/>
  <c r="CE58" i="26" s="1"/>
  <c r="CF58" i="26" s="1"/>
  <c r="CG58" i="26" s="1"/>
  <c r="CH58" i="26" s="1"/>
  <c r="CI58" i="26" s="1"/>
  <c r="CJ58" i="26" s="1"/>
  <c r="CK58" i="26" s="1"/>
  <c r="CC80" i="26"/>
  <c r="CD80" i="26" s="1"/>
  <c r="CE80" i="26" s="1"/>
  <c r="CF80" i="26" s="1"/>
  <c r="CG80" i="26" s="1"/>
  <c r="CH80" i="26" s="1"/>
  <c r="CI80" i="26" s="1"/>
  <c r="CJ80" i="26" s="1"/>
  <c r="CK80" i="26" s="1"/>
  <c r="CC77" i="26"/>
  <c r="CD77" i="26" s="1"/>
  <c r="CE77" i="26" s="1"/>
  <c r="CF77" i="26" s="1"/>
  <c r="CG77" i="26" s="1"/>
  <c r="CH77" i="26" s="1"/>
  <c r="CI77" i="26" s="1"/>
  <c r="CJ77" i="26" s="1"/>
  <c r="CK77" i="26" s="1"/>
  <c r="CC73" i="26"/>
  <c r="CD73" i="26" s="1"/>
  <c r="CE73" i="26" s="1"/>
  <c r="CF73" i="26" s="1"/>
  <c r="CG73" i="26" s="1"/>
  <c r="CH73" i="26" s="1"/>
  <c r="CI73" i="26" s="1"/>
  <c r="CJ73" i="26" s="1"/>
  <c r="CK73" i="26" s="1"/>
  <c r="CC35" i="26"/>
  <c r="CD35" i="26" s="1"/>
  <c r="CE35" i="26" s="1"/>
  <c r="CF35" i="26" s="1"/>
  <c r="CG35" i="26" s="1"/>
  <c r="CH35" i="26" s="1"/>
  <c r="CI35" i="26" s="1"/>
  <c r="CJ35" i="26" s="1"/>
  <c r="CK35" i="26" s="1"/>
  <c r="BQ45" i="24"/>
  <c r="AQ32" i="25"/>
  <c r="AN22" i="25"/>
  <c r="AO25" i="25"/>
  <c r="BO13" i="25" l="1"/>
  <c r="BO10" i="25" s="1"/>
  <c r="BT26" i="23"/>
  <c r="BS26" i="24"/>
  <c r="BR27" i="24"/>
  <c r="BS81" i="23"/>
  <c r="BR81" i="24"/>
  <c r="BS58" i="23"/>
  <c r="BR58" i="24"/>
  <c r="BS57" i="23"/>
  <c r="BR57" i="24"/>
  <c r="BS59" i="23"/>
  <c r="BR59" i="24"/>
  <c r="BS76" i="23"/>
  <c r="BR76" i="24"/>
  <c r="BS89" i="23"/>
  <c r="BR89" i="24"/>
  <c r="BX41" i="26"/>
  <c r="BW7" i="26"/>
  <c r="BS84" i="23"/>
  <c r="BR84" i="24"/>
  <c r="BS66" i="23"/>
  <c r="BR66" i="24"/>
  <c r="BS78" i="23"/>
  <c r="BR78" i="24"/>
  <c r="BS53" i="23"/>
  <c r="BR53" i="24"/>
  <c r="BS62" i="23"/>
  <c r="BR62" i="24"/>
  <c r="BS85" i="23"/>
  <c r="BR85" i="24"/>
  <c r="BS91" i="23"/>
  <c r="BR91" i="24"/>
  <c r="BS83" i="23"/>
  <c r="BR83" i="24"/>
  <c r="BS70" i="23"/>
  <c r="BR70" i="24"/>
  <c r="BS77" i="23"/>
  <c r="BR77" i="24"/>
  <c r="BS71" i="23"/>
  <c r="BR71" i="24"/>
  <c r="BS74" i="23"/>
  <c r="BR74" i="24"/>
  <c r="BS82" i="23"/>
  <c r="BR82" i="24"/>
  <c r="BS60" i="23"/>
  <c r="BR60" i="24"/>
  <c r="BS52" i="23"/>
  <c r="BR52" i="24"/>
  <c r="BS93" i="23"/>
  <c r="BR93" i="24"/>
  <c r="BS92" i="23"/>
  <c r="BR92" i="24"/>
  <c r="BS73" i="23"/>
  <c r="BR73" i="24"/>
  <c r="BS54" i="23"/>
  <c r="BR54" i="24"/>
  <c r="BS69" i="23"/>
  <c r="BR69" i="24"/>
  <c r="BS90" i="23"/>
  <c r="BR90" i="24"/>
  <c r="BS75" i="23"/>
  <c r="BR75" i="24"/>
  <c r="BS56" i="23"/>
  <c r="BR56" i="24"/>
  <c r="BS68" i="23"/>
  <c r="BR68" i="24"/>
  <c r="BS88" i="23"/>
  <c r="BR88" i="24"/>
  <c r="BS86" i="23"/>
  <c r="BR86" i="24"/>
  <c r="BS67" i="23"/>
  <c r="BR67" i="24"/>
  <c r="BS72" i="23"/>
  <c r="BR72" i="24"/>
  <c r="BS55" i="23"/>
  <c r="BR55" i="24"/>
  <c r="BS87" i="23"/>
  <c r="BR87" i="24"/>
  <c r="BS61" i="23"/>
  <c r="BR61" i="24"/>
  <c r="BS63" i="23"/>
  <c r="BR63" i="24"/>
  <c r="BS51" i="23"/>
  <c r="BR51" i="24"/>
  <c r="DQ11" i="23"/>
  <c r="DR36" i="23"/>
  <c r="CL73" i="26"/>
  <c r="CL80" i="26"/>
  <c r="CL68" i="26"/>
  <c r="CL47" i="26"/>
  <c r="CL66" i="26"/>
  <c r="CL31" i="26"/>
  <c r="CK41" i="24"/>
  <c r="CL76" i="26"/>
  <c r="CL67" i="26"/>
  <c r="CL43" i="26"/>
  <c r="CL71" i="26"/>
  <c r="CL82" i="26"/>
  <c r="CL28" i="26"/>
  <c r="CK38" i="24"/>
  <c r="CL65" i="26"/>
  <c r="CL59" i="26"/>
  <c r="CL30" i="26"/>
  <c r="CK40" i="24"/>
  <c r="CL57" i="26"/>
  <c r="CL83" i="26"/>
  <c r="CL52" i="26"/>
  <c r="CL50" i="26"/>
  <c r="CL34" i="26"/>
  <c r="CK44" i="24"/>
  <c r="CL63" i="26"/>
  <c r="CL64" i="26"/>
  <c r="CL58" i="26"/>
  <c r="CL61" i="26"/>
  <c r="CL60" i="26"/>
  <c r="CL32" i="26"/>
  <c r="CK42" i="24"/>
  <c r="CL45" i="26"/>
  <c r="CL51" i="26"/>
  <c r="CL29" i="26"/>
  <c r="CK39" i="24"/>
  <c r="CL56" i="26"/>
  <c r="CL78" i="26"/>
  <c r="CL37" i="26"/>
  <c r="CK47" i="24"/>
  <c r="CL33" i="26"/>
  <c r="CK43" i="24"/>
  <c r="CL35" i="26"/>
  <c r="CK45" i="24"/>
  <c r="CL77" i="26"/>
  <c r="CL36" i="26"/>
  <c r="CK46" i="24"/>
  <c r="CL38" i="26"/>
  <c r="CK48" i="24"/>
  <c r="CL44" i="26"/>
  <c r="CL62" i="26"/>
  <c r="CL79" i="26"/>
  <c r="CL27" i="26"/>
  <c r="CK37" i="24"/>
  <c r="CL75" i="26"/>
  <c r="CL53" i="26"/>
  <c r="CL46" i="26"/>
  <c r="CL81" i="26"/>
  <c r="CL72" i="26"/>
  <c r="CL42" i="26"/>
  <c r="CL74" i="26"/>
  <c r="CL48" i="26"/>
  <c r="BY19" i="26"/>
  <c r="BX5" i="26"/>
  <c r="BX6" i="26"/>
  <c r="BP4" i="25"/>
  <c r="BP9" i="25" s="1"/>
  <c r="BO16" i="24"/>
  <c r="BQ15" i="23"/>
  <c r="BQ16" i="23" s="1"/>
  <c r="BP15" i="24"/>
  <c r="BP7" i="24"/>
  <c r="BP5" i="24" s="1"/>
  <c r="BQ14" i="24"/>
  <c r="BQ8" i="25" s="1"/>
  <c r="BQ10" i="24"/>
  <c r="BQ6" i="24" s="1"/>
  <c r="BQ11" i="24"/>
  <c r="BQ5" i="25" s="1"/>
  <c r="BQ12" i="24"/>
  <c r="BQ6" i="25" s="1"/>
  <c r="BQ13" i="24"/>
  <c r="BQ7" i="25" s="1"/>
  <c r="BR45" i="24"/>
  <c r="CC26" i="26"/>
  <c r="BR40" i="24"/>
  <c r="BS31" i="23"/>
  <c r="BS31" i="24" s="1"/>
  <c r="BS25" i="23"/>
  <c r="BS25" i="24" s="1"/>
  <c r="BR37" i="24"/>
  <c r="BR47" i="24"/>
  <c r="BR41" i="24"/>
  <c r="BR42" i="24"/>
  <c r="BR48" i="24"/>
  <c r="BR12" i="23"/>
  <c r="BS32" i="23"/>
  <c r="BS32" i="24" s="1"/>
  <c r="BS30" i="23"/>
  <c r="BS30" i="24" s="1"/>
  <c r="BR39" i="24"/>
  <c r="BS28" i="23"/>
  <c r="BS28" i="24" s="1"/>
  <c r="BS29" i="23"/>
  <c r="BS29" i="24" s="1"/>
  <c r="BR43" i="24"/>
  <c r="BR14" i="23"/>
  <c r="BR46" i="24"/>
  <c r="BR13" i="23"/>
  <c r="BS27" i="23"/>
  <c r="BS33" i="23"/>
  <c r="BS33" i="24" s="1"/>
  <c r="BS23" i="23"/>
  <c r="BS23" i="24" s="1"/>
  <c r="BR5" i="23"/>
  <c r="BR10" i="23"/>
  <c r="BR6" i="23"/>
  <c r="BR36" i="24"/>
  <c r="BR11" i="23"/>
  <c r="BR7" i="23"/>
  <c r="BS24" i="23"/>
  <c r="BS24" i="24" s="1"/>
  <c r="BR44" i="24"/>
  <c r="BR38" i="24"/>
  <c r="AR32" i="25"/>
  <c r="AQ27" i="25"/>
  <c r="AP27" i="25"/>
  <c r="AO22" i="25"/>
  <c r="AP25" i="25"/>
  <c r="BP13" i="25" l="1"/>
  <c r="BP10" i="25" s="1"/>
  <c r="BU26" i="23"/>
  <c r="BT26" i="24"/>
  <c r="BS27" i="24"/>
  <c r="BT51" i="23"/>
  <c r="BS51" i="24"/>
  <c r="BT61" i="23"/>
  <c r="BS61" i="24"/>
  <c r="BT55" i="23"/>
  <c r="BS55" i="24"/>
  <c r="BT67" i="23"/>
  <c r="BS67" i="24"/>
  <c r="BT88" i="23"/>
  <c r="BS88" i="24"/>
  <c r="BT56" i="23"/>
  <c r="BS56" i="24"/>
  <c r="BT90" i="23"/>
  <c r="BS90" i="24"/>
  <c r="BT54" i="23"/>
  <c r="BS54" i="24"/>
  <c r="BT92" i="23"/>
  <c r="BS92" i="24"/>
  <c r="BT52" i="23"/>
  <c r="BS52" i="24"/>
  <c r="BT82" i="23"/>
  <c r="BS82" i="24"/>
  <c r="BT71" i="23"/>
  <c r="BS71" i="24"/>
  <c r="BT70" i="23"/>
  <c r="BS70" i="24"/>
  <c r="BT91" i="23"/>
  <c r="BS91" i="24"/>
  <c r="BT62" i="23"/>
  <c r="BS62" i="24"/>
  <c r="BT78" i="23"/>
  <c r="BS78" i="24"/>
  <c r="BT84" i="23"/>
  <c r="BS84" i="24"/>
  <c r="BT89" i="23"/>
  <c r="BS89" i="24"/>
  <c r="BT59" i="23"/>
  <c r="BS59" i="24"/>
  <c r="BT58" i="23"/>
  <c r="BS58" i="24"/>
  <c r="BT63" i="23"/>
  <c r="BS63" i="24"/>
  <c r="BT87" i="23"/>
  <c r="BS87" i="24"/>
  <c r="BT72" i="23"/>
  <c r="BS72" i="24"/>
  <c r="BT86" i="23"/>
  <c r="BS86" i="24"/>
  <c r="BT68" i="23"/>
  <c r="BS68" i="24"/>
  <c r="BT75" i="23"/>
  <c r="BS75" i="24"/>
  <c r="BT69" i="23"/>
  <c r="BS69" i="24"/>
  <c r="BT73" i="23"/>
  <c r="BS73" i="24"/>
  <c r="BT93" i="23"/>
  <c r="BS93" i="24"/>
  <c r="BT60" i="23"/>
  <c r="BS60" i="24"/>
  <c r="BT74" i="23"/>
  <c r="BS74" i="24"/>
  <c r="BT77" i="23"/>
  <c r="BS77" i="24"/>
  <c r="BT83" i="23"/>
  <c r="BS83" i="24"/>
  <c r="BT85" i="23"/>
  <c r="BS85" i="24"/>
  <c r="BT53" i="23"/>
  <c r="BS53" i="24"/>
  <c r="BT66" i="23"/>
  <c r="BS66" i="24"/>
  <c r="BY41" i="26"/>
  <c r="BX7" i="26"/>
  <c r="BT76" i="23"/>
  <c r="BS76" i="24"/>
  <c r="BT57" i="23"/>
  <c r="BS57" i="24"/>
  <c r="BT81" i="23"/>
  <c r="BS81" i="24"/>
  <c r="DR11" i="23"/>
  <c r="CM48" i="26"/>
  <c r="CM42" i="26"/>
  <c r="CM81" i="26"/>
  <c r="CM53" i="26"/>
  <c r="CM27" i="26"/>
  <c r="CL37" i="24"/>
  <c r="CM62" i="26"/>
  <c r="CM38" i="26"/>
  <c r="CL48" i="24"/>
  <c r="CM77" i="26"/>
  <c r="CM33" i="26"/>
  <c r="CL43" i="24"/>
  <c r="CM78" i="26"/>
  <c r="CM29" i="26"/>
  <c r="CL39" i="24"/>
  <c r="CM45" i="26"/>
  <c r="CM60" i="26"/>
  <c r="CM58" i="26"/>
  <c r="CM63" i="26"/>
  <c r="CM50" i="26"/>
  <c r="CM83" i="26"/>
  <c r="CM30" i="26"/>
  <c r="CL40" i="24"/>
  <c r="CM59" i="26"/>
  <c r="CM28" i="26"/>
  <c r="CL38" i="24"/>
  <c r="CM71" i="26"/>
  <c r="CM67" i="26"/>
  <c r="CM31" i="26"/>
  <c r="CL41" i="24"/>
  <c r="CM47" i="26"/>
  <c r="CM80" i="26"/>
  <c r="CM74" i="26"/>
  <c r="CM72" i="26"/>
  <c r="CM46" i="26"/>
  <c r="CM75" i="26"/>
  <c r="CM79" i="26"/>
  <c r="CM44" i="26"/>
  <c r="CM36" i="26"/>
  <c r="CL46" i="24"/>
  <c r="CM35" i="26"/>
  <c r="CL45" i="24"/>
  <c r="CM37" i="26"/>
  <c r="CL47" i="24"/>
  <c r="CM56" i="26"/>
  <c r="CM51" i="26"/>
  <c r="CM32" i="26"/>
  <c r="CL42" i="24"/>
  <c r="CM61" i="26"/>
  <c r="CM64" i="26"/>
  <c r="CM34" i="26"/>
  <c r="CL44" i="24"/>
  <c r="CM52" i="26"/>
  <c r="CM57" i="26"/>
  <c r="CM65" i="26"/>
  <c r="CM82" i="26"/>
  <c r="CM43" i="26"/>
  <c r="CM76" i="26"/>
  <c r="CM66" i="26"/>
  <c r="CM68" i="26"/>
  <c r="CM73" i="26"/>
  <c r="BZ19" i="26"/>
  <c r="BY6" i="26"/>
  <c r="BY5" i="26"/>
  <c r="BP16" i="24"/>
  <c r="BQ4" i="25"/>
  <c r="BQ9" i="25" s="1"/>
  <c r="BQ7" i="24"/>
  <c r="BQ5" i="24" s="1"/>
  <c r="BQ15" i="24"/>
  <c r="BR11" i="24"/>
  <c r="BR5" i="25" s="1"/>
  <c r="BR10" i="24"/>
  <c r="BR6" i="24" s="1"/>
  <c r="BR15" i="23"/>
  <c r="BR16" i="23" s="1"/>
  <c r="BR13" i="24"/>
  <c r="BR7" i="25" s="1"/>
  <c r="BR12" i="24"/>
  <c r="BR6" i="25" s="1"/>
  <c r="BS44" i="24"/>
  <c r="BT23" i="23"/>
  <c r="BT23" i="24" s="1"/>
  <c r="BS6" i="23"/>
  <c r="BS5" i="23"/>
  <c r="BS10" i="23"/>
  <c r="BS42" i="24"/>
  <c r="BS37" i="24"/>
  <c r="BT31" i="23"/>
  <c r="BT31" i="24" s="1"/>
  <c r="BS46" i="24"/>
  <c r="BT30" i="23"/>
  <c r="BT30" i="24" s="1"/>
  <c r="BS41" i="24"/>
  <c r="BT25" i="23"/>
  <c r="BT25" i="24" s="1"/>
  <c r="BS38" i="24"/>
  <c r="BT33" i="23"/>
  <c r="BT33" i="24" s="1"/>
  <c r="BT27" i="23"/>
  <c r="BS13" i="23"/>
  <c r="BR14" i="24"/>
  <c r="BR8" i="25" s="1"/>
  <c r="BS43" i="24"/>
  <c r="BT28" i="23"/>
  <c r="BT28" i="24" s="1"/>
  <c r="BS39" i="24"/>
  <c r="BS12" i="23"/>
  <c r="BS48" i="24"/>
  <c r="BS47" i="24"/>
  <c r="BS40" i="24"/>
  <c r="CD26" i="26"/>
  <c r="BS45" i="24"/>
  <c r="BT24" i="23"/>
  <c r="BT24" i="24" s="1"/>
  <c r="BS36" i="24"/>
  <c r="BS7" i="23"/>
  <c r="BS11" i="23"/>
  <c r="BS14" i="23"/>
  <c r="BT29" i="23"/>
  <c r="BT29" i="24" s="1"/>
  <c r="BT32" i="23"/>
  <c r="BT32" i="24" s="1"/>
  <c r="AR27" i="25"/>
  <c r="AS32" i="25"/>
  <c r="AP22" i="25"/>
  <c r="AQ25" i="25"/>
  <c r="BQ13" i="25" l="1"/>
  <c r="BQ10" i="25" s="1"/>
  <c r="BV26" i="23"/>
  <c r="BU26" i="24"/>
  <c r="BT27" i="24"/>
  <c r="BU81" i="23"/>
  <c r="BT81" i="24"/>
  <c r="BU76" i="23"/>
  <c r="BT76" i="24"/>
  <c r="BU66" i="23"/>
  <c r="BT66" i="24"/>
  <c r="BU85" i="23"/>
  <c r="BT85" i="24"/>
  <c r="BU77" i="23"/>
  <c r="BT77" i="24"/>
  <c r="BU60" i="23"/>
  <c r="BT60" i="24"/>
  <c r="BU73" i="23"/>
  <c r="BT73" i="24"/>
  <c r="BU75" i="23"/>
  <c r="BT75" i="24"/>
  <c r="BU86" i="23"/>
  <c r="BT86" i="24"/>
  <c r="BU87" i="23"/>
  <c r="BT87" i="24"/>
  <c r="BU58" i="23"/>
  <c r="BT58" i="24"/>
  <c r="BU89" i="23"/>
  <c r="BT89" i="24"/>
  <c r="BU78" i="23"/>
  <c r="BT78" i="24"/>
  <c r="BU91" i="23"/>
  <c r="BT91" i="24"/>
  <c r="BU71" i="23"/>
  <c r="BT71" i="24"/>
  <c r="BU52" i="23"/>
  <c r="BT52" i="24"/>
  <c r="BU54" i="23"/>
  <c r="BT54" i="24"/>
  <c r="BU56" i="23"/>
  <c r="BT56" i="24"/>
  <c r="BU67" i="23"/>
  <c r="BT67" i="24"/>
  <c r="BU61" i="23"/>
  <c r="BT61" i="24"/>
  <c r="BU57" i="23"/>
  <c r="BT57" i="24"/>
  <c r="BZ41" i="26"/>
  <c r="BZ5" i="26" s="1"/>
  <c r="BY7" i="26"/>
  <c r="BU53" i="23"/>
  <c r="BT53" i="24"/>
  <c r="BU83" i="23"/>
  <c r="BT83" i="24"/>
  <c r="BU74" i="23"/>
  <c r="BT74" i="24"/>
  <c r="BU93" i="23"/>
  <c r="BT93" i="24"/>
  <c r="BU69" i="23"/>
  <c r="BT69" i="24"/>
  <c r="BU68" i="23"/>
  <c r="BT68" i="24"/>
  <c r="BU72" i="23"/>
  <c r="BT72" i="24"/>
  <c r="BU63" i="23"/>
  <c r="BT63" i="24"/>
  <c r="BU59" i="23"/>
  <c r="BT59" i="24"/>
  <c r="BU84" i="23"/>
  <c r="BT84" i="24"/>
  <c r="BU62" i="23"/>
  <c r="BT62" i="24"/>
  <c r="BU70" i="23"/>
  <c r="BT70" i="24"/>
  <c r="BU82" i="23"/>
  <c r="BT82" i="24"/>
  <c r="BU92" i="23"/>
  <c r="BT92" i="24"/>
  <c r="BU90" i="23"/>
  <c r="BT90" i="24"/>
  <c r="BU88" i="23"/>
  <c r="BT88" i="24"/>
  <c r="BU55" i="23"/>
  <c r="BT55" i="24"/>
  <c r="BU51" i="23"/>
  <c r="BT51" i="24"/>
  <c r="CM42" i="24"/>
  <c r="CM45" i="24"/>
  <c r="CM38" i="24"/>
  <c r="CM40" i="24"/>
  <c r="CM44" i="24"/>
  <c r="CM47" i="24"/>
  <c r="CM46" i="24"/>
  <c r="CM41" i="24"/>
  <c r="CM39" i="24"/>
  <c r="CM43" i="24"/>
  <c r="CM48" i="24"/>
  <c r="CM37" i="24"/>
  <c r="CA19" i="26"/>
  <c r="CB19" i="26" s="1"/>
  <c r="BZ6" i="26"/>
  <c r="BQ16" i="24"/>
  <c r="BR4" i="25"/>
  <c r="BR15" i="24"/>
  <c r="BR13" i="25" s="1"/>
  <c r="BR7" i="24"/>
  <c r="BR5" i="24" s="1"/>
  <c r="BS15" i="23"/>
  <c r="BS16" i="23" s="1"/>
  <c r="BS13" i="24"/>
  <c r="BS7" i="25" s="1"/>
  <c r="BS14" i="24"/>
  <c r="BS8" i="25" s="1"/>
  <c r="BS10" i="24"/>
  <c r="BS6" i="24" s="1"/>
  <c r="BS12" i="24"/>
  <c r="BS6" i="25" s="1"/>
  <c r="BS11" i="24"/>
  <c r="BU32" i="23"/>
  <c r="BU32" i="24" s="1"/>
  <c r="BT36" i="24"/>
  <c r="BT7" i="23"/>
  <c r="BT11" i="23"/>
  <c r="BT40" i="24"/>
  <c r="BT48" i="24"/>
  <c r="BT41" i="24"/>
  <c r="BT42" i="24"/>
  <c r="BT14" i="23"/>
  <c r="BU24" i="23"/>
  <c r="BU24" i="24" s="1"/>
  <c r="BT39" i="24"/>
  <c r="BU33" i="23"/>
  <c r="BU33" i="24" s="1"/>
  <c r="BU31" i="23"/>
  <c r="BU31" i="24" s="1"/>
  <c r="BT44" i="24"/>
  <c r="BT45" i="24"/>
  <c r="BT47" i="24"/>
  <c r="BT13" i="23"/>
  <c r="BU27" i="23"/>
  <c r="BT38" i="24"/>
  <c r="BT37" i="24"/>
  <c r="BU23" i="23"/>
  <c r="BU23" i="24" s="1"/>
  <c r="BT6" i="23"/>
  <c r="BT5" i="23"/>
  <c r="BT10" i="23"/>
  <c r="BU29" i="23"/>
  <c r="BU29" i="24" s="1"/>
  <c r="CE26" i="26"/>
  <c r="BT12" i="23"/>
  <c r="BU28" i="23"/>
  <c r="BU28" i="24" s="1"/>
  <c r="BT43" i="24"/>
  <c r="BU25" i="23"/>
  <c r="BU25" i="24" s="1"/>
  <c r="BU30" i="23"/>
  <c r="BU30" i="24" s="1"/>
  <c r="BT46" i="24"/>
  <c r="AT32" i="25"/>
  <c r="AS27" i="25"/>
  <c r="AQ22" i="25"/>
  <c r="AR25" i="25"/>
  <c r="BW26" i="23" l="1"/>
  <c r="BV26" i="24"/>
  <c r="BU27" i="24"/>
  <c r="BV51" i="23"/>
  <c r="BU51" i="24"/>
  <c r="BV88" i="23"/>
  <c r="BU88" i="24"/>
  <c r="BV92" i="23"/>
  <c r="BU92" i="24"/>
  <c r="BV70" i="23"/>
  <c r="BU70" i="24"/>
  <c r="BV84" i="23"/>
  <c r="BU84" i="24"/>
  <c r="BV63" i="23"/>
  <c r="BU63" i="24"/>
  <c r="BV68" i="23"/>
  <c r="BU68" i="24"/>
  <c r="BV93" i="23"/>
  <c r="BU93" i="24"/>
  <c r="BV83" i="23"/>
  <c r="BU83" i="24"/>
  <c r="CA41" i="26"/>
  <c r="CA5" i="26" s="1"/>
  <c r="BZ7" i="26"/>
  <c r="BV61" i="23"/>
  <c r="BU61" i="24"/>
  <c r="BV56" i="23"/>
  <c r="BU56" i="24"/>
  <c r="BV52" i="23"/>
  <c r="BU52" i="24"/>
  <c r="BV91" i="23"/>
  <c r="BU91" i="24"/>
  <c r="BV89" i="23"/>
  <c r="BU89" i="24"/>
  <c r="BV87" i="23"/>
  <c r="BU87" i="24"/>
  <c r="BV75" i="23"/>
  <c r="BU75" i="24"/>
  <c r="BV60" i="23"/>
  <c r="BU60" i="24"/>
  <c r="BV85" i="23"/>
  <c r="BU85" i="24"/>
  <c r="BV76" i="23"/>
  <c r="BU76" i="24"/>
  <c r="BV55" i="23"/>
  <c r="BU55" i="24"/>
  <c r="BV90" i="23"/>
  <c r="BU90" i="24"/>
  <c r="BV82" i="23"/>
  <c r="BU82" i="24"/>
  <c r="BV62" i="23"/>
  <c r="BU62" i="24"/>
  <c r="BV59" i="23"/>
  <c r="BU59" i="24"/>
  <c r="BV72" i="23"/>
  <c r="BU72" i="24"/>
  <c r="BV69" i="23"/>
  <c r="BU69" i="24"/>
  <c r="BV74" i="23"/>
  <c r="BU74" i="24"/>
  <c r="BV53" i="23"/>
  <c r="BU53" i="24"/>
  <c r="BV57" i="23"/>
  <c r="BU57" i="24"/>
  <c r="BV67" i="23"/>
  <c r="BU67" i="24"/>
  <c r="BV54" i="23"/>
  <c r="BU54" i="24"/>
  <c r="BV71" i="23"/>
  <c r="BU71" i="24"/>
  <c r="BV78" i="23"/>
  <c r="BU78" i="24"/>
  <c r="BV58" i="23"/>
  <c r="BU58" i="24"/>
  <c r="BV86" i="23"/>
  <c r="BU86" i="24"/>
  <c r="BV73" i="23"/>
  <c r="BU73" i="24"/>
  <c r="BV77" i="23"/>
  <c r="BU77" i="24"/>
  <c r="BV66" i="23"/>
  <c r="BU66" i="24"/>
  <c r="BV81" i="23"/>
  <c r="BU81" i="24"/>
  <c r="CO27" i="26"/>
  <c r="CN37" i="24"/>
  <c r="CO33" i="26"/>
  <c r="CN43" i="24"/>
  <c r="CO36" i="26"/>
  <c r="CN46" i="24"/>
  <c r="CO34" i="26"/>
  <c r="CN44" i="24"/>
  <c r="CO30" i="26"/>
  <c r="CN40" i="24"/>
  <c r="CO38" i="26"/>
  <c r="CN48" i="24"/>
  <c r="CO29" i="26"/>
  <c r="CN39" i="24"/>
  <c r="CO31" i="26"/>
  <c r="CN41" i="24"/>
  <c r="CO37" i="26"/>
  <c r="CN47" i="24"/>
  <c r="CO28" i="26"/>
  <c r="CN38" i="24"/>
  <c r="CO35" i="26"/>
  <c r="CN45" i="24"/>
  <c r="CO32" i="26"/>
  <c r="CN42" i="24"/>
  <c r="CA6" i="26"/>
  <c r="BR16" i="24"/>
  <c r="BS4" i="25"/>
  <c r="BR9" i="25"/>
  <c r="BR10" i="25" s="1"/>
  <c r="BS7" i="24"/>
  <c r="BS5" i="24" s="1"/>
  <c r="BS15" i="24"/>
  <c r="BS13" i="25" s="1"/>
  <c r="BS5" i="25"/>
  <c r="BT10" i="24"/>
  <c r="BT11" i="24"/>
  <c r="BT15" i="23"/>
  <c r="BT16" i="23" s="1"/>
  <c r="BT12" i="24"/>
  <c r="BT6" i="25" s="1"/>
  <c r="BT13" i="24"/>
  <c r="BT7" i="25" s="1"/>
  <c r="BU46" i="24"/>
  <c r="BU12" i="23"/>
  <c r="BU45" i="24"/>
  <c r="BU39" i="24"/>
  <c r="BV24" i="23"/>
  <c r="BV24" i="24" s="1"/>
  <c r="BU41" i="24"/>
  <c r="BU48" i="24"/>
  <c r="BU36" i="24"/>
  <c r="BU7" i="23"/>
  <c r="BU11" i="23"/>
  <c r="BV30" i="23"/>
  <c r="BV30" i="24" s="1"/>
  <c r="BV28" i="23"/>
  <c r="BV28" i="24" s="1"/>
  <c r="BV23" i="23"/>
  <c r="BU10" i="23"/>
  <c r="BU6" i="23"/>
  <c r="BU5" i="23"/>
  <c r="BU37" i="24"/>
  <c r="BV27" i="23"/>
  <c r="BU47" i="24"/>
  <c r="BV31" i="23"/>
  <c r="BV31" i="24" s="1"/>
  <c r="BV33" i="23"/>
  <c r="BV33" i="24" s="1"/>
  <c r="BV25" i="23"/>
  <c r="BV25" i="24" s="1"/>
  <c r="BU43" i="24"/>
  <c r="CF26" i="26"/>
  <c r="BV29" i="23"/>
  <c r="BV29" i="24" s="1"/>
  <c r="BU44" i="24"/>
  <c r="BT14" i="24"/>
  <c r="BT8" i="25" s="1"/>
  <c r="BU38" i="24"/>
  <c r="BU13" i="23"/>
  <c r="BU14" i="23"/>
  <c r="BU42" i="24"/>
  <c r="BU40" i="24"/>
  <c r="BV32" i="23"/>
  <c r="BV32" i="24" s="1"/>
  <c r="AU32" i="25"/>
  <c r="AT27" i="25"/>
  <c r="AR22" i="25"/>
  <c r="AS25" i="25"/>
  <c r="BX26" i="23" l="1"/>
  <c r="BW26" i="24"/>
  <c r="BV27" i="24"/>
  <c r="CC13" i="26"/>
  <c r="CD13" i="26" s="1"/>
  <c r="CE13" i="26" s="1"/>
  <c r="CF13" i="26" s="1"/>
  <c r="BV23" i="24"/>
  <c r="BV81" i="24"/>
  <c r="BW81" i="23"/>
  <c r="BV77" i="24"/>
  <c r="BW77" i="23"/>
  <c r="BV86" i="24"/>
  <c r="BW86" i="23"/>
  <c r="BV78" i="24"/>
  <c r="BW78" i="23"/>
  <c r="BV54" i="24"/>
  <c r="BW54" i="23"/>
  <c r="BV57" i="24"/>
  <c r="BW57" i="23"/>
  <c r="BV74" i="24"/>
  <c r="BW74" i="23"/>
  <c r="BV72" i="24"/>
  <c r="BW72" i="23"/>
  <c r="BV62" i="24"/>
  <c r="BW62" i="23"/>
  <c r="BV90" i="24"/>
  <c r="BW90" i="23"/>
  <c r="BV76" i="24"/>
  <c r="BW76" i="23"/>
  <c r="BV60" i="24"/>
  <c r="BW60" i="23"/>
  <c r="BV87" i="24"/>
  <c r="BW87" i="23"/>
  <c r="BV91" i="24"/>
  <c r="BW91" i="23"/>
  <c r="BV56" i="24"/>
  <c r="BW56" i="23"/>
  <c r="CB41" i="26"/>
  <c r="CA7" i="26"/>
  <c r="BV93" i="24"/>
  <c r="BW93" i="23"/>
  <c r="BV63" i="24"/>
  <c r="BW63" i="23"/>
  <c r="BV70" i="24"/>
  <c r="BW70" i="23"/>
  <c r="BV88" i="24"/>
  <c r="BW88" i="23"/>
  <c r="BV66" i="24"/>
  <c r="BW66" i="23"/>
  <c r="BV73" i="24"/>
  <c r="BW73" i="23"/>
  <c r="BV58" i="24"/>
  <c r="BW58" i="23"/>
  <c r="BV71" i="24"/>
  <c r="BW71" i="23"/>
  <c r="BV67" i="24"/>
  <c r="BW67" i="23"/>
  <c r="BV53" i="24"/>
  <c r="BW53" i="23"/>
  <c r="BV69" i="24"/>
  <c r="BW69" i="23"/>
  <c r="BV59" i="24"/>
  <c r="BW59" i="23"/>
  <c r="BV82" i="24"/>
  <c r="BW82" i="23"/>
  <c r="BV55" i="24"/>
  <c r="BW55" i="23"/>
  <c r="BV85" i="24"/>
  <c r="BW85" i="23"/>
  <c r="BV75" i="24"/>
  <c r="BW75" i="23"/>
  <c r="BV89" i="24"/>
  <c r="BW89" i="23"/>
  <c r="BV52" i="24"/>
  <c r="BW52" i="23"/>
  <c r="BV61" i="24"/>
  <c r="BW61" i="23"/>
  <c r="BV83" i="24"/>
  <c r="BW83" i="23"/>
  <c r="BV68" i="24"/>
  <c r="BW68" i="23"/>
  <c r="BV84" i="24"/>
  <c r="BW84" i="23"/>
  <c r="BV92" i="24"/>
  <c r="BW92" i="23"/>
  <c r="BV51" i="24"/>
  <c r="BW51" i="23"/>
  <c r="CC15" i="26"/>
  <c r="CD15" i="26" s="1"/>
  <c r="CE15" i="26" s="1"/>
  <c r="CF15" i="26" s="1"/>
  <c r="CG15" i="26" s="1"/>
  <c r="CH15" i="26" s="1"/>
  <c r="CI15" i="26" s="1"/>
  <c r="CJ15" i="26" s="1"/>
  <c r="CK15" i="26" s="1"/>
  <c r="CL15" i="26" s="1"/>
  <c r="CC17" i="26"/>
  <c r="CD17" i="26" s="1"/>
  <c r="CE17" i="26" s="1"/>
  <c r="CF17" i="26" s="1"/>
  <c r="CG17" i="26" s="1"/>
  <c r="CH17" i="26" s="1"/>
  <c r="CI17" i="26" s="1"/>
  <c r="CJ17" i="26" s="1"/>
  <c r="CK17" i="26" s="1"/>
  <c r="CL17" i="26" s="1"/>
  <c r="CC20" i="26"/>
  <c r="CD20" i="26" s="1"/>
  <c r="CE20" i="26" s="1"/>
  <c r="CF20" i="26" s="1"/>
  <c r="CG20" i="26" s="1"/>
  <c r="CH20" i="26" s="1"/>
  <c r="CI20" i="26" s="1"/>
  <c r="CJ20" i="26" s="1"/>
  <c r="CK20" i="26" s="1"/>
  <c r="CL20" i="26" s="1"/>
  <c r="CC22" i="26"/>
  <c r="CD22" i="26" s="1"/>
  <c r="CE22" i="26" s="1"/>
  <c r="CF22" i="26" s="1"/>
  <c r="CG22" i="26" s="1"/>
  <c r="CH22" i="26" s="1"/>
  <c r="CI22" i="26" s="1"/>
  <c r="CJ22" i="26" s="1"/>
  <c r="CK22" i="26" s="1"/>
  <c r="CL22" i="26" s="1"/>
  <c r="CC21" i="26"/>
  <c r="CD21" i="26" s="1"/>
  <c r="CE21" i="26" s="1"/>
  <c r="CF21" i="26" s="1"/>
  <c r="CG21" i="26" s="1"/>
  <c r="CH21" i="26" s="1"/>
  <c r="CI21" i="26" s="1"/>
  <c r="CJ21" i="26" s="1"/>
  <c r="CK21" i="26" s="1"/>
  <c r="CL21" i="26" s="1"/>
  <c r="CC18" i="26"/>
  <c r="CD18" i="26" s="1"/>
  <c r="CE18" i="26" s="1"/>
  <c r="CF18" i="26" s="1"/>
  <c r="CG18" i="26" s="1"/>
  <c r="CH18" i="26" s="1"/>
  <c r="CI18" i="26" s="1"/>
  <c r="CJ18" i="26" s="1"/>
  <c r="CK18" i="26" s="1"/>
  <c r="CL18" i="26" s="1"/>
  <c r="CC14" i="26"/>
  <c r="CD14" i="26" s="1"/>
  <c r="CE14" i="26" s="1"/>
  <c r="CF14" i="26" s="1"/>
  <c r="CG14" i="26" s="1"/>
  <c r="CH14" i="26" s="1"/>
  <c r="CI14" i="26" s="1"/>
  <c r="CJ14" i="26" s="1"/>
  <c r="CK14" i="26" s="1"/>
  <c r="CL14" i="26" s="1"/>
  <c r="CB23" i="26"/>
  <c r="CC23" i="26" s="1"/>
  <c r="CD23" i="26" s="1"/>
  <c r="CE23" i="26" s="1"/>
  <c r="CF23" i="26" s="1"/>
  <c r="CG23" i="26" s="1"/>
  <c r="CH23" i="26" s="1"/>
  <c r="CI23" i="26" s="1"/>
  <c r="CJ23" i="26" s="1"/>
  <c r="CK23" i="26" s="1"/>
  <c r="CL23" i="26" s="1"/>
  <c r="CM23" i="26" s="1"/>
  <c r="CP32" i="26"/>
  <c r="CO42" i="24"/>
  <c r="CP28" i="26"/>
  <c r="CO38" i="24"/>
  <c r="CP31" i="26"/>
  <c r="CO41" i="24"/>
  <c r="CP38" i="26"/>
  <c r="CO48" i="24"/>
  <c r="CP27" i="26"/>
  <c r="CO37" i="24"/>
  <c r="CP35" i="26"/>
  <c r="CO45" i="24"/>
  <c r="CP37" i="26"/>
  <c r="CO47" i="24"/>
  <c r="CP29" i="26"/>
  <c r="CO39" i="24"/>
  <c r="CP30" i="26"/>
  <c r="CO40" i="24"/>
  <c r="CP34" i="26"/>
  <c r="CO44" i="24"/>
  <c r="CP36" i="26"/>
  <c r="CO46" i="24"/>
  <c r="CP33" i="26"/>
  <c r="CO43" i="24"/>
  <c r="BT5" i="25"/>
  <c r="BS9" i="25"/>
  <c r="BS10" i="25" s="1"/>
  <c r="BT4" i="25"/>
  <c r="CC19" i="26"/>
  <c r="BT6" i="24"/>
  <c r="BS16" i="24"/>
  <c r="BU14" i="24"/>
  <c r="BU8" i="25" s="1"/>
  <c r="BU15" i="23"/>
  <c r="BU16" i="23" s="1"/>
  <c r="BU10" i="24"/>
  <c r="BT15" i="24"/>
  <c r="BT13" i="25" s="1"/>
  <c r="BT7" i="24"/>
  <c r="BU11" i="24"/>
  <c r="BU12" i="24"/>
  <c r="BU6" i="25" s="1"/>
  <c r="BU13" i="24"/>
  <c r="BU7" i="25" s="1"/>
  <c r="CG13" i="26"/>
  <c r="BV13" i="23"/>
  <c r="BV44" i="24"/>
  <c r="BW29" i="23"/>
  <c r="BW29" i="24" s="1"/>
  <c r="BV43" i="24"/>
  <c r="BV48" i="24"/>
  <c r="BV39" i="24"/>
  <c r="BV45" i="24"/>
  <c r="BV38" i="24"/>
  <c r="BW33" i="23"/>
  <c r="BW33" i="24" s="1"/>
  <c r="BV47" i="24"/>
  <c r="BV40" i="24"/>
  <c r="BV42" i="24"/>
  <c r="CG26" i="26"/>
  <c r="BW25" i="23"/>
  <c r="BW25" i="24" s="1"/>
  <c r="BV37" i="24"/>
  <c r="BW28" i="23"/>
  <c r="BW28" i="24" s="1"/>
  <c r="BW30" i="23"/>
  <c r="BW30" i="24" s="1"/>
  <c r="BV41" i="24"/>
  <c r="BW24" i="23"/>
  <c r="BW24" i="24" s="1"/>
  <c r="BW32" i="23"/>
  <c r="BW32" i="24" s="1"/>
  <c r="BV14" i="23"/>
  <c r="BW31" i="23"/>
  <c r="BW31" i="24" s="1"/>
  <c r="BW27" i="23"/>
  <c r="BW23" i="23"/>
  <c r="BW23" i="24" s="1"/>
  <c r="BV10" i="23"/>
  <c r="BV6" i="23"/>
  <c r="BV5" i="23"/>
  <c r="BV36" i="24"/>
  <c r="BV7" i="23"/>
  <c r="BV11" i="23"/>
  <c r="BV12" i="23"/>
  <c r="BV46" i="24"/>
  <c r="AV32" i="25"/>
  <c r="AU27" i="25"/>
  <c r="AS22" i="25"/>
  <c r="AT25" i="25"/>
  <c r="BY26" i="23" l="1"/>
  <c r="BX26" i="24"/>
  <c r="BW27" i="24"/>
  <c r="BX51" i="23"/>
  <c r="BW51" i="24"/>
  <c r="BX84" i="23"/>
  <c r="BW84" i="24"/>
  <c r="BX83" i="23"/>
  <c r="BW83" i="24"/>
  <c r="BX52" i="23"/>
  <c r="BW52" i="24"/>
  <c r="BX75" i="23"/>
  <c r="BW75" i="24"/>
  <c r="BX55" i="23"/>
  <c r="BW55" i="24"/>
  <c r="BX59" i="23"/>
  <c r="BW59" i="24"/>
  <c r="BX53" i="23"/>
  <c r="BW53" i="24"/>
  <c r="BX71" i="23"/>
  <c r="BW71" i="24"/>
  <c r="BX73" i="23"/>
  <c r="BW73" i="24"/>
  <c r="BX88" i="23"/>
  <c r="BW88" i="24"/>
  <c r="BX63" i="23"/>
  <c r="BW63" i="24"/>
  <c r="BX91" i="23"/>
  <c r="BW91" i="24"/>
  <c r="BX60" i="23"/>
  <c r="BW60" i="24"/>
  <c r="BX90" i="23"/>
  <c r="BW90" i="24"/>
  <c r="BX72" i="23"/>
  <c r="BW72" i="24"/>
  <c r="BX57" i="23"/>
  <c r="BW57" i="24"/>
  <c r="BX78" i="23"/>
  <c r="BW78" i="24"/>
  <c r="BX77" i="23"/>
  <c r="BW77" i="24"/>
  <c r="CC41" i="26"/>
  <c r="CB7" i="26"/>
  <c r="BX92" i="23"/>
  <c r="BW92" i="24"/>
  <c r="BX68" i="23"/>
  <c r="BW68" i="24"/>
  <c r="BX61" i="23"/>
  <c r="BW61" i="24"/>
  <c r="BX89" i="23"/>
  <c r="BW89" i="24"/>
  <c r="BX85" i="23"/>
  <c r="BW85" i="24"/>
  <c r="BX82" i="23"/>
  <c r="BW82" i="24"/>
  <c r="BX69" i="23"/>
  <c r="BW69" i="24"/>
  <c r="BX67" i="23"/>
  <c r="BW67" i="24"/>
  <c r="BX58" i="23"/>
  <c r="BW58" i="24"/>
  <c r="BX66" i="23"/>
  <c r="BW66" i="24"/>
  <c r="BX70" i="23"/>
  <c r="BW70" i="24"/>
  <c r="BX93" i="23"/>
  <c r="BW93" i="24"/>
  <c r="BX56" i="23"/>
  <c r="BW56" i="24"/>
  <c r="BX87" i="23"/>
  <c r="BW87" i="24"/>
  <c r="BX76" i="23"/>
  <c r="BW76" i="24"/>
  <c r="BX62" i="23"/>
  <c r="BW62" i="24"/>
  <c r="BX74" i="23"/>
  <c r="BW74" i="24"/>
  <c r="BX54" i="23"/>
  <c r="BW54" i="24"/>
  <c r="BX86" i="23"/>
  <c r="BW86" i="24"/>
  <c r="BX81" i="23"/>
  <c r="BW81" i="24"/>
  <c r="CB5" i="26"/>
  <c r="CB6" i="26"/>
  <c r="BT9" i="25"/>
  <c r="BT10" i="25" s="1"/>
  <c r="CQ28" i="26"/>
  <c r="CP38" i="24"/>
  <c r="CQ32" i="26"/>
  <c r="CP42" i="24"/>
  <c r="CQ33" i="26"/>
  <c r="CP43" i="24"/>
  <c r="CQ34" i="26"/>
  <c r="CP44" i="24"/>
  <c r="CQ30" i="26"/>
  <c r="CP40" i="24"/>
  <c r="CQ37" i="26"/>
  <c r="CP47" i="24"/>
  <c r="CM15" i="26"/>
  <c r="CM18" i="26"/>
  <c r="CM22" i="26"/>
  <c r="CM20" i="26"/>
  <c r="CQ36" i="26"/>
  <c r="CP46" i="24"/>
  <c r="CQ29" i="26"/>
  <c r="CP39" i="24"/>
  <c r="CQ35" i="26"/>
  <c r="CP45" i="24"/>
  <c r="CQ27" i="26"/>
  <c r="CP37" i="24"/>
  <c r="CQ38" i="26"/>
  <c r="CP48" i="24"/>
  <c r="CQ31" i="26"/>
  <c r="CP41" i="24"/>
  <c r="CM14" i="26"/>
  <c r="CM21" i="26"/>
  <c r="CM17" i="26"/>
  <c r="BU4" i="25"/>
  <c r="BU6" i="24"/>
  <c r="CD19" i="26"/>
  <c r="CC6" i="26"/>
  <c r="CC5" i="26"/>
  <c r="BT5" i="24"/>
  <c r="BT16" i="24" s="1"/>
  <c r="BU7" i="24"/>
  <c r="BU5" i="25"/>
  <c r="BV12" i="24"/>
  <c r="BV6" i="25" s="1"/>
  <c r="AC47" i="25" s="1"/>
  <c r="BV11" i="24"/>
  <c r="BU15" i="24"/>
  <c r="BU13" i="25" s="1"/>
  <c r="BV15" i="23"/>
  <c r="BV16" i="23" s="1"/>
  <c r="BV10" i="24"/>
  <c r="BV13" i="24"/>
  <c r="BV7" i="25" s="1"/>
  <c r="AC48" i="25" s="1"/>
  <c r="BW14" i="23"/>
  <c r="BW47" i="24"/>
  <c r="BW46" i="24"/>
  <c r="BW12" i="23"/>
  <c r="BW36" i="24"/>
  <c r="BW11" i="23"/>
  <c r="BW7" i="23"/>
  <c r="BX24" i="23"/>
  <c r="BX24" i="24" s="1"/>
  <c r="BX30" i="23"/>
  <c r="BX30" i="24" s="1"/>
  <c r="BW43" i="24"/>
  <c r="CH13" i="26"/>
  <c r="BX23" i="23"/>
  <c r="BX23" i="24" s="1"/>
  <c r="BW6" i="23"/>
  <c r="BW10" i="23"/>
  <c r="BW5" i="23"/>
  <c r="BX31" i="23"/>
  <c r="BX31" i="24" s="1"/>
  <c r="BX32" i="23"/>
  <c r="BX32" i="24" s="1"/>
  <c r="BW41" i="24"/>
  <c r="BX28" i="23"/>
  <c r="BX28" i="24" s="1"/>
  <c r="BX25" i="23"/>
  <c r="BX25" i="24" s="1"/>
  <c r="BW40" i="24"/>
  <c r="BX33" i="23"/>
  <c r="BX33" i="24" s="1"/>
  <c r="BW38" i="24"/>
  <c r="BW45" i="24"/>
  <c r="BX29" i="23"/>
  <c r="BX29" i="24" s="1"/>
  <c r="BW13" i="23"/>
  <c r="BX27" i="23"/>
  <c r="BV14" i="24"/>
  <c r="BV8" i="25" s="1"/>
  <c r="AC49" i="25" s="1"/>
  <c r="BW37" i="24"/>
  <c r="CH26" i="26"/>
  <c r="BW42" i="24"/>
  <c r="BW39" i="24"/>
  <c r="BW48" i="24"/>
  <c r="BW44" i="24"/>
  <c r="AV27" i="25"/>
  <c r="AW32" i="25"/>
  <c r="AT22" i="25"/>
  <c r="AU25" i="25"/>
  <c r="BZ26" i="23" l="1"/>
  <c r="BY26" i="24"/>
  <c r="BX27" i="24"/>
  <c r="BY81" i="23"/>
  <c r="BX81" i="24"/>
  <c r="BY54" i="23"/>
  <c r="BX54" i="24"/>
  <c r="BY62" i="23"/>
  <c r="BX62" i="24"/>
  <c r="BY87" i="23"/>
  <c r="BX87" i="24"/>
  <c r="BY93" i="23"/>
  <c r="BX93" i="24"/>
  <c r="BY66" i="23"/>
  <c r="BX66" i="24"/>
  <c r="BY67" i="23"/>
  <c r="BX67" i="24"/>
  <c r="BY82" i="23"/>
  <c r="BX82" i="24"/>
  <c r="BY89" i="23"/>
  <c r="BX89" i="24"/>
  <c r="BY68" i="23"/>
  <c r="BX68" i="24"/>
  <c r="CD41" i="26"/>
  <c r="CD5" i="26" s="1"/>
  <c r="CC7" i="26"/>
  <c r="BY78" i="23"/>
  <c r="BX78" i="24"/>
  <c r="BY72" i="23"/>
  <c r="BX72" i="24"/>
  <c r="BY60" i="23"/>
  <c r="BX60" i="24"/>
  <c r="BY63" i="23"/>
  <c r="BX63" i="24"/>
  <c r="BY73" i="23"/>
  <c r="BX73" i="24"/>
  <c r="BY53" i="23"/>
  <c r="BX53" i="24"/>
  <c r="BY55" i="23"/>
  <c r="BX55" i="24"/>
  <c r="BY52" i="23"/>
  <c r="BX52" i="24"/>
  <c r="BY84" i="23"/>
  <c r="BX84" i="24"/>
  <c r="BY86" i="23"/>
  <c r="BX86" i="24"/>
  <c r="BY74" i="23"/>
  <c r="BX74" i="24"/>
  <c r="BY76" i="23"/>
  <c r="BX76" i="24"/>
  <c r="BY56" i="23"/>
  <c r="BX56" i="24"/>
  <c r="BY70" i="23"/>
  <c r="BX70" i="24"/>
  <c r="BY58" i="23"/>
  <c r="BX58" i="24"/>
  <c r="BY69" i="23"/>
  <c r="BX69" i="24"/>
  <c r="BY85" i="23"/>
  <c r="BX85" i="24"/>
  <c r="BY61" i="23"/>
  <c r="BX61" i="24"/>
  <c r="BY92" i="23"/>
  <c r="BX92" i="24"/>
  <c r="BY77" i="23"/>
  <c r="BX77" i="24"/>
  <c r="BY57" i="23"/>
  <c r="BX57" i="24"/>
  <c r="BY90" i="23"/>
  <c r="BX90" i="24"/>
  <c r="BY91" i="23"/>
  <c r="BX91" i="24"/>
  <c r="BY88" i="23"/>
  <c r="BX88" i="24"/>
  <c r="BY71" i="23"/>
  <c r="BX71" i="24"/>
  <c r="BY59" i="23"/>
  <c r="BX59" i="24"/>
  <c r="BY75" i="23"/>
  <c r="BX75" i="24"/>
  <c r="BY83" i="23"/>
  <c r="BX83" i="24"/>
  <c r="BY51" i="23"/>
  <c r="BX51" i="24"/>
  <c r="CR38" i="26"/>
  <c r="CQ48" i="24"/>
  <c r="CR27" i="26"/>
  <c r="CQ37" i="24"/>
  <c r="CR35" i="26"/>
  <c r="CQ45" i="24"/>
  <c r="CR29" i="26"/>
  <c r="CQ39" i="24"/>
  <c r="CR32" i="26"/>
  <c r="CQ42" i="24"/>
  <c r="CR31" i="26"/>
  <c r="CQ41" i="24"/>
  <c r="CR36" i="26"/>
  <c r="CQ46" i="24"/>
  <c r="BV4" i="25"/>
  <c r="AC45" i="25" s="1"/>
  <c r="CR37" i="26"/>
  <c r="CQ47" i="24"/>
  <c r="CR30" i="26"/>
  <c r="CQ40" i="24"/>
  <c r="CR34" i="26"/>
  <c r="CQ44" i="24"/>
  <c r="CR33" i="26"/>
  <c r="CQ43" i="24"/>
  <c r="CR28" i="26"/>
  <c r="CQ38" i="24"/>
  <c r="BV5" i="25"/>
  <c r="AC46" i="25" s="1"/>
  <c r="BU9" i="25"/>
  <c r="BU10" i="25" s="1"/>
  <c r="BU5" i="24"/>
  <c r="BU16" i="24" s="1"/>
  <c r="CE19" i="26"/>
  <c r="CD6" i="26"/>
  <c r="BV6" i="24"/>
  <c r="BW10" i="24"/>
  <c r="BV7" i="24"/>
  <c r="BW15" i="23"/>
  <c r="BW16" i="23" s="1"/>
  <c r="BV15" i="24"/>
  <c r="BV13" i="25" s="1"/>
  <c r="BW11" i="24"/>
  <c r="BW12" i="24"/>
  <c r="BW6" i="25" s="1"/>
  <c r="BX42" i="24"/>
  <c r="BY27" i="23"/>
  <c r="BX40" i="24"/>
  <c r="BX41" i="24"/>
  <c r="BY32" i="23"/>
  <c r="BY32" i="24" s="1"/>
  <c r="BX47" i="24"/>
  <c r="BW14" i="24"/>
  <c r="BW8" i="25" s="1"/>
  <c r="CI26" i="26"/>
  <c r="BX45" i="24"/>
  <c r="BX38" i="24"/>
  <c r="BY31" i="23"/>
  <c r="BY31" i="24" s="1"/>
  <c r="BY30" i="23"/>
  <c r="BY30" i="24" s="1"/>
  <c r="BX36" i="24"/>
  <c r="BX7" i="23"/>
  <c r="BX11" i="23"/>
  <c r="BX46" i="24"/>
  <c r="BW13" i="24"/>
  <c r="BW7" i="25" s="1"/>
  <c r="BX48" i="24"/>
  <c r="BY25" i="23"/>
  <c r="BY25" i="24" s="1"/>
  <c r="BY28" i="23"/>
  <c r="BY28" i="24" s="1"/>
  <c r="CI13" i="26"/>
  <c r="BX43" i="24"/>
  <c r="BX13" i="23"/>
  <c r="BX44" i="24"/>
  <c r="BX39" i="24"/>
  <c r="BX37" i="24"/>
  <c r="BY29" i="23"/>
  <c r="BY29" i="24" s="1"/>
  <c r="BY33" i="23"/>
  <c r="BY33" i="24" s="1"/>
  <c r="BY23" i="23"/>
  <c r="BY23" i="24" s="1"/>
  <c r="BX5" i="23"/>
  <c r="BX6" i="23"/>
  <c r="BX10" i="23"/>
  <c r="BY24" i="23"/>
  <c r="BY24" i="24" s="1"/>
  <c r="BX14" i="23"/>
  <c r="BX12" i="23"/>
  <c r="AX32" i="25"/>
  <c r="AW27" i="25"/>
  <c r="AU22" i="25"/>
  <c r="AV25" i="25"/>
  <c r="CA26" i="23" l="1"/>
  <c r="BZ26" i="24"/>
  <c r="BY27" i="24"/>
  <c r="BZ51" i="23"/>
  <c r="BY51" i="24"/>
  <c r="BZ75" i="23"/>
  <c r="BY75" i="24"/>
  <c r="BZ71" i="23"/>
  <c r="BY71" i="24"/>
  <c r="BZ91" i="23"/>
  <c r="BY91" i="24"/>
  <c r="BZ57" i="23"/>
  <c r="BY57" i="24"/>
  <c r="BZ92" i="23"/>
  <c r="BY92" i="24"/>
  <c r="BZ85" i="23"/>
  <c r="BY85" i="24"/>
  <c r="BZ58" i="23"/>
  <c r="BY58" i="24"/>
  <c r="BZ56" i="23"/>
  <c r="BY56" i="24"/>
  <c r="BZ74" i="23"/>
  <c r="BY74" i="24"/>
  <c r="BZ84" i="23"/>
  <c r="BY84" i="24"/>
  <c r="BZ55" i="23"/>
  <c r="BY55" i="24"/>
  <c r="BZ73" i="23"/>
  <c r="BY73" i="24"/>
  <c r="BZ60" i="23"/>
  <c r="BY60" i="24"/>
  <c r="BZ78" i="23"/>
  <c r="BY78" i="24"/>
  <c r="BZ68" i="23"/>
  <c r="BY68" i="24"/>
  <c r="BZ82" i="23"/>
  <c r="BY82" i="24"/>
  <c r="BZ66" i="23"/>
  <c r="BY66" i="24"/>
  <c r="BZ87" i="23"/>
  <c r="BY87" i="24"/>
  <c r="BZ54" i="23"/>
  <c r="BY54" i="24"/>
  <c r="BZ83" i="23"/>
  <c r="BY83" i="24"/>
  <c r="BZ59" i="23"/>
  <c r="BY59" i="24"/>
  <c r="BZ88" i="23"/>
  <c r="BY88" i="24"/>
  <c r="BZ90" i="23"/>
  <c r="BY90" i="24"/>
  <c r="BZ77" i="23"/>
  <c r="BY77" i="24"/>
  <c r="BZ61" i="23"/>
  <c r="BY61" i="24"/>
  <c r="BZ69" i="23"/>
  <c r="BY69" i="24"/>
  <c r="BZ70" i="23"/>
  <c r="BY70" i="24"/>
  <c r="BZ76" i="23"/>
  <c r="BY76" i="24"/>
  <c r="BZ86" i="23"/>
  <c r="BY86" i="24"/>
  <c r="BZ52" i="23"/>
  <c r="BY52" i="24"/>
  <c r="BZ53" i="23"/>
  <c r="BY53" i="24"/>
  <c r="BZ63" i="23"/>
  <c r="BY63" i="24"/>
  <c r="BZ72" i="23"/>
  <c r="BY72" i="24"/>
  <c r="CE41" i="26"/>
  <c r="CD7" i="26"/>
  <c r="BZ89" i="23"/>
  <c r="BY89" i="24"/>
  <c r="BZ67" i="23"/>
  <c r="BY67" i="24"/>
  <c r="BZ93" i="23"/>
  <c r="BY93" i="24"/>
  <c r="BZ62" i="23"/>
  <c r="BY62" i="24"/>
  <c r="BZ81" i="23"/>
  <c r="BY81" i="24"/>
  <c r="BV9" i="25"/>
  <c r="BV10" i="25" s="1"/>
  <c r="BW5" i="25"/>
  <c r="BW4" i="25"/>
  <c r="CS33" i="26"/>
  <c r="CR43" i="24"/>
  <c r="CS30" i="26"/>
  <c r="CR40" i="24"/>
  <c r="CS37" i="26"/>
  <c r="CR47" i="24"/>
  <c r="CS27" i="26"/>
  <c r="CR37" i="24"/>
  <c r="CS31" i="26"/>
  <c r="CR41" i="24"/>
  <c r="CS32" i="26"/>
  <c r="CR42" i="24"/>
  <c r="CS28" i="26"/>
  <c r="CR38" i="24"/>
  <c r="CS34" i="26"/>
  <c r="CR44" i="24"/>
  <c r="CS29" i="26"/>
  <c r="CR39" i="24"/>
  <c r="CS35" i="26"/>
  <c r="CR45" i="24"/>
  <c r="CS38" i="26"/>
  <c r="CR48" i="24"/>
  <c r="CS36" i="26"/>
  <c r="CR46" i="24"/>
  <c r="CF19" i="26"/>
  <c r="CE5" i="26"/>
  <c r="CE6" i="26"/>
  <c r="BV5" i="24"/>
  <c r="BV16" i="24" s="1"/>
  <c r="BW6" i="24"/>
  <c r="BX12" i="24"/>
  <c r="BX6" i="25" s="1"/>
  <c r="BX15" i="23"/>
  <c r="BX16" i="23" s="1"/>
  <c r="BW15" i="24"/>
  <c r="BW13" i="25" s="1"/>
  <c r="BW7" i="24"/>
  <c r="BX10" i="24"/>
  <c r="BX13" i="24"/>
  <c r="BX7" i="25" s="1"/>
  <c r="BX11" i="24"/>
  <c r="BX14" i="24"/>
  <c r="BX8" i="25" s="1"/>
  <c r="BY14" i="23"/>
  <c r="BY45" i="24"/>
  <c r="BY40" i="24"/>
  <c r="BY12" i="23"/>
  <c r="BY39" i="24"/>
  <c r="BZ25" i="23"/>
  <c r="BZ25" i="24" s="1"/>
  <c r="BY48" i="24"/>
  <c r="BY46" i="24"/>
  <c r="BZ31" i="23"/>
  <c r="BZ31" i="24" s="1"/>
  <c r="CJ26" i="26"/>
  <c r="BY47" i="24"/>
  <c r="BY41" i="24"/>
  <c r="BZ23" i="23"/>
  <c r="BZ23" i="24" s="1"/>
  <c r="BY5" i="23"/>
  <c r="BY6" i="23"/>
  <c r="BY10" i="23"/>
  <c r="BZ29" i="23"/>
  <c r="BZ29" i="24" s="1"/>
  <c r="BY13" i="23"/>
  <c r="BY43" i="24"/>
  <c r="CJ13" i="26"/>
  <c r="CK13" i="26" s="1"/>
  <c r="BY36" i="24"/>
  <c r="BY11" i="23"/>
  <c r="BY7" i="23"/>
  <c r="BZ30" i="23"/>
  <c r="BZ30" i="24" s="1"/>
  <c r="BY38" i="24"/>
  <c r="BY42" i="24"/>
  <c r="BZ24" i="23"/>
  <c r="BZ24" i="24" s="1"/>
  <c r="BZ33" i="23"/>
  <c r="BZ33" i="24" s="1"/>
  <c r="BY37" i="24"/>
  <c r="BY44" i="24"/>
  <c r="BZ28" i="23"/>
  <c r="BZ28" i="24" s="1"/>
  <c r="BZ32" i="23"/>
  <c r="BZ32" i="24" s="1"/>
  <c r="BZ27" i="23"/>
  <c r="AY32" i="25"/>
  <c r="AV22" i="25"/>
  <c r="AW25" i="25"/>
  <c r="CB26" i="23" l="1"/>
  <c r="CA26" i="24"/>
  <c r="BZ27" i="24"/>
  <c r="BX5" i="25"/>
  <c r="CA81" i="23"/>
  <c r="BZ81" i="24"/>
  <c r="CA93" i="23"/>
  <c r="BZ93" i="24"/>
  <c r="CA89" i="23"/>
  <c r="BZ89" i="24"/>
  <c r="CA72" i="23"/>
  <c r="BZ72" i="24"/>
  <c r="CA53" i="23"/>
  <c r="BZ53" i="24"/>
  <c r="CA86" i="23"/>
  <c r="BZ86" i="24"/>
  <c r="CA70" i="23"/>
  <c r="BZ70" i="24"/>
  <c r="CA61" i="23"/>
  <c r="BZ61" i="24"/>
  <c r="CA90" i="23"/>
  <c r="BZ90" i="24"/>
  <c r="CA59" i="23"/>
  <c r="BZ59" i="24"/>
  <c r="CA54" i="23"/>
  <c r="BZ54" i="24"/>
  <c r="CA66" i="23"/>
  <c r="BZ66" i="24"/>
  <c r="CA68" i="23"/>
  <c r="BZ68" i="24"/>
  <c r="CA60" i="23"/>
  <c r="BZ60" i="24"/>
  <c r="CA55" i="23"/>
  <c r="BZ55" i="24"/>
  <c r="CA74" i="23"/>
  <c r="BZ74" i="24"/>
  <c r="CA58" i="23"/>
  <c r="BZ58" i="24"/>
  <c r="CA92" i="23"/>
  <c r="BZ92" i="24"/>
  <c r="CA91" i="23"/>
  <c r="BZ91" i="24"/>
  <c r="CA75" i="23"/>
  <c r="BZ75" i="24"/>
  <c r="CA62" i="23"/>
  <c r="BZ62" i="24"/>
  <c r="CA67" i="23"/>
  <c r="BZ67" i="24"/>
  <c r="CF41" i="26"/>
  <c r="CF5" i="26" s="1"/>
  <c r="CE7" i="26"/>
  <c r="CA63" i="23"/>
  <c r="BZ63" i="24"/>
  <c r="CA52" i="23"/>
  <c r="BZ52" i="24"/>
  <c r="CA76" i="23"/>
  <c r="BZ76" i="24"/>
  <c r="CA69" i="23"/>
  <c r="BZ69" i="24"/>
  <c r="CA77" i="23"/>
  <c r="BZ77" i="24"/>
  <c r="CA88" i="23"/>
  <c r="BZ88" i="24"/>
  <c r="CA83" i="23"/>
  <c r="BZ83" i="24"/>
  <c r="CA87" i="23"/>
  <c r="BZ87" i="24"/>
  <c r="CA82" i="23"/>
  <c r="BZ82" i="24"/>
  <c r="CA78" i="23"/>
  <c r="BZ78" i="24"/>
  <c r="CA73" i="23"/>
  <c r="BZ73" i="24"/>
  <c r="CA84" i="23"/>
  <c r="BZ84" i="24"/>
  <c r="CA56" i="23"/>
  <c r="BZ56" i="24"/>
  <c r="CA85" i="23"/>
  <c r="BZ85" i="24"/>
  <c r="CA57" i="23"/>
  <c r="BZ57" i="24"/>
  <c r="CA71" i="23"/>
  <c r="BZ71" i="24"/>
  <c r="CA51" i="23"/>
  <c r="BZ51" i="24"/>
  <c r="BW9" i="25"/>
  <c r="BW10" i="25" s="1"/>
  <c r="BX4" i="25"/>
  <c r="AC50" i="25"/>
  <c r="CT36" i="26"/>
  <c r="CS46" i="24"/>
  <c r="CT29" i="26"/>
  <c r="CS39" i="24"/>
  <c r="CT34" i="26"/>
  <c r="CS44" i="24"/>
  <c r="CT32" i="26"/>
  <c r="CS42" i="24"/>
  <c r="CT31" i="26"/>
  <c r="CS41" i="24"/>
  <c r="CT27" i="26"/>
  <c r="CS37" i="24"/>
  <c r="CT30" i="26"/>
  <c r="CS40" i="24"/>
  <c r="CT38" i="26"/>
  <c r="CS48" i="24"/>
  <c r="CT35" i="26"/>
  <c r="CS45" i="24"/>
  <c r="CT28" i="26"/>
  <c r="CS38" i="24"/>
  <c r="CT37" i="26"/>
  <c r="CS47" i="24"/>
  <c r="CT33" i="26"/>
  <c r="CS43" i="24"/>
  <c r="CL13" i="26"/>
  <c r="CK26" i="26"/>
  <c r="CK36" i="24" s="1"/>
  <c r="CK11" i="24" s="1"/>
  <c r="H2" i="24"/>
  <c r="CG19" i="26"/>
  <c r="CF6" i="26"/>
  <c r="BX7" i="24"/>
  <c r="BW5" i="24"/>
  <c r="BW16" i="24" s="1"/>
  <c r="BX6" i="24"/>
  <c r="BX15" i="24"/>
  <c r="BX13" i="25" s="1"/>
  <c r="BY14" i="24"/>
  <c r="BY8" i="25" s="1"/>
  <c r="BY11" i="24"/>
  <c r="BY12" i="24"/>
  <c r="BY6" i="25" s="1"/>
  <c r="BY15" i="23"/>
  <c r="BY16" i="23" s="1"/>
  <c r="BY10" i="24"/>
  <c r="BY6" i="24" s="1"/>
  <c r="CA28" i="23"/>
  <c r="CA28" i="24" s="1"/>
  <c r="BZ38" i="24"/>
  <c r="BZ13" i="23"/>
  <c r="BZ47" i="24"/>
  <c r="BZ12" i="23"/>
  <c r="BZ45" i="24"/>
  <c r="CA32" i="23"/>
  <c r="CA32" i="24" s="1"/>
  <c r="BZ14" i="23"/>
  <c r="BZ39" i="24"/>
  <c r="BZ40" i="24"/>
  <c r="BZ41" i="24"/>
  <c r="BZ44" i="24"/>
  <c r="BZ42" i="24"/>
  <c r="CA30" i="23"/>
  <c r="CA30" i="24" s="1"/>
  <c r="BZ43" i="24"/>
  <c r="CA25" i="23"/>
  <c r="CA25" i="24" s="1"/>
  <c r="CA27" i="23"/>
  <c r="BZ37" i="24"/>
  <c r="CA29" i="23"/>
  <c r="CA29" i="24" s="1"/>
  <c r="CA33" i="23"/>
  <c r="CA33" i="24" s="1"/>
  <c r="CA24" i="23"/>
  <c r="CA24" i="24" s="1"/>
  <c r="BZ36" i="24"/>
  <c r="BZ11" i="23"/>
  <c r="BZ7" i="23"/>
  <c r="BY13" i="24"/>
  <c r="BY7" i="25" s="1"/>
  <c r="CA23" i="23"/>
  <c r="CA23" i="24" s="1"/>
  <c r="BZ6" i="23"/>
  <c r="BZ5" i="23"/>
  <c r="BZ10" i="23"/>
  <c r="CA31" i="23"/>
  <c r="CA31" i="24" s="1"/>
  <c r="BZ46" i="24"/>
  <c r="BZ48" i="24"/>
  <c r="AZ32" i="25"/>
  <c r="AY27" i="25"/>
  <c r="AW22" i="25"/>
  <c r="AX25" i="25"/>
  <c r="BX9" i="25" l="1"/>
  <c r="BX10" i="25" s="1"/>
  <c r="BY5" i="25"/>
  <c r="CC26" i="23"/>
  <c r="CB26" i="24"/>
  <c r="CA27" i="24"/>
  <c r="CB51" i="23"/>
  <c r="CA51" i="24"/>
  <c r="CB57" i="23"/>
  <c r="CA57" i="24"/>
  <c r="CB56" i="23"/>
  <c r="CA56" i="24"/>
  <c r="CB73" i="23"/>
  <c r="CA73" i="24"/>
  <c r="CB82" i="23"/>
  <c r="CA82" i="24"/>
  <c r="CB83" i="23"/>
  <c r="CA83" i="24"/>
  <c r="CB77" i="23"/>
  <c r="CA77" i="24"/>
  <c r="CB76" i="23"/>
  <c r="CA76" i="24"/>
  <c r="CB63" i="23"/>
  <c r="CA63" i="24"/>
  <c r="CB67" i="23"/>
  <c r="CA67" i="24"/>
  <c r="CB75" i="23"/>
  <c r="CA75" i="24"/>
  <c r="CB92" i="23"/>
  <c r="CA92" i="24"/>
  <c r="CB74" i="23"/>
  <c r="CA74" i="24"/>
  <c r="CB60" i="23"/>
  <c r="CA60" i="24"/>
  <c r="CB66" i="23"/>
  <c r="CA66" i="24"/>
  <c r="CB59" i="23"/>
  <c r="CA59" i="24"/>
  <c r="CB61" i="23"/>
  <c r="CA61" i="24"/>
  <c r="CB86" i="23"/>
  <c r="CA86" i="24"/>
  <c r="CB72" i="23"/>
  <c r="CA72" i="24"/>
  <c r="CB93" i="23"/>
  <c r="CA93" i="24"/>
  <c r="CB71" i="23"/>
  <c r="CA71" i="24"/>
  <c r="CB85" i="23"/>
  <c r="CA85" i="24"/>
  <c r="CB84" i="23"/>
  <c r="CA84" i="24"/>
  <c r="CB78" i="23"/>
  <c r="CA78" i="24"/>
  <c r="CB87" i="23"/>
  <c r="CA87" i="24"/>
  <c r="CB88" i="23"/>
  <c r="CA88" i="24"/>
  <c r="CB69" i="23"/>
  <c r="CA69" i="24"/>
  <c r="CB52" i="23"/>
  <c r="CA52" i="24"/>
  <c r="CG41" i="26"/>
  <c r="CG5" i="26" s="1"/>
  <c r="CF7" i="26"/>
  <c r="CB62" i="23"/>
  <c r="CA62" i="24"/>
  <c r="CB91" i="23"/>
  <c r="CA91" i="24"/>
  <c r="CB58" i="23"/>
  <c r="CA58" i="24"/>
  <c r="CB55" i="23"/>
  <c r="CA55" i="24"/>
  <c r="CB68" i="23"/>
  <c r="CA68" i="24"/>
  <c r="CB54" i="23"/>
  <c r="CA54" i="24"/>
  <c r="CB90" i="23"/>
  <c r="CA90" i="24"/>
  <c r="CB70" i="23"/>
  <c r="CA70" i="24"/>
  <c r="CB53" i="23"/>
  <c r="CA53" i="24"/>
  <c r="CB89" i="23"/>
  <c r="CA89" i="24"/>
  <c r="CB81" i="23"/>
  <c r="CA81" i="24"/>
  <c r="CU33" i="26"/>
  <c r="CT43" i="24"/>
  <c r="CU28" i="26"/>
  <c r="CT38" i="24"/>
  <c r="CU38" i="26"/>
  <c r="CT48" i="24"/>
  <c r="CU30" i="26"/>
  <c r="CT40" i="24"/>
  <c r="CU32" i="26"/>
  <c r="CT42" i="24"/>
  <c r="CU34" i="26"/>
  <c r="CT44" i="24"/>
  <c r="CU29" i="26"/>
  <c r="CT39" i="24"/>
  <c r="CU37" i="26"/>
  <c r="CT47" i="24"/>
  <c r="CU35" i="26"/>
  <c r="CT45" i="24"/>
  <c r="CU27" i="26"/>
  <c r="CT37" i="24"/>
  <c r="CU31" i="26"/>
  <c r="CT41" i="24"/>
  <c r="CU36" i="26"/>
  <c r="CT46" i="24"/>
  <c r="CM13" i="26"/>
  <c r="CL26" i="26"/>
  <c r="CL36" i="24" s="1"/>
  <c r="CL11" i="24" s="1"/>
  <c r="CH19" i="26"/>
  <c r="CG6" i="26"/>
  <c r="BX5" i="24"/>
  <c r="BX16" i="24" s="1"/>
  <c r="BY4" i="25"/>
  <c r="BZ15" i="23"/>
  <c r="BZ16" i="23" s="1"/>
  <c r="BZ11" i="24"/>
  <c r="BZ5" i="25" s="1"/>
  <c r="BZ12" i="24"/>
  <c r="BZ6" i="25" s="1"/>
  <c r="BY7" i="24"/>
  <c r="BY5" i="24" s="1"/>
  <c r="BZ10" i="24"/>
  <c r="BY15" i="24"/>
  <c r="BY13" i="25" s="1"/>
  <c r="BZ14" i="24"/>
  <c r="BZ8" i="25" s="1"/>
  <c r="CA48" i="24"/>
  <c r="CB29" i="23"/>
  <c r="CB29" i="24" s="1"/>
  <c r="CA12" i="23"/>
  <c r="CB23" i="23"/>
  <c r="CB23" i="24" s="1"/>
  <c r="CA10" i="23"/>
  <c r="CA6" i="23"/>
  <c r="CA5" i="23"/>
  <c r="CB33" i="23"/>
  <c r="CB33" i="24" s="1"/>
  <c r="CA43" i="24"/>
  <c r="CA44" i="24"/>
  <c r="CA40" i="24"/>
  <c r="CA14" i="23"/>
  <c r="CA38" i="24"/>
  <c r="CB31" i="23"/>
  <c r="CB31" i="24" s="1"/>
  <c r="CB30" i="23"/>
  <c r="CB30" i="24" s="1"/>
  <c r="CB28" i="23"/>
  <c r="CB28" i="24" s="1"/>
  <c r="CA46" i="24"/>
  <c r="CA36" i="24"/>
  <c r="CA11" i="23"/>
  <c r="CA7" i="23"/>
  <c r="CB27" i="23"/>
  <c r="CB25" i="23"/>
  <c r="CB25" i="24" s="1"/>
  <c r="CA42" i="24"/>
  <c r="CA45" i="24"/>
  <c r="CA47" i="24"/>
  <c r="CB32" i="23"/>
  <c r="CB32" i="24" s="1"/>
  <c r="BZ13" i="24"/>
  <c r="BZ7" i="25" s="1"/>
  <c r="CB24" i="23"/>
  <c r="CB24" i="24" s="1"/>
  <c r="CA37" i="24"/>
  <c r="CA41" i="24"/>
  <c r="CA39" i="24"/>
  <c r="CA13" i="23"/>
  <c r="AX27" i="25"/>
  <c r="BA32" i="25"/>
  <c r="AZ27" i="25"/>
  <c r="AX22" i="25"/>
  <c r="AY25" i="25"/>
  <c r="BY9" i="25" l="1"/>
  <c r="BY10" i="25" s="1"/>
  <c r="CD26" i="23"/>
  <c r="CC26" i="24"/>
  <c r="CB27" i="24"/>
  <c r="CC81" i="23"/>
  <c r="CB81" i="24"/>
  <c r="CC53" i="23"/>
  <c r="CB53" i="24"/>
  <c r="CC90" i="23"/>
  <c r="CB90" i="24"/>
  <c r="CC68" i="23"/>
  <c r="CB68" i="24"/>
  <c r="CC58" i="23"/>
  <c r="CB58" i="24"/>
  <c r="CC62" i="23"/>
  <c r="CB62" i="24"/>
  <c r="CC52" i="23"/>
  <c r="CB52" i="24"/>
  <c r="CC88" i="23"/>
  <c r="CB88" i="24"/>
  <c r="CC78" i="23"/>
  <c r="CB78" i="24"/>
  <c r="CC85" i="23"/>
  <c r="CB85" i="24"/>
  <c r="CC93" i="23"/>
  <c r="CB93" i="24"/>
  <c r="CC86" i="23"/>
  <c r="CB86" i="24"/>
  <c r="CC59" i="23"/>
  <c r="CB59" i="24"/>
  <c r="CC60" i="23"/>
  <c r="CB60" i="24"/>
  <c r="CC92" i="23"/>
  <c r="CB92" i="24"/>
  <c r="CC67" i="23"/>
  <c r="CB67" i="24"/>
  <c r="CC76" i="23"/>
  <c r="CB76" i="24"/>
  <c r="CC83" i="23"/>
  <c r="CB83" i="24"/>
  <c r="CC73" i="23"/>
  <c r="CB73" i="24"/>
  <c r="CC57" i="23"/>
  <c r="CB57" i="24"/>
  <c r="CC89" i="23"/>
  <c r="CB89" i="24"/>
  <c r="CC70" i="23"/>
  <c r="CB70" i="24"/>
  <c r="CC54" i="23"/>
  <c r="CB54" i="24"/>
  <c r="CC55" i="23"/>
  <c r="CB55" i="24"/>
  <c r="CC91" i="23"/>
  <c r="CB91" i="24"/>
  <c r="CH41" i="26"/>
  <c r="CH5" i="26" s="1"/>
  <c r="I2" i="26" s="1"/>
  <c r="CG7" i="26"/>
  <c r="CC69" i="23"/>
  <c r="CB69" i="24"/>
  <c r="CC87" i="23"/>
  <c r="CB87" i="24"/>
  <c r="CC84" i="23"/>
  <c r="CB84" i="24"/>
  <c r="CC71" i="23"/>
  <c r="CB71" i="24"/>
  <c r="CC72" i="23"/>
  <c r="CB72" i="24"/>
  <c r="CC61" i="23"/>
  <c r="CB61" i="24"/>
  <c r="CC66" i="23"/>
  <c r="CB66" i="24"/>
  <c r="CC74" i="23"/>
  <c r="CB74" i="24"/>
  <c r="CC75" i="23"/>
  <c r="CB75" i="24"/>
  <c r="CC63" i="23"/>
  <c r="CB63" i="24"/>
  <c r="CC77" i="23"/>
  <c r="CB77" i="24"/>
  <c r="CC82" i="23"/>
  <c r="CB82" i="24"/>
  <c r="CC56" i="23"/>
  <c r="CB56" i="24"/>
  <c r="CC51" i="23"/>
  <c r="CB51" i="24"/>
  <c r="CV37" i="26"/>
  <c r="CU47" i="24"/>
  <c r="CV30" i="26"/>
  <c r="CU40" i="24"/>
  <c r="CV36" i="26"/>
  <c r="CU46" i="24"/>
  <c r="CV31" i="26"/>
  <c r="CU41" i="24"/>
  <c r="CV27" i="26"/>
  <c r="CU37" i="24"/>
  <c r="CV28" i="26"/>
  <c r="CU38" i="24"/>
  <c r="CV35" i="26"/>
  <c r="CU45" i="24"/>
  <c r="CV29" i="26"/>
  <c r="CU39" i="24"/>
  <c r="CV34" i="26"/>
  <c r="CU44" i="24"/>
  <c r="CV32" i="26"/>
  <c r="CU42" i="24"/>
  <c r="CV38" i="26"/>
  <c r="CU48" i="24"/>
  <c r="CV33" i="26"/>
  <c r="CU43" i="24"/>
  <c r="CM26" i="26"/>
  <c r="CM36" i="24" s="1"/>
  <c r="CM11" i="24" s="1"/>
  <c r="CI19" i="26"/>
  <c r="CH6" i="26"/>
  <c r="BZ4" i="25"/>
  <c r="BZ9" i="25" s="1"/>
  <c r="BZ6" i="24"/>
  <c r="BY16" i="24"/>
  <c r="BZ15" i="24"/>
  <c r="BZ13" i="25" s="1"/>
  <c r="CA11" i="24"/>
  <c r="CA5" i="25" s="1"/>
  <c r="CA10" i="24"/>
  <c r="CA6" i="24" s="1"/>
  <c r="CA13" i="24"/>
  <c r="CA7" i="25" s="1"/>
  <c r="BZ7" i="24"/>
  <c r="CA15" i="23"/>
  <c r="CA16" i="23" s="1"/>
  <c r="CA12" i="24"/>
  <c r="CA6" i="25" s="1"/>
  <c r="CB36" i="24"/>
  <c r="CB7" i="23"/>
  <c r="CB11" i="23"/>
  <c r="CB39" i="24"/>
  <c r="CB41" i="24"/>
  <c r="CC32" i="23"/>
  <c r="CC32" i="24" s="1"/>
  <c r="CB42" i="24"/>
  <c r="CC25" i="23"/>
  <c r="CC25" i="24" s="1"/>
  <c r="CC30" i="23"/>
  <c r="CC30" i="24" s="1"/>
  <c r="CB14" i="23"/>
  <c r="CB43" i="24"/>
  <c r="CC23" i="23"/>
  <c r="CC23" i="24" s="1"/>
  <c r="CB5" i="23"/>
  <c r="CB10" i="23"/>
  <c r="CB6" i="23"/>
  <c r="CB12" i="23"/>
  <c r="CC29" i="23"/>
  <c r="CC29" i="24" s="1"/>
  <c r="CB45" i="24"/>
  <c r="CC27" i="23"/>
  <c r="CA14" i="24"/>
  <c r="CA8" i="25" s="1"/>
  <c r="CB40" i="24"/>
  <c r="CB13" i="23"/>
  <c r="CB37" i="24"/>
  <c r="CC24" i="23"/>
  <c r="CC24" i="24" s="1"/>
  <c r="CB47" i="24"/>
  <c r="CB46" i="24"/>
  <c r="CC28" i="23"/>
  <c r="CC28" i="24" s="1"/>
  <c r="CC31" i="23"/>
  <c r="CC31" i="24" s="1"/>
  <c r="CB38" i="24"/>
  <c r="CB44" i="24"/>
  <c r="CC33" i="23"/>
  <c r="CC33" i="24" s="1"/>
  <c r="CB48" i="24"/>
  <c r="P41" i="25"/>
  <c r="P42" i="25" s="1"/>
  <c r="BA27" i="25"/>
  <c r="BB32" i="25"/>
  <c r="AY22" i="25"/>
  <c r="AZ25" i="25"/>
  <c r="CE26" i="23" l="1"/>
  <c r="CD26" i="24"/>
  <c r="CC27" i="24"/>
  <c r="CD51" i="23"/>
  <c r="CC51" i="24"/>
  <c r="CD82" i="23"/>
  <c r="CC82" i="24"/>
  <c r="CD63" i="23"/>
  <c r="CC63" i="24"/>
  <c r="CD74" i="23"/>
  <c r="CC74" i="24"/>
  <c r="CD61" i="23"/>
  <c r="CC61" i="24"/>
  <c r="CD71" i="23"/>
  <c r="CC71" i="24"/>
  <c r="CD87" i="23"/>
  <c r="CC87" i="24"/>
  <c r="CI41" i="26"/>
  <c r="CI5" i="26" s="1"/>
  <c r="CH7" i="26"/>
  <c r="CD55" i="23"/>
  <c r="CC55" i="24"/>
  <c r="CD70" i="23"/>
  <c r="CC70" i="24"/>
  <c r="CD57" i="23"/>
  <c r="CC57" i="24"/>
  <c r="CD83" i="23"/>
  <c r="CC83" i="24"/>
  <c r="CD67" i="23"/>
  <c r="CC67" i="24"/>
  <c r="CD60" i="23"/>
  <c r="CC60" i="24"/>
  <c r="CD86" i="23"/>
  <c r="CC86" i="24"/>
  <c r="CD85" i="23"/>
  <c r="CC85" i="24"/>
  <c r="CD88" i="23"/>
  <c r="CC88" i="24"/>
  <c r="CD62" i="23"/>
  <c r="CC62" i="24"/>
  <c r="CD68" i="23"/>
  <c r="CC68" i="24"/>
  <c r="CD53" i="23"/>
  <c r="CC53" i="24"/>
  <c r="CD56" i="23"/>
  <c r="CC56" i="24"/>
  <c r="CD77" i="23"/>
  <c r="CC77" i="24"/>
  <c r="CD75" i="23"/>
  <c r="CC75" i="24"/>
  <c r="CD66" i="23"/>
  <c r="CC66" i="24"/>
  <c r="CD72" i="23"/>
  <c r="CC72" i="24"/>
  <c r="CD84" i="23"/>
  <c r="CC84" i="24"/>
  <c r="CD69" i="23"/>
  <c r="CC69" i="24"/>
  <c r="CD91" i="23"/>
  <c r="CC91" i="24"/>
  <c r="CD54" i="23"/>
  <c r="CC54" i="24"/>
  <c r="CD89" i="23"/>
  <c r="CC89" i="24"/>
  <c r="CD73" i="23"/>
  <c r="CC73" i="24"/>
  <c r="CD76" i="23"/>
  <c r="CC76" i="24"/>
  <c r="CD92" i="23"/>
  <c r="CC92" i="24"/>
  <c r="CD59" i="23"/>
  <c r="CC59" i="24"/>
  <c r="CD93" i="23"/>
  <c r="CC93" i="24"/>
  <c r="CD78" i="23"/>
  <c r="CC78" i="24"/>
  <c r="CD52" i="23"/>
  <c r="CC52" i="24"/>
  <c r="CD58" i="23"/>
  <c r="CC58" i="24"/>
  <c r="CD90" i="23"/>
  <c r="CC90" i="24"/>
  <c r="CD81" i="23"/>
  <c r="CC81" i="24"/>
  <c r="CW33" i="26"/>
  <c r="CV43" i="24"/>
  <c r="CW27" i="26"/>
  <c r="CV37" i="24"/>
  <c r="CW36" i="26"/>
  <c r="CV46" i="24"/>
  <c r="CW34" i="26"/>
  <c r="CV44" i="24"/>
  <c r="CW35" i="26"/>
  <c r="CV45" i="24"/>
  <c r="CW28" i="26"/>
  <c r="CV38" i="24"/>
  <c r="CW30" i="26"/>
  <c r="CV40" i="24"/>
  <c r="CW38" i="26"/>
  <c r="CV48" i="24"/>
  <c r="CW31" i="26"/>
  <c r="CV41" i="24"/>
  <c r="CW32" i="26"/>
  <c r="CV42" i="24"/>
  <c r="CW29" i="26"/>
  <c r="CV39" i="24"/>
  <c r="CW37" i="26"/>
  <c r="CV47" i="24"/>
  <c r="CN36" i="24"/>
  <c r="CN11" i="24" s="1"/>
  <c r="CJ19" i="26"/>
  <c r="CK19" i="26" s="1"/>
  <c r="CI6" i="26"/>
  <c r="BZ5" i="24"/>
  <c r="BZ10" i="25"/>
  <c r="CA4" i="25"/>
  <c r="CB11" i="24"/>
  <c r="CB5" i="25" s="1"/>
  <c r="CB15" i="23"/>
  <c r="CB16" i="23" s="1"/>
  <c r="CA7" i="24"/>
  <c r="CA5" i="24" s="1"/>
  <c r="CB12" i="24"/>
  <c r="CB6" i="25" s="1"/>
  <c r="CA15" i="24"/>
  <c r="CA13" i="25" s="1"/>
  <c r="CB10" i="24"/>
  <c r="CB6" i="24" s="1"/>
  <c r="CB14" i="24"/>
  <c r="CB8" i="25" s="1"/>
  <c r="CB13" i="24"/>
  <c r="CB7" i="25" s="1"/>
  <c r="CD28" i="23"/>
  <c r="CD28" i="24" s="1"/>
  <c r="CC47" i="24"/>
  <c r="CC43" i="24"/>
  <c r="CD32" i="23"/>
  <c r="CD32" i="24" s="1"/>
  <c r="CC38" i="24"/>
  <c r="CC37" i="24"/>
  <c r="CC40" i="24"/>
  <c r="CC45" i="24"/>
  <c r="CC12" i="23"/>
  <c r="CC42" i="24"/>
  <c r="CC39" i="24"/>
  <c r="CC44" i="24"/>
  <c r="CD33" i="23"/>
  <c r="CD33" i="24" s="1"/>
  <c r="CC46" i="24"/>
  <c r="CC13" i="23"/>
  <c r="CD23" i="23"/>
  <c r="CD23" i="24" s="1"/>
  <c r="CC10" i="23"/>
  <c r="CC6" i="23"/>
  <c r="CC5" i="23"/>
  <c r="CD30" i="23"/>
  <c r="CD30" i="24" s="1"/>
  <c r="CC41" i="24"/>
  <c r="CC48" i="24"/>
  <c r="CD31" i="23"/>
  <c r="CD31" i="24" s="1"/>
  <c r="CD24" i="23"/>
  <c r="CD24" i="24" s="1"/>
  <c r="CD27" i="23"/>
  <c r="CD29" i="23"/>
  <c r="CD29" i="24" s="1"/>
  <c r="CC14" i="23"/>
  <c r="CD25" i="23"/>
  <c r="CD25" i="24" s="1"/>
  <c r="CC36" i="24"/>
  <c r="CC11" i="23"/>
  <c r="CC7" i="23"/>
  <c r="BB27" i="25"/>
  <c r="BC32" i="25"/>
  <c r="AZ22" i="25"/>
  <c r="BA25" i="25"/>
  <c r="CF26" i="23" l="1"/>
  <c r="CE26" i="24"/>
  <c r="CD27" i="24"/>
  <c r="CE81" i="23"/>
  <c r="CD81" i="24"/>
  <c r="CE58" i="23"/>
  <c r="CD58" i="24"/>
  <c r="CE78" i="23"/>
  <c r="CD78" i="24"/>
  <c r="CE59" i="23"/>
  <c r="CD59" i="24"/>
  <c r="CE76" i="23"/>
  <c r="CD76" i="24"/>
  <c r="CE89" i="23"/>
  <c r="CD89" i="24"/>
  <c r="CE91" i="23"/>
  <c r="CD91" i="24"/>
  <c r="CE84" i="23"/>
  <c r="CD84" i="24"/>
  <c r="CE66" i="23"/>
  <c r="CD66" i="24"/>
  <c r="CE77" i="23"/>
  <c r="CD77" i="24"/>
  <c r="CE53" i="23"/>
  <c r="CD53" i="24"/>
  <c r="CE62" i="23"/>
  <c r="CD62" i="24"/>
  <c r="CE85" i="23"/>
  <c r="CD85" i="24"/>
  <c r="CE60" i="23"/>
  <c r="CD60" i="24"/>
  <c r="CE83" i="23"/>
  <c r="CD83" i="24"/>
  <c r="CE70" i="23"/>
  <c r="CD70" i="24"/>
  <c r="CJ41" i="26"/>
  <c r="CJ5" i="26" s="1"/>
  <c r="CI7" i="26"/>
  <c r="CE71" i="23"/>
  <c r="CD71" i="24"/>
  <c r="CE74" i="23"/>
  <c r="CD74" i="24"/>
  <c r="CE82" i="23"/>
  <c r="CD82" i="24"/>
  <c r="CE90" i="23"/>
  <c r="CD90" i="24"/>
  <c r="CE52" i="23"/>
  <c r="CD52" i="24"/>
  <c r="CE93" i="23"/>
  <c r="CD93" i="24"/>
  <c r="CE92" i="23"/>
  <c r="CD92" i="24"/>
  <c r="CE73" i="23"/>
  <c r="CD73" i="24"/>
  <c r="CE54" i="23"/>
  <c r="CD54" i="24"/>
  <c r="CE69" i="23"/>
  <c r="CD69" i="24"/>
  <c r="CE72" i="23"/>
  <c r="CD72" i="24"/>
  <c r="CE75" i="23"/>
  <c r="CD75" i="24"/>
  <c r="CE56" i="23"/>
  <c r="CD56" i="24"/>
  <c r="CE68" i="23"/>
  <c r="CD68" i="24"/>
  <c r="CE88" i="23"/>
  <c r="CD88" i="24"/>
  <c r="CE86" i="23"/>
  <c r="CD86" i="24"/>
  <c r="CE67" i="23"/>
  <c r="CD67" i="24"/>
  <c r="CE57" i="23"/>
  <c r="CD57" i="24"/>
  <c r="CE55" i="23"/>
  <c r="CD55" i="24"/>
  <c r="CE87" i="23"/>
  <c r="CD87" i="24"/>
  <c r="CE61" i="23"/>
  <c r="CD61" i="24"/>
  <c r="CE63" i="23"/>
  <c r="CD63" i="24"/>
  <c r="CE51" i="23"/>
  <c r="CD51" i="24"/>
  <c r="CA9" i="25"/>
  <c r="CA10" i="25" s="1"/>
  <c r="CX31" i="26"/>
  <c r="CW41" i="24"/>
  <c r="CX28" i="26"/>
  <c r="CW38" i="24"/>
  <c r="CX37" i="26"/>
  <c r="CW47" i="24"/>
  <c r="CX29" i="26"/>
  <c r="CW39" i="24"/>
  <c r="CX38" i="26"/>
  <c r="CW48" i="24"/>
  <c r="CX35" i="26"/>
  <c r="CW45" i="24"/>
  <c r="CX34" i="26"/>
  <c r="CW44" i="24"/>
  <c r="CX36" i="26"/>
  <c r="CW46" i="24"/>
  <c r="CX27" i="26"/>
  <c r="CW37" i="24"/>
  <c r="CX32" i="26"/>
  <c r="CW42" i="24"/>
  <c r="CX30" i="26"/>
  <c r="CW40" i="24"/>
  <c r="CX33" i="26"/>
  <c r="CW43" i="24"/>
  <c r="BZ16" i="24"/>
  <c r="CL19" i="26"/>
  <c r="CK6" i="26"/>
  <c r="CO26" i="26"/>
  <c r="CO36" i="24" s="1"/>
  <c r="CO11" i="24" s="1"/>
  <c r="CJ6" i="26"/>
  <c r="CB7" i="24"/>
  <c r="CB5" i="24" s="1"/>
  <c r="CB15" i="24"/>
  <c r="CB13" i="25" s="1"/>
  <c r="CB4" i="25"/>
  <c r="CB9" i="25" s="1"/>
  <c r="CC11" i="24"/>
  <c r="CC5" i="25" s="1"/>
  <c r="CA16" i="24"/>
  <c r="CC14" i="24"/>
  <c r="CC8" i="25" s="1"/>
  <c r="CC15" i="23"/>
  <c r="CC16" i="23" s="1"/>
  <c r="CC12" i="24"/>
  <c r="CC6" i="25" s="1"/>
  <c r="CC10" i="24"/>
  <c r="CC6" i="24" s="1"/>
  <c r="CE23" i="23"/>
  <c r="CE23" i="24" s="1"/>
  <c r="CD10" i="23"/>
  <c r="CD6" i="23"/>
  <c r="CD5" i="23"/>
  <c r="CD44" i="24"/>
  <c r="CD45" i="24"/>
  <c r="CE32" i="23"/>
  <c r="CE32" i="24" s="1"/>
  <c r="CE31" i="23"/>
  <c r="CE31" i="24" s="1"/>
  <c r="CD41" i="24"/>
  <c r="CD43" i="24"/>
  <c r="CE28" i="23"/>
  <c r="CE28" i="24" s="1"/>
  <c r="CD42" i="24"/>
  <c r="CE25" i="23"/>
  <c r="CE25" i="24" s="1"/>
  <c r="CE24" i="23"/>
  <c r="CE24" i="24" s="1"/>
  <c r="CD46" i="24"/>
  <c r="CE33" i="23"/>
  <c r="CE33" i="24" s="1"/>
  <c r="CD40" i="24"/>
  <c r="CE27" i="23"/>
  <c r="CD13" i="23"/>
  <c r="CD36" i="24"/>
  <c r="CD11" i="23"/>
  <c r="CD7" i="23"/>
  <c r="CE29" i="23"/>
  <c r="CE29" i="24" s="1"/>
  <c r="CD48" i="24"/>
  <c r="CE30" i="23"/>
  <c r="CE30" i="24" s="1"/>
  <c r="CC13" i="24"/>
  <c r="CC7" i="25" s="1"/>
  <c r="CD39" i="24"/>
  <c r="CD12" i="23"/>
  <c r="CD37" i="24"/>
  <c r="CD38" i="24"/>
  <c r="CD14" i="23"/>
  <c r="CD47" i="24"/>
  <c r="BD32" i="25"/>
  <c r="BA22" i="25"/>
  <c r="BB25" i="25"/>
  <c r="CG26" i="23" l="1"/>
  <c r="CF26" i="24"/>
  <c r="CE27" i="24"/>
  <c r="CF51" i="23"/>
  <c r="CE51" i="24"/>
  <c r="CF61" i="23"/>
  <c r="CE61" i="24"/>
  <c r="CF55" i="23"/>
  <c r="CE55" i="24"/>
  <c r="CF67" i="23"/>
  <c r="CE67" i="24"/>
  <c r="CF88" i="23"/>
  <c r="CE88" i="24"/>
  <c r="CF56" i="23"/>
  <c r="CE56" i="24"/>
  <c r="CF72" i="23"/>
  <c r="CE72" i="24"/>
  <c r="CF54" i="23"/>
  <c r="CE54" i="24"/>
  <c r="CF92" i="23"/>
  <c r="CE92" i="24"/>
  <c r="CF52" i="23"/>
  <c r="CE52" i="24"/>
  <c r="CF82" i="23"/>
  <c r="CE82" i="24"/>
  <c r="CF71" i="23"/>
  <c r="CE71" i="24"/>
  <c r="CF70" i="23"/>
  <c r="CE70" i="24"/>
  <c r="CF60" i="23"/>
  <c r="CE60" i="24"/>
  <c r="CF62" i="23"/>
  <c r="CE62" i="24"/>
  <c r="CF77" i="23"/>
  <c r="CE77" i="24"/>
  <c r="CF84" i="23"/>
  <c r="CE84" i="24"/>
  <c r="CF89" i="23"/>
  <c r="CE89" i="24"/>
  <c r="CF59" i="23"/>
  <c r="CE59" i="24"/>
  <c r="CF58" i="23"/>
  <c r="CE58" i="24"/>
  <c r="CF63" i="23"/>
  <c r="CE63" i="24"/>
  <c r="CF87" i="23"/>
  <c r="CE87" i="24"/>
  <c r="CF57" i="23"/>
  <c r="CE57" i="24"/>
  <c r="CF86" i="23"/>
  <c r="CE86" i="24"/>
  <c r="CF68" i="23"/>
  <c r="CE68" i="24"/>
  <c r="CF75" i="23"/>
  <c r="CE75" i="24"/>
  <c r="CF69" i="23"/>
  <c r="CE69" i="24"/>
  <c r="CF73" i="23"/>
  <c r="CE73" i="24"/>
  <c r="CF93" i="23"/>
  <c r="CE93" i="24"/>
  <c r="CF90" i="23"/>
  <c r="CE90" i="24"/>
  <c r="CF74" i="23"/>
  <c r="CE74" i="24"/>
  <c r="CK41" i="26"/>
  <c r="CJ7" i="26"/>
  <c r="CF83" i="23"/>
  <c r="CE83" i="24"/>
  <c r="CF85" i="23"/>
  <c r="CE85" i="24"/>
  <c r="CF53" i="23"/>
  <c r="CE53" i="24"/>
  <c r="CF66" i="23"/>
  <c r="CE66" i="24"/>
  <c r="CF91" i="23"/>
  <c r="CE91" i="24"/>
  <c r="CF76" i="23"/>
  <c r="CE76" i="24"/>
  <c r="CF78" i="23"/>
  <c r="CE78" i="24"/>
  <c r="CF81" i="23"/>
  <c r="CE81" i="24"/>
  <c r="CY33" i="26"/>
  <c r="CX43" i="24"/>
  <c r="CY30" i="26"/>
  <c r="CX40" i="24"/>
  <c r="CY31" i="26"/>
  <c r="CX41" i="24"/>
  <c r="CY27" i="26"/>
  <c r="CX37" i="24"/>
  <c r="CY34" i="26"/>
  <c r="CX44" i="24"/>
  <c r="CY35" i="26"/>
  <c r="CX45" i="24"/>
  <c r="CY28" i="26"/>
  <c r="CX38" i="24"/>
  <c r="CY32" i="26"/>
  <c r="CX42" i="24"/>
  <c r="CY36" i="26"/>
  <c r="CX46" i="24"/>
  <c r="CY38" i="26"/>
  <c r="CX48" i="24"/>
  <c r="CY29" i="26"/>
  <c r="CX39" i="24"/>
  <c r="CY37" i="26"/>
  <c r="CX47" i="24"/>
  <c r="CP26" i="26"/>
  <c r="CP36" i="24" s="1"/>
  <c r="CP11" i="24" s="1"/>
  <c r="CM19" i="26"/>
  <c r="CL6" i="26"/>
  <c r="CB16" i="24"/>
  <c r="CC4" i="25"/>
  <c r="CC9" i="25" s="1"/>
  <c r="CB10" i="25"/>
  <c r="CC15" i="24"/>
  <c r="CC13" i="25" s="1"/>
  <c r="CD11" i="24"/>
  <c r="CD5" i="25" s="1"/>
  <c r="CD15" i="23"/>
  <c r="CD16" i="23" s="1"/>
  <c r="CD10" i="24"/>
  <c r="CD12" i="24"/>
  <c r="CD6" i="25" s="1"/>
  <c r="CC7" i="24"/>
  <c r="CC5" i="24" s="1"/>
  <c r="CD13" i="24"/>
  <c r="CD7" i="25" s="1"/>
  <c r="CE42" i="24"/>
  <c r="CE39" i="24"/>
  <c r="CF29" i="23"/>
  <c r="CF29" i="24" s="1"/>
  <c r="CE36" i="24"/>
  <c r="CE7" i="23"/>
  <c r="CE11" i="23"/>
  <c r="CF27" i="23"/>
  <c r="CE13" i="23"/>
  <c r="CE43" i="24"/>
  <c r="CF31" i="23"/>
  <c r="CF31" i="24" s="1"/>
  <c r="CE44" i="24"/>
  <c r="CE48" i="24"/>
  <c r="CE14" i="23"/>
  <c r="CE40" i="24"/>
  <c r="CF33" i="23"/>
  <c r="CF33" i="24" s="1"/>
  <c r="CF25" i="23"/>
  <c r="CF25" i="24" s="1"/>
  <c r="CF28" i="23"/>
  <c r="CF28" i="24" s="1"/>
  <c r="CE41" i="24"/>
  <c r="CE45" i="24"/>
  <c r="CE46" i="24"/>
  <c r="CE47" i="24"/>
  <c r="CE38" i="24"/>
  <c r="CE37" i="24"/>
  <c r="CE12" i="23"/>
  <c r="CF30" i="23"/>
  <c r="CF30" i="24" s="1"/>
  <c r="CD14" i="24"/>
  <c r="CD8" i="25" s="1"/>
  <c r="CF24" i="23"/>
  <c r="CF24" i="24" s="1"/>
  <c r="CF32" i="23"/>
  <c r="CF32" i="24" s="1"/>
  <c r="CF23" i="23"/>
  <c r="CF23" i="24" s="1"/>
  <c r="CE10" i="23"/>
  <c r="CE5" i="23"/>
  <c r="CE6" i="23"/>
  <c r="BE32" i="25"/>
  <c r="BD27" i="25"/>
  <c r="BB22" i="25"/>
  <c r="BC25" i="25"/>
  <c r="CH26" i="23" l="1"/>
  <c r="CG26" i="24"/>
  <c r="CF27" i="24"/>
  <c r="CG81" i="23"/>
  <c r="CF81" i="24"/>
  <c r="CG76" i="23"/>
  <c r="CF76" i="24"/>
  <c r="CG66" i="23"/>
  <c r="CF66" i="24"/>
  <c r="CG85" i="23"/>
  <c r="CF85" i="24"/>
  <c r="CL41" i="26"/>
  <c r="CK7" i="26"/>
  <c r="CK5" i="26"/>
  <c r="CG90" i="23"/>
  <c r="CF90" i="24"/>
  <c r="CG73" i="23"/>
  <c r="CF73" i="24"/>
  <c r="CG75" i="23"/>
  <c r="CF75" i="24"/>
  <c r="CG86" i="23"/>
  <c r="CF86" i="24"/>
  <c r="CG87" i="23"/>
  <c r="CF87" i="24"/>
  <c r="CG58" i="23"/>
  <c r="CF58" i="24"/>
  <c r="CG89" i="23"/>
  <c r="CF89" i="24"/>
  <c r="CG77" i="23"/>
  <c r="CF77" i="24"/>
  <c r="CG60" i="23"/>
  <c r="CF60" i="24"/>
  <c r="CG71" i="23"/>
  <c r="CF71" i="24"/>
  <c r="CG52" i="23"/>
  <c r="CF52" i="24"/>
  <c r="CG54" i="23"/>
  <c r="CF54" i="24"/>
  <c r="CG56" i="23"/>
  <c r="CF56" i="24"/>
  <c r="CG67" i="23"/>
  <c r="CF67" i="24"/>
  <c r="CG61" i="23"/>
  <c r="CF61" i="24"/>
  <c r="CG78" i="23"/>
  <c r="CF78" i="24"/>
  <c r="CG91" i="23"/>
  <c r="CF91" i="24"/>
  <c r="CG53" i="23"/>
  <c r="CF53" i="24"/>
  <c r="CG83" i="23"/>
  <c r="CF83" i="24"/>
  <c r="CG74" i="23"/>
  <c r="CF74" i="24"/>
  <c r="CG93" i="23"/>
  <c r="CF93" i="24"/>
  <c r="CG69" i="23"/>
  <c r="CF69" i="24"/>
  <c r="CG68" i="23"/>
  <c r="CF68" i="24"/>
  <c r="CG57" i="23"/>
  <c r="CF57" i="24"/>
  <c r="CG63" i="23"/>
  <c r="CF63" i="24"/>
  <c r="CG59" i="23"/>
  <c r="CF59" i="24"/>
  <c r="CG84" i="23"/>
  <c r="CF84" i="24"/>
  <c r="CG62" i="23"/>
  <c r="CF62" i="24"/>
  <c r="CG70" i="23"/>
  <c r="CF70" i="24"/>
  <c r="CG82" i="23"/>
  <c r="CF82" i="24"/>
  <c r="CG92" i="23"/>
  <c r="CF92" i="24"/>
  <c r="CG72" i="23"/>
  <c r="CF72" i="24"/>
  <c r="CG88" i="23"/>
  <c r="CF88" i="24"/>
  <c r="CG55" i="23"/>
  <c r="CF55" i="24"/>
  <c r="CG51" i="23"/>
  <c r="CF51" i="24"/>
  <c r="CZ30" i="26"/>
  <c r="CY40" i="24"/>
  <c r="CZ33" i="26"/>
  <c r="CY43" i="24"/>
  <c r="CZ29" i="26"/>
  <c r="CY39" i="24"/>
  <c r="CZ38" i="26"/>
  <c r="CY48" i="24"/>
  <c r="CZ32" i="26"/>
  <c r="CY42" i="24"/>
  <c r="CZ28" i="26"/>
  <c r="CY38" i="24"/>
  <c r="CZ34" i="26"/>
  <c r="CY44" i="24"/>
  <c r="CZ31" i="26"/>
  <c r="CY41" i="24"/>
  <c r="CZ37" i="26"/>
  <c r="CY47" i="24"/>
  <c r="CZ36" i="26"/>
  <c r="CY46" i="24"/>
  <c r="CZ35" i="26"/>
  <c r="CY45" i="24"/>
  <c r="CZ27" i="26"/>
  <c r="CY37" i="24"/>
  <c r="CM6" i="26"/>
  <c r="CQ26" i="26"/>
  <c r="CQ36" i="24" s="1"/>
  <c r="CQ11" i="24" s="1"/>
  <c r="CC16" i="24"/>
  <c r="CC10" i="25"/>
  <c r="CD4" i="25"/>
  <c r="CD9" i="25" s="1"/>
  <c r="CE15" i="23"/>
  <c r="CE16" i="23" s="1"/>
  <c r="CD6" i="24"/>
  <c r="CE11" i="24"/>
  <c r="CE5" i="25" s="1"/>
  <c r="CE10" i="24"/>
  <c r="CE6" i="24" s="1"/>
  <c r="CE12" i="24"/>
  <c r="CE6" i="25" s="1"/>
  <c r="CD15" i="24"/>
  <c r="CD13" i="25" s="1"/>
  <c r="CD7" i="24"/>
  <c r="CE14" i="24"/>
  <c r="CE8" i="25" s="1"/>
  <c r="CG28" i="23"/>
  <c r="CG28" i="24" s="1"/>
  <c r="CG33" i="23"/>
  <c r="CG33" i="24" s="1"/>
  <c r="CF12" i="23"/>
  <c r="CF38" i="24"/>
  <c r="CF46" i="24"/>
  <c r="CF43" i="24"/>
  <c r="CE13" i="24"/>
  <c r="CE7" i="25" s="1"/>
  <c r="CG27" i="23"/>
  <c r="CF39" i="24"/>
  <c r="CF41" i="24"/>
  <c r="CG29" i="23"/>
  <c r="CG29" i="24" s="1"/>
  <c r="CG32" i="23"/>
  <c r="CG32" i="24" s="1"/>
  <c r="CF10" i="23"/>
  <c r="CG24" i="23"/>
  <c r="CG24" i="24" s="1"/>
  <c r="CG30" i="23"/>
  <c r="CG30" i="24" s="1"/>
  <c r="CF45" i="24"/>
  <c r="CF14" i="23"/>
  <c r="CF48" i="24"/>
  <c r="CF44" i="24"/>
  <c r="CF13" i="23"/>
  <c r="CF36" i="24"/>
  <c r="CF7" i="23"/>
  <c r="CF11" i="23"/>
  <c r="CF40" i="24"/>
  <c r="CG31" i="23"/>
  <c r="CG31" i="24" s="1"/>
  <c r="CG23" i="23"/>
  <c r="CG23" i="24" s="1"/>
  <c r="CF5" i="23"/>
  <c r="CF6" i="23"/>
  <c r="CF37" i="24"/>
  <c r="CF47" i="24"/>
  <c r="CG25" i="23"/>
  <c r="CG25" i="24" s="1"/>
  <c r="CF42" i="24"/>
  <c r="BC27" i="25"/>
  <c r="BF32" i="25"/>
  <c r="BE27" i="25"/>
  <c r="BC22" i="25"/>
  <c r="BD25" i="25"/>
  <c r="CH26" i="24" l="1"/>
  <c r="CI26" i="23"/>
  <c r="CN16" i="26"/>
  <c r="CO16" i="26" s="1"/>
  <c r="CP16" i="26" s="1"/>
  <c r="CQ16" i="26" s="1"/>
  <c r="CR16" i="26" s="1"/>
  <c r="CS16" i="26" s="1"/>
  <c r="CT16" i="26" s="1"/>
  <c r="CU16" i="26" s="1"/>
  <c r="CV16" i="26" s="1"/>
  <c r="CW16" i="26" s="1"/>
  <c r="CX16" i="26" s="1"/>
  <c r="CY16" i="26" s="1"/>
  <c r="CZ16" i="26" s="1"/>
  <c r="DA16" i="26" s="1"/>
  <c r="DB16" i="26" s="1"/>
  <c r="DC16" i="26" s="1"/>
  <c r="DD16" i="26" s="1"/>
  <c r="DE16" i="26" s="1"/>
  <c r="DF16" i="26" s="1"/>
  <c r="DG16" i="26" s="1"/>
  <c r="DH16" i="26" s="1"/>
  <c r="DI16" i="26" s="1"/>
  <c r="DJ16" i="26" s="1"/>
  <c r="DK16" i="26" s="1"/>
  <c r="DL16" i="26" s="1"/>
  <c r="DM16" i="26" s="1"/>
  <c r="DN16" i="26" s="1"/>
  <c r="DO16" i="26" s="1"/>
  <c r="DP16" i="26" s="1"/>
  <c r="DQ16" i="26" s="1"/>
  <c r="DR16" i="26" s="1"/>
  <c r="CG27" i="24"/>
  <c r="CH85" i="23"/>
  <c r="CG85" i="24"/>
  <c r="CH76" i="23"/>
  <c r="CG76" i="24"/>
  <c r="CH55" i="23"/>
  <c r="CG55" i="24"/>
  <c r="CH72" i="23"/>
  <c r="CG72" i="24"/>
  <c r="CH82" i="23"/>
  <c r="CG82" i="24"/>
  <c r="CH62" i="23"/>
  <c r="CG62" i="24"/>
  <c r="CH59" i="23"/>
  <c r="CG59" i="24"/>
  <c r="CH57" i="23"/>
  <c r="CG57" i="24"/>
  <c r="CH69" i="23"/>
  <c r="CG69" i="24"/>
  <c r="CH74" i="23"/>
  <c r="CG74" i="24"/>
  <c r="CH53" i="23"/>
  <c r="CG53" i="24"/>
  <c r="CH78" i="23"/>
  <c r="CG78" i="24"/>
  <c r="CH67" i="23"/>
  <c r="CG67" i="24"/>
  <c r="CH54" i="23"/>
  <c r="CG54" i="24"/>
  <c r="CH71" i="23"/>
  <c r="CG71" i="24"/>
  <c r="CH77" i="23"/>
  <c r="CG77" i="24"/>
  <c r="CH58" i="23"/>
  <c r="CG58" i="24"/>
  <c r="CH86" i="23"/>
  <c r="CG86" i="24"/>
  <c r="CH73" i="23"/>
  <c r="CG73" i="24"/>
  <c r="CM41" i="26"/>
  <c r="CL7" i="26"/>
  <c r="CL5" i="26"/>
  <c r="CH66" i="23"/>
  <c r="CG66" i="24"/>
  <c r="CH81" i="23"/>
  <c r="CG81" i="24"/>
  <c r="CH51" i="23"/>
  <c r="CG51" i="24"/>
  <c r="CH88" i="23"/>
  <c r="CG88" i="24"/>
  <c r="CH92" i="23"/>
  <c r="CG92" i="24"/>
  <c r="CH70" i="23"/>
  <c r="CG70" i="24"/>
  <c r="CH84" i="23"/>
  <c r="CG84" i="24"/>
  <c r="CH63" i="23"/>
  <c r="CG63" i="24"/>
  <c r="CH68" i="23"/>
  <c r="CG68" i="24"/>
  <c r="CH93" i="23"/>
  <c r="CG93" i="24"/>
  <c r="CH83" i="23"/>
  <c r="CG83" i="24"/>
  <c r="CH91" i="23"/>
  <c r="CG91" i="24"/>
  <c r="CH61" i="23"/>
  <c r="CG61" i="24"/>
  <c r="CH56" i="23"/>
  <c r="CG56" i="24"/>
  <c r="CH52" i="23"/>
  <c r="CG52" i="24"/>
  <c r="CH60" i="23"/>
  <c r="CG60" i="24"/>
  <c r="CH89" i="23"/>
  <c r="CG89" i="24"/>
  <c r="CH87" i="23"/>
  <c r="CG87" i="24"/>
  <c r="CH75" i="23"/>
  <c r="CG75" i="24"/>
  <c r="CH90" i="23"/>
  <c r="CG90" i="24"/>
  <c r="DA35" i="26"/>
  <c r="CZ45" i="24"/>
  <c r="DA36" i="26"/>
  <c r="CZ46" i="24"/>
  <c r="DA34" i="26"/>
  <c r="CZ44" i="24"/>
  <c r="DA32" i="26"/>
  <c r="CZ42" i="24"/>
  <c r="DA38" i="26"/>
  <c r="CZ48" i="24"/>
  <c r="DA30" i="26"/>
  <c r="CZ40" i="24"/>
  <c r="DA27" i="26"/>
  <c r="CZ37" i="24"/>
  <c r="DA37" i="26"/>
  <c r="CZ47" i="24"/>
  <c r="DA31" i="26"/>
  <c r="CZ41" i="24"/>
  <c r="DA28" i="26"/>
  <c r="CZ38" i="24"/>
  <c r="DA29" i="26"/>
  <c r="CZ39" i="24"/>
  <c r="DA33" i="26"/>
  <c r="CZ43" i="24"/>
  <c r="CR26" i="26"/>
  <c r="CR36" i="24" s="1"/>
  <c r="CR11" i="24" s="1"/>
  <c r="CD5" i="24"/>
  <c r="CD16" i="24" s="1"/>
  <c r="CD10" i="25"/>
  <c r="CE4" i="25"/>
  <c r="CE9" i="25" s="1"/>
  <c r="CE7" i="24"/>
  <c r="CE5" i="24" s="1"/>
  <c r="CE15" i="24"/>
  <c r="CF12" i="24"/>
  <c r="CF6" i="25" s="1"/>
  <c r="CF11" i="24"/>
  <c r="CF5" i="25" s="1"/>
  <c r="CF14" i="24"/>
  <c r="CF8" i="25" s="1"/>
  <c r="CF10" i="24"/>
  <c r="CF6" i="24" s="1"/>
  <c r="CF15" i="23"/>
  <c r="CF16" i="23" s="1"/>
  <c r="CF13" i="24"/>
  <c r="CF7" i="25" s="1"/>
  <c r="CG36" i="24"/>
  <c r="CG11" i="23"/>
  <c r="CG7" i="23"/>
  <c r="CG44" i="24"/>
  <c r="CG48" i="24"/>
  <c r="CG47" i="24"/>
  <c r="CH31" i="23"/>
  <c r="CG45" i="24"/>
  <c r="CH24" i="23"/>
  <c r="CH29" i="23"/>
  <c r="CG41" i="24"/>
  <c r="CG39" i="24"/>
  <c r="CG46" i="24"/>
  <c r="CG12" i="23"/>
  <c r="CH28" i="23"/>
  <c r="CH25" i="23"/>
  <c r="CG14" i="23"/>
  <c r="CH30" i="23"/>
  <c r="CG38" i="24"/>
  <c r="CH33" i="23"/>
  <c r="CG42" i="24"/>
  <c r="CG37" i="24"/>
  <c r="CH23" i="23"/>
  <c r="CG6" i="23"/>
  <c r="CG5" i="23"/>
  <c r="CG10" i="23"/>
  <c r="CG40" i="24"/>
  <c r="CG13" i="23"/>
  <c r="CH32" i="23"/>
  <c r="CH27" i="23"/>
  <c r="CG43" i="24"/>
  <c r="Q41" i="25"/>
  <c r="Q42" i="25" s="1"/>
  <c r="BF27" i="25"/>
  <c r="BG32" i="25"/>
  <c r="BD22" i="25"/>
  <c r="BE25" i="25"/>
  <c r="CJ26" i="23" l="1"/>
  <c r="CI26" i="24"/>
  <c r="CN22" i="26"/>
  <c r="CO22" i="26" s="1"/>
  <c r="CP22" i="26" s="1"/>
  <c r="CQ22" i="26" s="1"/>
  <c r="CR22" i="26" s="1"/>
  <c r="CS22" i="26" s="1"/>
  <c r="CT22" i="26" s="1"/>
  <c r="CU22" i="26" s="1"/>
  <c r="CV22" i="26" s="1"/>
  <c r="CW22" i="26" s="1"/>
  <c r="CX22" i="26" s="1"/>
  <c r="CH32" i="24"/>
  <c r="CN14" i="26"/>
  <c r="CO14" i="26" s="1"/>
  <c r="CP14" i="26" s="1"/>
  <c r="CQ14" i="26" s="1"/>
  <c r="CR14" i="26" s="1"/>
  <c r="CS14" i="26" s="1"/>
  <c r="CT14" i="26" s="1"/>
  <c r="CU14" i="26" s="1"/>
  <c r="CV14" i="26" s="1"/>
  <c r="CW14" i="26" s="1"/>
  <c r="CH24" i="24"/>
  <c r="CN23" i="26"/>
  <c r="CO23" i="26" s="1"/>
  <c r="CP23" i="26" s="1"/>
  <c r="CQ23" i="26" s="1"/>
  <c r="CR23" i="26" s="1"/>
  <c r="CS23" i="26" s="1"/>
  <c r="CT23" i="26" s="1"/>
  <c r="CU23" i="26" s="1"/>
  <c r="CV23" i="26" s="1"/>
  <c r="CW23" i="26" s="1"/>
  <c r="CX23" i="26" s="1"/>
  <c r="CY23" i="26" s="1"/>
  <c r="CZ23" i="26" s="1"/>
  <c r="DA23" i="26" s="1"/>
  <c r="DB23" i="26" s="1"/>
  <c r="DC23" i="26" s="1"/>
  <c r="DD23" i="26" s="1"/>
  <c r="DE23" i="26" s="1"/>
  <c r="DF23" i="26" s="1"/>
  <c r="DG23" i="26" s="1"/>
  <c r="DH23" i="26" s="1"/>
  <c r="DI23" i="26" s="1"/>
  <c r="DJ23" i="26" s="1"/>
  <c r="DK23" i="26" s="1"/>
  <c r="DL23" i="26" s="1"/>
  <c r="DM23" i="26" s="1"/>
  <c r="DN23" i="26" s="1"/>
  <c r="DO23" i="26" s="1"/>
  <c r="DP23" i="26" s="1"/>
  <c r="DQ23" i="26" s="1"/>
  <c r="DR23" i="26" s="1"/>
  <c r="CH33" i="24"/>
  <c r="CN15" i="26"/>
  <c r="CO15" i="26" s="1"/>
  <c r="CP15" i="26" s="1"/>
  <c r="CQ15" i="26" s="1"/>
  <c r="CR15" i="26" s="1"/>
  <c r="CS15" i="26" s="1"/>
  <c r="CT15" i="26" s="1"/>
  <c r="CU15" i="26" s="1"/>
  <c r="CV15" i="26" s="1"/>
  <c r="CW15" i="26" s="1"/>
  <c r="CH25" i="24"/>
  <c r="CN13" i="26"/>
  <c r="CO13" i="26" s="1"/>
  <c r="CP13" i="26" s="1"/>
  <c r="CQ13" i="26" s="1"/>
  <c r="CR13" i="26" s="1"/>
  <c r="CS13" i="26" s="1"/>
  <c r="CT13" i="26" s="1"/>
  <c r="CH23" i="24"/>
  <c r="CN18" i="26"/>
  <c r="CO18" i="26" s="1"/>
  <c r="CP18" i="26" s="1"/>
  <c r="CQ18" i="26" s="1"/>
  <c r="CR18" i="26" s="1"/>
  <c r="CS18" i="26" s="1"/>
  <c r="CT18" i="26" s="1"/>
  <c r="CU18" i="26" s="1"/>
  <c r="CV18" i="26" s="1"/>
  <c r="CW18" i="26" s="1"/>
  <c r="CH28" i="24"/>
  <c r="CN21" i="26"/>
  <c r="CO21" i="26" s="1"/>
  <c r="CP21" i="26" s="1"/>
  <c r="CQ21" i="26" s="1"/>
  <c r="CR21" i="26" s="1"/>
  <c r="CS21" i="26" s="1"/>
  <c r="CT21" i="26" s="1"/>
  <c r="CU21" i="26" s="1"/>
  <c r="CV21" i="26" s="1"/>
  <c r="CW21" i="26" s="1"/>
  <c r="CX21" i="26" s="1"/>
  <c r="CH31" i="24"/>
  <c r="CN17" i="26"/>
  <c r="CO17" i="26" s="1"/>
  <c r="CP17" i="26" s="1"/>
  <c r="CQ17" i="26" s="1"/>
  <c r="CR17" i="26" s="1"/>
  <c r="CS17" i="26" s="1"/>
  <c r="CT17" i="26" s="1"/>
  <c r="CU17" i="26" s="1"/>
  <c r="CV17" i="26" s="1"/>
  <c r="CW17" i="26" s="1"/>
  <c r="CH27" i="24"/>
  <c r="CN20" i="26"/>
  <c r="CO20" i="26" s="1"/>
  <c r="CP20" i="26" s="1"/>
  <c r="CQ20" i="26" s="1"/>
  <c r="CR20" i="26" s="1"/>
  <c r="CS20" i="26" s="1"/>
  <c r="CT20" i="26" s="1"/>
  <c r="CU20" i="26" s="1"/>
  <c r="CV20" i="26" s="1"/>
  <c r="CW20" i="26" s="1"/>
  <c r="CX20" i="26" s="1"/>
  <c r="CH30" i="24"/>
  <c r="CN19" i="26"/>
  <c r="CO19" i="26" s="1"/>
  <c r="CH29" i="24"/>
  <c r="CM7" i="26"/>
  <c r="CM5" i="26"/>
  <c r="CH77" i="24"/>
  <c r="CI77" i="23"/>
  <c r="CN67" i="26"/>
  <c r="CO67" i="26" s="1"/>
  <c r="CP67" i="26" s="1"/>
  <c r="CQ67" i="26" s="1"/>
  <c r="CR67" i="26" s="1"/>
  <c r="CS67" i="26" s="1"/>
  <c r="CT67" i="26" s="1"/>
  <c r="CU67" i="26" s="1"/>
  <c r="CV67" i="26" s="1"/>
  <c r="CW67" i="26" s="1"/>
  <c r="CX67" i="26" s="1"/>
  <c r="CY67" i="26" s="1"/>
  <c r="CZ67" i="26" s="1"/>
  <c r="DA67" i="26" s="1"/>
  <c r="DB67" i="26" s="1"/>
  <c r="CH54" i="24"/>
  <c r="CI54" i="23"/>
  <c r="CN44" i="26"/>
  <c r="CO44" i="26" s="1"/>
  <c r="CP44" i="26" s="1"/>
  <c r="CQ44" i="26" s="1"/>
  <c r="CR44" i="26" s="1"/>
  <c r="CS44" i="26" s="1"/>
  <c r="CT44" i="26" s="1"/>
  <c r="CU44" i="26" s="1"/>
  <c r="CV44" i="26" s="1"/>
  <c r="CW44" i="26" s="1"/>
  <c r="CX44" i="26" s="1"/>
  <c r="CY44" i="26" s="1"/>
  <c r="CZ44" i="26" s="1"/>
  <c r="DA44" i="26" s="1"/>
  <c r="DB44" i="26" s="1"/>
  <c r="CH57" i="24"/>
  <c r="CN47" i="26"/>
  <c r="CO47" i="26" s="1"/>
  <c r="CP47" i="26" s="1"/>
  <c r="CQ47" i="26" s="1"/>
  <c r="CR47" i="26" s="1"/>
  <c r="CS47" i="26" s="1"/>
  <c r="CT47" i="26" s="1"/>
  <c r="CU47" i="26" s="1"/>
  <c r="CV47" i="26" s="1"/>
  <c r="CW47" i="26" s="1"/>
  <c r="CX47" i="26" s="1"/>
  <c r="CY47" i="26" s="1"/>
  <c r="CZ47" i="26" s="1"/>
  <c r="DA47" i="26" s="1"/>
  <c r="DB47" i="26" s="1"/>
  <c r="CI57" i="23"/>
  <c r="CH62" i="24"/>
  <c r="CI62" i="23"/>
  <c r="CN52" i="26"/>
  <c r="CO52" i="26" s="1"/>
  <c r="CP52" i="26" s="1"/>
  <c r="CQ52" i="26" s="1"/>
  <c r="CR52" i="26" s="1"/>
  <c r="CS52" i="26" s="1"/>
  <c r="CT52" i="26" s="1"/>
  <c r="CU52" i="26" s="1"/>
  <c r="CV52" i="26" s="1"/>
  <c r="CW52" i="26" s="1"/>
  <c r="CX52" i="26" s="1"/>
  <c r="CY52" i="26" s="1"/>
  <c r="CZ52" i="26" s="1"/>
  <c r="DA52" i="26" s="1"/>
  <c r="DB52" i="26" s="1"/>
  <c r="CH72" i="24"/>
  <c r="CI72" i="23"/>
  <c r="CN62" i="26"/>
  <c r="CO62" i="26" s="1"/>
  <c r="CP62" i="26" s="1"/>
  <c r="CQ62" i="26" s="1"/>
  <c r="CR62" i="26" s="1"/>
  <c r="CS62" i="26" s="1"/>
  <c r="CT62" i="26" s="1"/>
  <c r="CU62" i="26" s="1"/>
  <c r="CV62" i="26" s="1"/>
  <c r="CW62" i="26" s="1"/>
  <c r="CX62" i="26" s="1"/>
  <c r="CY62" i="26" s="1"/>
  <c r="CZ62" i="26" s="1"/>
  <c r="DA62" i="26" s="1"/>
  <c r="DB62" i="26" s="1"/>
  <c r="CH86" i="24"/>
  <c r="CI86" i="23"/>
  <c r="CN76" i="26"/>
  <c r="CO76" i="26" s="1"/>
  <c r="CP76" i="26" s="1"/>
  <c r="CQ76" i="26" s="1"/>
  <c r="CR76" i="26" s="1"/>
  <c r="CS76" i="26" s="1"/>
  <c r="CT76" i="26" s="1"/>
  <c r="CU76" i="26" s="1"/>
  <c r="CV76" i="26" s="1"/>
  <c r="CW76" i="26" s="1"/>
  <c r="CX76" i="26" s="1"/>
  <c r="CY76" i="26" s="1"/>
  <c r="CZ76" i="26" s="1"/>
  <c r="DA76" i="26" s="1"/>
  <c r="DB76" i="26" s="1"/>
  <c r="CH75" i="24"/>
  <c r="CI75" i="23"/>
  <c r="CN65" i="26"/>
  <c r="CO65" i="26" s="1"/>
  <c r="CP65" i="26" s="1"/>
  <c r="CQ65" i="26" s="1"/>
  <c r="CR65" i="26" s="1"/>
  <c r="CS65" i="26" s="1"/>
  <c r="CT65" i="26" s="1"/>
  <c r="CU65" i="26" s="1"/>
  <c r="CV65" i="26" s="1"/>
  <c r="CW65" i="26" s="1"/>
  <c r="CX65" i="26" s="1"/>
  <c r="CY65" i="26" s="1"/>
  <c r="CZ65" i="26" s="1"/>
  <c r="DA65" i="26" s="1"/>
  <c r="DB65" i="26" s="1"/>
  <c r="CH89" i="24"/>
  <c r="CN79" i="26"/>
  <c r="CO79" i="26" s="1"/>
  <c r="CP79" i="26" s="1"/>
  <c r="CQ79" i="26" s="1"/>
  <c r="CR79" i="26" s="1"/>
  <c r="CS79" i="26" s="1"/>
  <c r="CT79" i="26" s="1"/>
  <c r="CU79" i="26" s="1"/>
  <c r="CV79" i="26" s="1"/>
  <c r="CW79" i="26" s="1"/>
  <c r="CX79" i="26" s="1"/>
  <c r="CY79" i="26" s="1"/>
  <c r="CZ79" i="26" s="1"/>
  <c r="DA79" i="26" s="1"/>
  <c r="DB79" i="26" s="1"/>
  <c r="CI89" i="23"/>
  <c r="CH52" i="24"/>
  <c r="CI52" i="23"/>
  <c r="CN42" i="26"/>
  <c r="CO42" i="26" s="1"/>
  <c r="CP42" i="26" s="1"/>
  <c r="CQ42" i="26" s="1"/>
  <c r="CR42" i="26" s="1"/>
  <c r="CS42" i="26" s="1"/>
  <c r="CT42" i="26" s="1"/>
  <c r="CU42" i="26" s="1"/>
  <c r="CV42" i="26" s="1"/>
  <c r="CW42" i="26" s="1"/>
  <c r="CX42" i="26" s="1"/>
  <c r="CY42" i="26" s="1"/>
  <c r="CZ42" i="26" s="1"/>
  <c r="DA42" i="26" s="1"/>
  <c r="DB42" i="26" s="1"/>
  <c r="CH61" i="24"/>
  <c r="CN51" i="26"/>
  <c r="CO51" i="26" s="1"/>
  <c r="CP51" i="26" s="1"/>
  <c r="CQ51" i="26" s="1"/>
  <c r="CR51" i="26" s="1"/>
  <c r="CS51" i="26" s="1"/>
  <c r="CT51" i="26" s="1"/>
  <c r="CU51" i="26" s="1"/>
  <c r="CV51" i="26" s="1"/>
  <c r="CW51" i="26" s="1"/>
  <c r="CX51" i="26" s="1"/>
  <c r="CY51" i="26" s="1"/>
  <c r="CZ51" i="26" s="1"/>
  <c r="DA51" i="26" s="1"/>
  <c r="DB51" i="26" s="1"/>
  <c r="CI61" i="23"/>
  <c r="CH83" i="24"/>
  <c r="CN73" i="26"/>
  <c r="CO73" i="26" s="1"/>
  <c r="CP73" i="26" s="1"/>
  <c r="CQ73" i="26" s="1"/>
  <c r="CR73" i="26" s="1"/>
  <c r="CS73" i="26" s="1"/>
  <c r="CT73" i="26" s="1"/>
  <c r="CU73" i="26" s="1"/>
  <c r="CV73" i="26" s="1"/>
  <c r="CW73" i="26" s="1"/>
  <c r="CX73" i="26" s="1"/>
  <c r="CY73" i="26" s="1"/>
  <c r="CZ73" i="26" s="1"/>
  <c r="DA73" i="26" s="1"/>
  <c r="DB73" i="26" s="1"/>
  <c r="CI83" i="23"/>
  <c r="CH68" i="24"/>
  <c r="CN58" i="26"/>
  <c r="CO58" i="26" s="1"/>
  <c r="CP58" i="26" s="1"/>
  <c r="CQ58" i="26" s="1"/>
  <c r="CR58" i="26" s="1"/>
  <c r="CS58" i="26" s="1"/>
  <c r="CT58" i="26" s="1"/>
  <c r="CU58" i="26" s="1"/>
  <c r="CV58" i="26" s="1"/>
  <c r="CW58" i="26" s="1"/>
  <c r="CX58" i="26" s="1"/>
  <c r="CY58" i="26" s="1"/>
  <c r="CZ58" i="26" s="1"/>
  <c r="DA58" i="26" s="1"/>
  <c r="DB58" i="26" s="1"/>
  <c r="CI68" i="23"/>
  <c r="CH84" i="24"/>
  <c r="CN74" i="26"/>
  <c r="CO74" i="26" s="1"/>
  <c r="CP74" i="26" s="1"/>
  <c r="CQ74" i="26" s="1"/>
  <c r="CR74" i="26" s="1"/>
  <c r="CS74" i="26" s="1"/>
  <c r="CT74" i="26" s="1"/>
  <c r="CU74" i="26" s="1"/>
  <c r="CV74" i="26" s="1"/>
  <c r="CW74" i="26" s="1"/>
  <c r="CX74" i="26" s="1"/>
  <c r="CY74" i="26" s="1"/>
  <c r="CZ74" i="26" s="1"/>
  <c r="DA74" i="26" s="1"/>
  <c r="DB74" i="26" s="1"/>
  <c r="CI84" i="23"/>
  <c r="CH92" i="24"/>
  <c r="CN82" i="26"/>
  <c r="CO82" i="26" s="1"/>
  <c r="CP82" i="26" s="1"/>
  <c r="CQ82" i="26" s="1"/>
  <c r="CR82" i="26" s="1"/>
  <c r="CS82" i="26" s="1"/>
  <c r="CT82" i="26" s="1"/>
  <c r="CU82" i="26" s="1"/>
  <c r="CV82" i="26" s="1"/>
  <c r="CW82" i="26" s="1"/>
  <c r="CX82" i="26" s="1"/>
  <c r="CY82" i="26" s="1"/>
  <c r="CZ82" i="26" s="1"/>
  <c r="DA82" i="26" s="1"/>
  <c r="DB82" i="26" s="1"/>
  <c r="CI92" i="23"/>
  <c r="CH51" i="24"/>
  <c r="CI51" i="23"/>
  <c r="CN41" i="26"/>
  <c r="CH66" i="24"/>
  <c r="CI66" i="23"/>
  <c r="CN56" i="26"/>
  <c r="CO56" i="26" s="1"/>
  <c r="CP56" i="26" s="1"/>
  <c r="CQ56" i="26" s="1"/>
  <c r="CR56" i="26" s="1"/>
  <c r="CS56" i="26" s="1"/>
  <c r="CT56" i="26" s="1"/>
  <c r="CU56" i="26" s="1"/>
  <c r="CV56" i="26" s="1"/>
  <c r="CW56" i="26" s="1"/>
  <c r="CX56" i="26" s="1"/>
  <c r="CY56" i="26" s="1"/>
  <c r="CZ56" i="26" s="1"/>
  <c r="DA56" i="26" s="1"/>
  <c r="DB56" i="26" s="1"/>
  <c r="CH76" i="24"/>
  <c r="CI76" i="23"/>
  <c r="CN66" i="26"/>
  <c r="CO66" i="26" s="1"/>
  <c r="CP66" i="26" s="1"/>
  <c r="CQ66" i="26" s="1"/>
  <c r="CR66" i="26" s="1"/>
  <c r="CS66" i="26" s="1"/>
  <c r="CT66" i="26" s="1"/>
  <c r="CU66" i="26" s="1"/>
  <c r="CV66" i="26" s="1"/>
  <c r="CW66" i="26" s="1"/>
  <c r="CX66" i="26" s="1"/>
  <c r="CY66" i="26" s="1"/>
  <c r="CZ66" i="26" s="1"/>
  <c r="DA66" i="26" s="1"/>
  <c r="DB66" i="26" s="1"/>
  <c r="CH78" i="24"/>
  <c r="CI78" i="23"/>
  <c r="CN68" i="26"/>
  <c r="CO68" i="26" s="1"/>
  <c r="CP68" i="26" s="1"/>
  <c r="CQ68" i="26" s="1"/>
  <c r="CR68" i="26" s="1"/>
  <c r="CS68" i="26" s="1"/>
  <c r="CT68" i="26" s="1"/>
  <c r="CU68" i="26" s="1"/>
  <c r="CV68" i="26" s="1"/>
  <c r="CW68" i="26" s="1"/>
  <c r="CX68" i="26" s="1"/>
  <c r="CY68" i="26" s="1"/>
  <c r="CZ68" i="26" s="1"/>
  <c r="DA68" i="26" s="1"/>
  <c r="DB68" i="26" s="1"/>
  <c r="CH73" i="24"/>
  <c r="CN63" i="26"/>
  <c r="CO63" i="26" s="1"/>
  <c r="CP63" i="26" s="1"/>
  <c r="CQ63" i="26" s="1"/>
  <c r="CR63" i="26" s="1"/>
  <c r="CS63" i="26" s="1"/>
  <c r="CT63" i="26" s="1"/>
  <c r="CU63" i="26" s="1"/>
  <c r="CV63" i="26" s="1"/>
  <c r="CW63" i="26" s="1"/>
  <c r="CX63" i="26" s="1"/>
  <c r="CY63" i="26" s="1"/>
  <c r="CZ63" i="26" s="1"/>
  <c r="DA63" i="26" s="1"/>
  <c r="DB63" i="26" s="1"/>
  <c r="CI73" i="23"/>
  <c r="CH58" i="24"/>
  <c r="CI58" i="23"/>
  <c r="CN48" i="26"/>
  <c r="CO48" i="26" s="1"/>
  <c r="CP48" i="26" s="1"/>
  <c r="CQ48" i="26" s="1"/>
  <c r="CR48" i="26" s="1"/>
  <c r="CS48" i="26" s="1"/>
  <c r="CT48" i="26" s="1"/>
  <c r="CU48" i="26" s="1"/>
  <c r="CV48" i="26" s="1"/>
  <c r="CW48" i="26" s="1"/>
  <c r="CX48" i="26" s="1"/>
  <c r="CY48" i="26" s="1"/>
  <c r="CZ48" i="26" s="1"/>
  <c r="DA48" i="26" s="1"/>
  <c r="DB48" i="26" s="1"/>
  <c r="CH71" i="24"/>
  <c r="CN61" i="26"/>
  <c r="CO61" i="26" s="1"/>
  <c r="CP61" i="26" s="1"/>
  <c r="CQ61" i="26" s="1"/>
  <c r="CR61" i="26" s="1"/>
  <c r="CS61" i="26" s="1"/>
  <c r="CT61" i="26" s="1"/>
  <c r="CU61" i="26" s="1"/>
  <c r="CV61" i="26" s="1"/>
  <c r="CW61" i="26" s="1"/>
  <c r="CX61" i="26" s="1"/>
  <c r="CY61" i="26" s="1"/>
  <c r="CZ61" i="26" s="1"/>
  <c r="DA61" i="26" s="1"/>
  <c r="DB61" i="26" s="1"/>
  <c r="CI71" i="23"/>
  <c r="CH67" i="24"/>
  <c r="CN57" i="26"/>
  <c r="CO57" i="26" s="1"/>
  <c r="CP57" i="26" s="1"/>
  <c r="CQ57" i="26" s="1"/>
  <c r="CR57" i="26" s="1"/>
  <c r="CS57" i="26" s="1"/>
  <c r="CT57" i="26" s="1"/>
  <c r="CU57" i="26" s="1"/>
  <c r="CV57" i="26" s="1"/>
  <c r="CW57" i="26" s="1"/>
  <c r="CX57" i="26" s="1"/>
  <c r="CY57" i="26" s="1"/>
  <c r="CZ57" i="26" s="1"/>
  <c r="DA57" i="26" s="1"/>
  <c r="DB57" i="26" s="1"/>
  <c r="CI67" i="23"/>
  <c r="CH53" i="24"/>
  <c r="CN43" i="26"/>
  <c r="CO43" i="26" s="1"/>
  <c r="CP43" i="26" s="1"/>
  <c r="CQ43" i="26" s="1"/>
  <c r="CR43" i="26" s="1"/>
  <c r="CS43" i="26" s="1"/>
  <c r="CT43" i="26" s="1"/>
  <c r="CU43" i="26" s="1"/>
  <c r="CV43" i="26" s="1"/>
  <c r="CW43" i="26" s="1"/>
  <c r="CX43" i="26" s="1"/>
  <c r="CY43" i="26" s="1"/>
  <c r="CZ43" i="26" s="1"/>
  <c r="DA43" i="26" s="1"/>
  <c r="DB43" i="26" s="1"/>
  <c r="CI53" i="23"/>
  <c r="CH69" i="24"/>
  <c r="CI69" i="23"/>
  <c r="CN59" i="26"/>
  <c r="CO59" i="26" s="1"/>
  <c r="CP59" i="26" s="1"/>
  <c r="CQ59" i="26" s="1"/>
  <c r="CR59" i="26" s="1"/>
  <c r="CS59" i="26" s="1"/>
  <c r="CT59" i="26" s="1"/>
  <c r="CU59" i="26" s="1"/>
  <c r="CV59" i="26" s="1"/>
  <c r="CW59" i="26" s="1"/>
  <c r="CX59" i="26" s="1"/>
  <c r="CY59" i="26" s="1"/>
  <c r="CZ59" i="26" s="1"/>
  <c r="DA59" i="26" s="1"/>
  <c r="DB59" i="26" s="1"/>
  <c r="CH59" i="24"/>
  <c r="CN49" i="26"/>
  <c r="CO49" i="26" s="1"/>
  <c r="CP49" i="26" s="1"/>
  <c r="CQ49" i="26" s="1"/>
  <c r="CR49" i="26" s="1"/>
  <c r="CS49" i="26" s="1"/>
  <c r="CT49" i="26" s="1"/>
  <c r="CU49" i="26" s="1"/>
  <c r="CV49" i="26" s="1"/>
  <c r="CW49" i="26" s="1"/>
  <c r="CX49" i="26" s="1"/>
  <c r="CY49" i="26" s="1"/>
  <c r="CZ49" i="26" s="1"/>
  <c r="DA49" i="26" s="1"/>
  <c r="DB49" i="26" s="1"/>
  <c r="DC49" i="26" s="1"/>
  <c r="DD49" i="26" s="1"/>
  <c r="DE49" i="26" s="1"/>
  <c r="DF49" i="26" s="1"/>
  <c r="DG49" i="26" s="1"/>
  <c r="DH49" i="26" s="1"/>
  <c r="DI49" i="26" s="1"/>
  <c r="DJ49" i="26" s="1"/>
  <c r="DK49" i="26" s="1"/>
  <c r="DL49" i="26" s="1"/>
  <c r="DM49" i="26" s="1"/>
  <c r="DN49" i="26" s="1"/>
  <c r="DO49" i="26" s="1"/>
  <c r="DP49" i="26" s="1"/>
  <c r="DQ49" i="26" s="1"/>
  <c r="DR49" i="26" s="1"/>
  <c r="CI59" i="23"/>
  <c r="CH82" i="24"/>
  <c r="CI82" i="23"/>
  <c r="CN72" i="26"/>
  <c r="CO72" i="26" s="1"/>
  <c r="CP72" i="26" s="1"/>
  <c r="CQ72" i="26" s="1"/>
  <c r="CR72" i="26" s="1"/>
  <c r="CS72" i="26" s="1"/>
  <c r="CT72" i="26" s="1"/>
  <c r="CU72" i="26" s="1"/>
  <c r="CV72" i="26" s="1"/>
  <c r="CW72" i="26" s="1"/>
  <c r="CX72" i="26" s="1"/>
  <c r="CY72" i="26" s="1"/>
  <c r="CZ72" i="26" s="1"/>
  <c r="DA72" i="26" s="1"/>
  <c r="DB72" i="26" s="1"/>
  <c r="CH55" i="24"/>
  <c r="CI55" i="23"/>
  <c r="CN45" i="26"/>
  <c r="CO45" i="26" s="1"/>
  <c r="CP45" i="26" s="1"/>
  <c r="CQ45" i="26" s="1"/>
  <c r="CR45" i="26" s="1"/>
  <c r="CS45" i="26" s="1"/>
  <c r="CT45" i="26" s="1"/>
  <c r="CU45" i="26" s="1"/>
  <c r="CV45" i="26" s="1"/>
  <c r="CW45" i="26" s="1"/>
  <c r="CX45" i="26" s="1"/>
  <c r="CY45" i="26" s="1"/>
  <c r="CZ45" i="26" s="1"/>
  <c r="DA45" i="26" s="1"/>
  <c r="DB45" i="26" s="1"/>
  <c r="CH74" i="24"/>
  <c r="CI74" i="23"/>
  <c r="CN64" i="26"/>
  <c r="CO64" i="26" s="1"/>
  <c r="CP64" i="26" s="1"/>
  <c r="CQ64" i="26" s="1"/>
  <c r="CR64" i="26" s="1"/>
  <c r="CS64" i="26" s="1"/>
  <c r="CT64" i="26" s="1"/>
  <c r="CU64" i="26" s="1"/>
  <c r="CV64" i="26" s="1"/>
  <c r="CW64" i="26" s="1"/>
  <c r="CX64" i="26" s="1"/>
  <c r="CY64" i="26" s="1"/>
  <c r="CZ64" i="26" s="1"/>
  <c r="DA64" i="26" s="1"/>
  <c r="DB64" i="26" s="1"/>
  <c r="CH90" i="24"/>
  <c r="CN80" i="26"/>
  <c r="CO80" i="26" s="1"/>
  <c r="CP80" i="26" s="1"/>
  <c r="CQ80" i="26" s="1"/>
  <c r="CR80" i="26" s="1"/>
  <c r="CS80" i="26" s="1"/>
  <c r="CT80" i="26" s="1"/>
  <c r="CU80" i="26" s="1"/>
  <c r="CV80" i="26" s="1"/>
  <c r="CW80" i="26" s="1"/>
  <c r="CX80" i="26" s="1"/>
  <c r="CY80" i="26" s="1"/>
  <c r="CZ80" i="26" s="1"/>
  <c r="DA80" i="26" s="1"/>
  <c r="DB80" i="26" s="1"/>
  <c r="CI90" i="23"/>
  <c r="CH87" i="24"/>
  <c r="CN77" i="26"/>
  <c r="CO77" i="26" s="1"/>
  <c r="CP77" i="26" s="1"/>
  <c r="CQ77" i="26" s="1"/>
  <c r="CR77" i="26" s="1"/>
  <c r="CS77" i="26" s="1"/>
  <c r="CT77" i="26" s="1"/>
  <c r="CU77" i="26" s="1"/>
  <c r="CV77" i="26" s="1"/>
  <c r="CW77" i="26" s="1"/>
  <c r="CX77" i="26" s="1"/>
  <c r="CY77" i="26" s="1"/>
  <c r="CZ77" i="26" s="1"/>
  <c r="DA77" i="26" s="1"/>
  <c r="DB77" i="26" s="1"/>
  <c r="CI87" i="23"/>
  <c r="CH60" i="24"/>
  <c r="CI60" i="23"/>
  <c r="CN50" i="26"/>
  <c r="CO50" i="26" s="1"/>
  <c r="CP50" i="26" s="1"/>
  <c r="CQ50" i="26" s="1"/>
  <c r="CR50" i="26" s="1"/>
  <c r="CS50" i="26" s="1"/>
  <c r="CT50" i="26" s="1"/>
  <c r="CU50" i="26" s="1"/>
  <c r="CV50" i="26" s="1"/>
  <c r="CW50" i="26" s="1"/>
  <c r="CX50" i="26" s="1"/>
  <c r="CY50" i="26" s="1"/>
  <c r="CZ50" i="26" s="1"/>
  <c r="DA50" i="26" s="1"/>
  <c r="DB50" i="26" s="1"/>
  <c r="CH56" i="24"/>
  <c r="CN46" i="26"/>
  <c r="CO46" i="26" s="1"/>
  <c r="CP46" i="26" s="1"/>
  <c r="CQ46" i="26" s="1"/>
  <c r="CR46" i="26" s="1"/>
  <c r="CS46" i="26" s="1"/>
  <c r="CT46" i="26" s="1"/>
  <c r="CU46" i="26" s="1"/>
  <c r="CV46" i="26" s="1"/>
  <c r="CW46" i="26" s="1"/>
  <c r="CX46" i="26" s="1"/>
  <c r="CY46" i="26" s="1"/>
  <c r="CZ46" i="26" s="1"/>
  <c r="DA46" i="26" s="1"/>
  <c r="DB46" i="26" s="1"/>
  <c r="CI56" i="23"/>
  <c r="CH91" i="24"/>
  <c r="CN81" i="26"/>
  <c r="CO81" i="26" s="1"/>
  <c r="CP81" i="26" s="1"/>
  <c r="CQ81" i="26" s="1"/>
  <c r="CR81" i="26" s="1"/>
  <c r="CS81" i="26" s="1"/>
  <c r="CT81" i="26" s="1"/>
  <c r="CU81" i="26" s="1"/>
  <c r="CV81" i="26" s="1"/>
  <c r="CW81" i="26" s="1"/>
  <c r="CX81" i="26" s="1"/>
  <c r="CY81" i="26" s="1"/>
  <c r="CZ81" i="26" s="1"/>
  <c r="DA81" i="26" s="1"/>
  <c r="DB81" i="26" s="1"/>
  <c r="CI91" i="23"/>
  <c r="CH93" i="24"/>
  <c r="CN83" i="26"/>
  <c r="CO83" i="26" s="1"/>
  <c r="CP83" i="26" s="1"/>
  <c r="CQ83" i="26" s="1"/>
  <c r="CR83" i="26" s="1"/>
  <c r="CS83" i="26" s="1"/>
  <c r="CT83" i="26" s="1"/>
  <c r="CU83" i="26" s="1"/>
  <c r="CV83" i="26" s="1"/>
  <c r="CW83" i="26" s="1"/>
  <c r="CX83" i="26" s="1"/>
  <c r="CY83" i="26" s="1"/>
  <c r="CZ83" i="26" s="1"/>
  <c r="DA83" i="26" s="1"/>
  <c r="DB83" i="26" s="1"/>
  <c r="CI93" i="23"/>
  <c r="CH63" i="24"/>
  <c r="CN53" i="26"/>
  <c r="CO53" i="26" s="1"/>
  <c r="CP53" i="26" s="1"/>
  <c r="CQ53" i="26" s="1"/>
  <c r="CR53" i="26" s="1"/>
  <c r="CS53" i="26" s="1"/>
  <c r="CT53" i="26" s="1"/>
  <c r="CU53" i="26" s="1"/>
  <c r="CV53" i="26" s="1"/>
  <c r="CW53" i="26" s="1"/>
  <c r="CX53" i="26" s="1"/>
  <c r="CY53" i="26" s="1"/>
  <c r="CZ53" i="26" s="1"/>
  <c r="DA53" i="26" s="1"/>
  <c r="DB53" i="26" s="1"/>
  <c r="CI63" i="23"/>
  <c r="CH70" i="24"/>
  <c r="CN60" i="26"/>
  <c r="CO60" i="26" s="1"/>
  <c r="CP60" i="26" s="1"/>
  <c r="CQ60" i="26" s="1"/>
  <c r="CR60" i="26" s="1"/>
  <c r="CS60" i="26" s="1"/>
  <c r="CT60" i="26" s="1"/>
  <c r="CU60" i="26" s="1"/>
  <c r="CV60" i="26" s="1"/>
  <c r="CW60" i="26" s="1"/>
  <c r="CX60" i="26" s="1"/>
  <c r="CY60" i="26" s="1"/>
  <c r="CZ60" i="26" s="1"/>
  <c r="DA60" i="26" s="1"/>
  <c r="DB60" i="26" s="1"/>
  <c r="CI70" i="23"/>
  <c r="CH88" i="24"/>
  <c r="CI88" i="23"/>
  <c r="CN78" i="26"/>
  <c r="CO78" i="26" s="1"/>
  <c r="CP78" i="26" s="1"/>
  <c r="CQ78" i="26" s="1"/>
  <c r="CR78" i="26" s="1"/>
  <c r="CS78" i="26" s="1"/>
  <c r="CT78" i="26" s="1"/>
  <c r="CU78" i="26" s="1"/>
  <c r="CV78" i="26" s="1"/>
  <c r="CW78" i="26" s="1"/>
  <c r="CX78" i="26" s="1"/>
  <c r="CY78" i="26" s="1"/>
  <c r="CZ78" i="26" s="1"/>
  <c r="DA78" i="26" s="1"/>
  <c r="DB78" i="26" s="1"/>
  <c r="CH81" i="24"/>
  <c r="CN71" i="26"/>
  <c r="CO71" i="26" s="1"/>
  <c r="CP71" i="26" s="1"/>
  <c r="CQ71" i="26" s="1"/>
  <c r="CR71" i="26" s="1"/>
  <c r="CS71" i="26" s="1"/>
  <c r="CT71" i="26" s="1"/>
  <c r="CU71" i="26" s="1"/>
  <c r="CV71" i="26" s="1"/>
  <c r="CW71" i="26" s="1"/>
  <c r="CX71" i="26" s="1"/>
  <c r="CY71" i="26" s="1"/>
  <c r="CZ71" i="26" s="1"/>
  <c r="DA71" i="26" s="1"/>
  <c r="DB71" i="26" s="1"/>
  <c r="CI81" i="23"/>
  <c r="CH85" i="24"/>
  <c r="CI85" i="23"/>
  <c r="CN75" i="26"/>
  <c r="CO75" i="26" s="1"/>
  <c r="CP75" i="26" s="1"/>
  <c r="CQ75" i="26" s="1"/>
  <c r="CR75" i="26" s="1"/>
  <c r="CS75" i="26" s="1"/>
  <c r="CT75" i="26" s="1"/>
  <c r="CU75" i="26" s="1"/>
  <c r="CV75" i="26" s="1"/>
  <c r="CW75" i="26" s="1"/>
  <c r="CX75" i="26" s="1"/>
  <c r="CY75" i="26" s="1"/>
  <c r="CZ75" i="26" s="1"/>
  <c r="DA75" i="26" s="1"/>
  <c r="DB75" i="26" s="1"/>
  <c r="CX15" i="26"/>
  <c r="DB29" i="26"/>
  <c r="DA39" i="24"/>
  <c r="DB28" i="26"/>
  <c r="DA38" i="24"/>
  <c r="DB32" i="26"/>
  <c r="DA42" i="24"/>
  <c r="DB34" i="26"/>
  <c r="DA44" i="24"/>
  <c r="CX17" i="26"/>
  <c r="DB35" i="26"/>
  <c r="DA45" i="24"/>
  <c r="DB37" i="26"/>
  <c r="DA47" i="24"/>
  <c r="DB27" i="26"/>
  <c r="DA37" i="24"/>
  <c r="CX18" i="26"/>
  <c r="DB33" i="26"/>
  <c r="DA43" i="24"/>
  <c r="DB31" i="26"/>
  <c r="DA41" i="24"/>
  <c r="DB30" i="26"/>
  <c r="DA40" i="24"/>
  <c r="DB38" i="26"/>
  <c r="DA48" i="24"/>
  <c r="DB36" i="26"/>
  <c r="DA46" i="24"/>
  <c r="CX14" i="26"/>
  <c r="CS26" i="26"/>
  <c r="CS36" i="24" s="1"/>
  <c r="CS11" i="24" s="1"/>
  <c r="CP19" i="26"/>
  <c r="CF7" i="24"/>
  <c r="CF5" i="24" s="1"/>
  <c r="CE16" i="24"/>
  <c r="CE13" i="25"/>
  <c r="CE10" i="25" s="1"/>
  <c r="CF4" i="25"/>
  <c r="CF9" i="25" s="1"/>
  <c r="CF15" i="24"/>
  <c r="CG15" i="23"/>
  <c r="CG16" i="23" s="1"/>
  <c r="CG10" i="24"/>
  <c r="CG6" i="24" s="1"/>
  <c r="CG12" i="24"/>
  <c r="CG6" i="25" s="1"/>
  <c r="CG11" i="24"/>
  <c r="CG5" i="25" s="1"/>
  <c r="CH14" i="23"/>
  <c r="CH39" i="24"/>
  <c r="CH43" i="24"/>
  <c r="CI32" i="23"/>
  <c r="CI32" i="24" s="1"/>
  <c r="CG13" i="24"/>
  <c r="CG7" i="25" s="1"/>
  <c r="CH37" i="24"/>
  <c r="CH38" i="24"/>
  <c r="CI25" i="23"/>
  <c r="CI25" i="24" s="1"/>
  <c r="CI29" i="23"/>
  <c r="CI29" i="24" s="1"/>
  <c r="CH47" i="24"/>
  <c r="CH48" i="24"/>
  <c r="CI27" i="23"/>
  <c r="CH12" i="23"/>
  <c r="CH45" i="24"/>
  <c r="CH40" i="24"/>
  <c r="CI23" i="23"/>
  <c r="CI23" i="24" s="1"/>
  <c r="CH6" i="23"/>
  <c r="CH5" i="23"/>
  <c r="CH10" i="23"/>
  <c r="CI28" i="23"/>
  <c r="CI28" i="24" s="1"/>
  <c r="CH41" i="24"/>
  <c r="CI24" i="23"/>
  <c r="CI24" i="24" s="1"/>
  <c r="CH44" i="24"/>
  <c r="CH13" i="23"/>
  <c r="CH42" i="24"/>
  <c r="CI33" i="23"/>
  <c r="CI33" i="24" s="1"/>
  <c r="CI30" i="23"/>
  <c r="CI30" i="24" s="1"/>
  <c r="CG14" i="24"/>
  <c r="CG8" i="25" s="1"/>
  <c r="CH46" i="24"/>
  <c r="CI31" i="23"/>
  <c r="CI31" i="24" s="1"/>
  <c r="CH36" i="24"/>
  <c r="CH11" i="23"/>
  <c r="CH7" i="23"/>
  <c r="BH32" i="25"/>
  <c r="BG27" i="25"/>
  <c r="BE22" i="25"/>
  <c r="BF25" i="25"/>
  <c r="CO6" i="26" l="1"/>
  <c r="CN6" i="26"/>
  <c r="CK26" i="23"/>
  <c r="CJ26" i="24"/>
  <c r="CI27" i="24"/>
  <c r="CJ63" i="23"/>
  <c r="CI63" i="24"/>
  <c r="CJ82" i="23"/>
  <c r="CI82" i="24"/>
  <c r="CJ53" i="23"/>
  <c r="CI53" i="24"/>
  <c r="CJ73" i="23"/>
  <c r="CI73" i="24"/>
  <c r="CJ78" i="23"/>
  <c r="CI78" i="24"/>
  <c r="CJ76" i="23"/>
  <c r="CI76" i="24"/>
  <c r="CJ92" i="23"/>
  <c r="CI92" i="24"/>
  <c r="CJ61" i="23"/>
  <c r="CI61" i="24"/>
  <c r="CJ52" i="23"/>
  <c r="CI52" i="24"/>
  <c r="CJ72" i="23"/>
  <c r="CI72" i="24"/>
  <c r="CJ77" i="23"/>
  <c r="CI77" i="24"/>
  <c r="CJ85" i="23"/>
  <c r="CI85" i="24"/>
  <c r="CJ70" i="23"/>
  <c r="CI70" i="24"/>
  <c r="CJ56" i="23"/>
  <c r="CI56" i="24"/>
  <c r="CJ60" i="23"/>
  <c r="CI60" i="24"/>
  <c r="CJ55" i="23"/>
  <c r="CI55" i="24"/>
  <c r="CO41" i="26"/>
  <c r="CN7" i="26"/>
  <c r="CJ83" i="23"/>
  <c r="CI83" i="24"/>
  <c r="CJ86" i="23"/>
  <c r="CI86" i="24"/>
  <c r="CJ57" i="23"/>
  <c r="CI57" i="24"/>
  <c r="CJ54" i="23"/>
  <c r="CI54" i="24"/>
  <c r="CN5" i="26"/>
  <c r="CJ91" i="23"/>
  <c r="CI91" i="24"/>
  <c r="CJ90" i="23"/>
  <c r="CI90" i="24"/>
  <c r="CJ74" i="23"/>
  <c r="CI74" i="24"/>
  <c r="CJ59" i="23"/>
  <c r="CI59" i="24"/>
  <c r="CJ69" i="23"/>
  <c r="CI69" i="24"/>
  <c r="CJ71" i="23"/>
  <c r="CI71" i="24"/>
  <c r="CJ58" i="23"/>
  <c r="CI58" i="24"/>
  <c r="CJ51" i="23"/>
  <c r="CI51" i="24"/>
  <c r="CJ68" i="23"/>
  <c r="CI68" i="24"/>
  <c r="CJ89" i="23"/>
  <c r="CI89" i="24"/>
  <c r="CJ75" i="23"/>
  <c r="CI75" i="24"/>
  <c r="CJ81" i="23"/>
  <c r="CI81" i="24"/>
  <c r="CJ88" i="23"/>
  <c r="CI88" i="24"/>
  <c r="CJ93" i="23"/>
  <c r="CI93" i="24"/>
  <c r="CJ87" i="23"/>
  <c r="CI87" i="24"/>
  <c r="CJ67" i="23"/>
  <c r="CI67" i="24"/>
  <c r="CJ66" i="23"/>
  <c r="CI66" i="24"/>
  <c r="CJ84" i="23"/>
  <c r="CI84" i="24"/>
  <c r="CJ62" i="23"/>
  <c r="CI62" i="24"/>
  <c r="DC72" i="26"/>
  <c r="DC42" i="26"/>
  <c r="DC71" i="26"/>
  <c r="DC65" i="26"/>
  <c r="DC61" i="26"/>
  <c r="DC38" i="26"/>
  <c r="DB48" i="24"/>
  <c r="CY20" i="26"/>
  <c r="DC66" i="26"/>
  <c r="DC33" i="26"/>
  <c r="DB43" i="24"/>
  <c r="DC59" i="26"/>
  <c r="CY18" i="26"/>
  <c r="DC63" i="26"/>
  <c r="DC67" i="26"/>
  <c r="DC58" i="26"/>
  <c r="CY17" i="26"/>
  <c r="DC76" i="26"/>
  <c r="DC50" i="26"/>
  <c r="DC48" i="26"/>
  <c r="DC52" i="26"/>
  <c r="DC60" i="26"/>
  <c r="DC79" i="26"/>
  <c r="DC78" i="26"/>
  <c r="CY22" i="26"/>
  <c r="DC47" i="26"/>
  <c r="DC44" i="26"/>
  <c r="CY15" i="26"/>
  <c r="DC43" i="26"/>
  <c r="DC64" i="26"/>
  <c r="CY14" i="26"/>
  <c r="DC83" i="26"/>
  <c r="DC36" i="26"/>
  <c r="DB46" i="24"/>
  <c r="DC77" i="26"/>
  <c r="DC53" i="26"/>
  <c r="DC80" i="26"/>
  <c r="DC30" i="26"/>
  <c r="DB40" i="24"/>
  <c r="DC31" i="26"/>
  <c r="DB41" i="24"/>
  <c r="DC46" i="26"/>
  <c r="DC68" i="26"/>
  <c r="DC74" i="26"/>
  <c r="DC27" i="26"/>
  <c r="DB37" i="24"/>
  <c r="DC56" i="26"/>
  <c r="DC37" i="26"/>
  <c r="DB47" i="24"/>
  <c r="DC35" i="26"/>
  <c r="DB45" i="24"/>
  <c r="DC81" i="26"/>
  <c r="DC45" i="26"/>
  <c r="DC34" i="26"/>
  <c r="DB44" i="24"/>
  <c r="DC32" i="26"/>
  <c r="DB42" i="24"/>
  <c r="DC73" i="26"/>
  <c r="DC62" i="26"/>
  <c r="DC28" i="26"/>
  <c r="DB38" i="24"/>
  <c r="DC29" i="26"/>
  <c r="DB39" i="24"/>
  <c r="DC51" i="26"/>
  <c r="DC75" i="26"/>
  <c r="DC82" i="26"/>
  <c r="CY21" i="26"/>
  <c r="DC57" i="26"/>
  <c r="CU13" i="26"/>
  <c r="CQ19" i="26"/>
  <c r="CP6" i="26"/>
  <c r="CT26" i="26"/>
  <c r="CT36" i="24" s="1"/>
  <c r="CT11" i="24" s="1"/>
  <c r="CF13" i="25"/>
  <c r="CF10" i="25" s="1"/>
  <c r="CH11" i="24"/>
  <c r="CH5" i="25" s="1"/>
  <c r="AD46" i="25" s="1"/>
  <c r="CF16" i="24"/>
  <c r="CG4" i="25"/>
  <c r="CG9" i="25" s="1"/>
  <c r="CH13" i="24"/>
  <c r="CH7" i="25" s="1"/>
  <c r="AD48" i="25" s="1"/>
  <c r="CH10" i="24"/>
  <c r="CH6" i="24" s="1"/>
  <c r="CH12" i="24"/>
  <c r="CH6" i="25" s="1"/>
  <c r="AD47" i="25" s="1"/>
  <c r="CG7" i="24"/>
  <c r="CG5" i="24" s="1"/>
  <c r="CH15" i="23"/>
  <c r="CH16" i="23" s="1"/>
  <c r="CG15" i="24"/>
  <c r="CJ31" i="23"/>
  <c r="CJ31" i="24" s="1"/>
  <c r="CJ42" i="24"/>
  <c r="CI42" i="24"/>
  <c r="CJ28" i="23"/>
  <c r="CJ28" i="24" s="1"/>
  <c r="CJ40" i="24"/>
  <c r="CI40" i="24"/>
  <c r="CI12" i="23"/>
  <c r="CJ27" i="23"/>
  <c r="CJ47" i="24"/>
  <c r="CI47" i="24"/>
  <c r="CJ29" i="23"/>
  <c r="CJ29" i="24" s="1"/>
  <c r="CI37" i="24"/>
  <c r="CJ37" i="24"/>
  <c r="CI36" i="24"/>
  <c r="CI11" i="23"/>
  <c r="CI7" i="23"/>
  <c r="CI46" i="24"/>
  <c r="CJ46" i="24"/>
  <c r="CJ44" i="24"/>
  <c r="CI44" i="24"/>
  <c r="CJ48" i="24"/>
  <c r="CI48" i="24"/>
  <c r="CJ39" i="24"/>
  <c r="CI39" i="24"/>
  <c r="CH14" i="24"/>
  <c r="CH8" i="25" s="1"/>
  <c r="AD49" i="25" s="1"/>
  <c r="CJ30" i="23"/>
  <c r="CJ30" i="24" s="1"/>
  <c r="CJ33" i="23"/>
  <c r="CJ33" i="24" s="1"/>
  <c r="CJ41" i="24"/>
  <c r="CI41" i="24"/>
  <c r="CJ23" i="23"/>
  <c r="CI10" i="23"/>
  <c r="CI6" i="23"/>
  <c r="CI5" i="23"/>
  <c r="CJ38" i="24"/>
  <c r="CI38" i="24"/>
  <c r="CI43" i="24"/>
  <c r="CJ43" i="24"/>
  <c r="CI14" i="23"/>
  <c r="CI13" i="23"/>
  <c r="CJ24" i="23"/>
  <c r="CJ24" i="24" s="1"/>
  <c r="CI45" i="24"/>
  <c r="CJ45" i="24"/>
  <c r="CJ25" i="23"/>
  <c r="CJ25" i="24" s="1"/>
  <c r="CJ32" i="23"/>
  <c r="CJ32" i="24" s="1"/>
  <c r="BH27" i="25"/>
  <c r="BI32" i="25"/>
  <c r="BF22" i="25"/>
  <c r="BG25" i="25"/>
  <c r="CL26" i="23" l="1"/>
  <c r="CK26" i="24"/>
  <c r="CK23" i="23"/>
  <c r="CK23" i="24" s="1"/>
  <c r="CJ23" i="24"/>
  <c r="CJ27" i="24"/>
  <c r="CK57" i="23"/>
  <c r="CJ57" i="24"/>
  <c r="CK83" i="23"/>
  <c r="CJ83" i="24"/>
  <c r="CK55" i="23"/>
  <c r="CJ55" i="24"/>
  <c r="CK56" i="23"/>
  <c r="CJ56" i="24"/>
  <c r="CK85" i="23"/>
  <c r="CJ85" i="24"/>
  <c r="CK72" i="23"/>
  <c r="CJ72" i="24"/>
  <c r="CK61" i="23"/>
  <c r="CJ61" i="24"/>
  <c r="CK76" i="23"/>
  <c r="CJ76" i="24"/>
  <c r="CK73" i="23"/>
  <c r="CJ73" i="24"/>
  <c r="CK82" i="23"/>
  <c r="CJ82" i="24"/>
  <c r="CK84" i="23"/>
  <c r="CJ84" i="24"/>
  <c r="CK67" i="23"/>
  <c r="CJ67" i="24"/>
  <c r="CK93" i="23"/>
  <c r="CJ93" i="24"/>
  <c r="CK81" i="23"/>
  <c r="CJ81" i="24"/>
  <c r="CK89" i="23"/>
  <c r="CJ89" i="24"/>
  <c r="CK51" i="23"/>
  <c r="CJ51" i="24"/>
  <c r="CK71" i="23"/>
  <c r="CJ71" i="24"/>
  <c r="CK59" i="23"/>
  <c r="CJ59" i="24"/>
  <c r="CK90" i="23"/>
  <c r="CJ90" i="24"/>
  <c r="CK54" i="23"/>
  <c r="CJ54" i="24"/>
  <c r="CK86" i="23"/>
  <c r="CJ86" i="24"/>
  <c r="CP41" i="26"/>
  <c r="CO7" i="26"/>
  <c r="CO5" i="26"/>
  <c r="CK60" i="23"/>
  <c r="CJ60" i="24"/>
  <c r="CK70" i="23"/>
  <c r="CJ70" i="24"/>
  <c r="CK77" i="23"/>
  <c r="CJ77" i="24"/>
  <c r="CK52" i="23"/>
  <c r="CJ52" i="24"/>
  <c r="CK92" i="23"/>
  <c r="CJ92" i="24"/>
  <c r="CK78" i="23"/>
  <c r="CJ78" i="24"/>
  <c r="CK53" i="23"/>
  <c r="CJ53" i="24"/>
  <c r="CK63" i="23"/>
  <c r="CJ63" i="24"/>
  <c r="CK62" i="23"/>
  <c r="CJ62" i="24"/>
  <c r="CK66" i="23"/>
  <c r="CJ66" i="24"/>
  <c r="CK87" i="23"/>
  <c r="CJ87" i="24"/>
  <c r="CK88" i="23"/>
  <c r="CJ88" i="24"/>
  <c r="CK75" i="23"/>
  <c r="CJ75" i="24"/>
  <c r="CK68" i="23"/>
  <c r="CJ68" i="24"/>
  <c r="CK58" i="23"/>
  <c r="CJ58" i="24"/>
  <c r="CK69" i="23"/>
  <c r="CJ69" i="24"/>
  <c r="CK74" i="23"/>
  <c r="CJ74" i="24"/>
  <c r="CK91" i="23"/>
  <c r="CJ91" i="24"/>
  <c r="CK30" i="23"/>
  <c r="CK30" i="24" s="1"/>
  <c r="CK24" i="23"/>
  <c r="CK24" i="24" s="1"/>
  <c r="CK33" i="23"/>
  <c r="CK33" i="24" s="1"/>
  <c r="CK29" i="23"/>
  <c r="CK29" i="24" s="1"/>
  <c r="CK27" i="23"/>
  <c r="CK25" i="23"/>
  <c r="CK25" i="24" s="1"/>
  <c r="CK28" i="23"/>
  <c r="CK28" i="24" s="1"/>
  <c r="CK32" i="23"/>
  <c r="CK32" i="24" s="1"/>
  <c r="CK31" i="23"/>
  <c r="CK31" i="24" s="1"/>
  <c r="DD37" i="26"/>
  <c r="DC47" i="24"/>
  <c r="DD27" i="26"/>
  <c r="DC37" i="24"/>
  <c r="DD68" i="26"/>
  <c r="DD31" i="26"/>
  <c r="DC41" i="24"/>
  <c r="DD80" i="26"/>
  <c r="DD77" i="26"/>
  <c r="DD83" i="26"/>
  <c r="CZ21" i="26"/>
  <c r="DD75" i="26"/>
  <c r="DD29" i="26"/>
  <c r="DC39" i="24"/>
  <c r="DD62" i="26"/>
  <c r="DD32" i="26"/>
  <c r="DC42" i="24"/>
  <c r="DD45" i="26"/>
  <c r="DD35" i="26"/>
  <c r="DC45" i="24"/>
  <c r="DD64" i="26"/>
  <c r="CZ15" i="26"/>
  <c r="DD47" i="26"/>
  <c r="DD78" i="26"/>
  <c r="DD60" i="26"/>
  <c r="DD48" i="26"/>
  <c r="DD76" i="26"/>
  <c r="DD58" i="26"/>
  <c r="DD63" i="26"/>
  <c r="DD59" i="26"/>
  <c r="DD66" i="26"/>
  <c r="CZ20" i="26"/>
  <c r="DD61" i="26"/>
  <c r="DD71" i="26"/>
  <c r="DD72" i="26"/>
  <c r="DD56" i="26"/>
  <c r="DD74" i="26"/>
  <c r="DD46" i="26"/>
  <c r="DD30" i="26"/>
  <c r="DC40" i="24"/>
  <c r="DD53" i="26"/>
  <c r="DD36" i="26"/>
  <c r="DC46" i="24"/>
  <c r="CZ14" i="26"/>
  <c r="DD57" i="26"/>
  <c r="DD82" i="26"/>
  <c r="DD51" i="26"/>
  <c r="DD28" i="26"/>
  <c r="DC38" i="24"/>
  <c r="DD73" i="26"/>
  <c r="DD34" i="26"/>
  <c r="DC44" i="24"/>
  <c r="DD81" i="26"/>
  <c r="DD43" i="26"/>
  <c r="DD44" i="26"/>
  <c r="CZ22" i="26"/>
  <c r="DD79" i="26"/>
  <c r="DD52" i="26"/>
  <c r="DD50" i="26"/>
  <c r="CZ17" i="26"/>
  <c r="DD67" i="26"/>
  <c r="CZ18" i="26"/>
  <c r="DD33" i="26"/>
  <c r="DC43" i="24"/>
  <c r="DD38" i="26"/>
  <c r="DC48" i="24"/>
  <c r="DD65" i="26"/>
  <c r="DD42" i="26"/>
  <c r="CU26" i="26"/>
  <c r="CU36" i="24" s="1"/>
  <c r="CU11" i="24" s="1"/>
  <c r="CR19" i="26"/>
  <c r="CQ6" i="26"/>
  <c r="CV13" i="26"/>
  <c r="CG13" i="25"/>
  <c r="CG10" i="25" s="1"/>
  <c r="CH4" i="25"/>
  <c r="CG16" i="24"/>
  <c r="CI14" i="24"/>
  <c r="CI8" i="25" s="1"/>
  <c r="CI10" i="24"/>
  <c r="CI6" i="24" s="1"/>
  <c r="CH15" i="24"/>
  <c r="CI12" i="24"/>
  <c r="CI6" i="25" s="1"/>
  <c r="CH7" i="24"/>
  <c r="CH5" i="24" s="1"/>
  <c r="CI13" i="24"/>
  <c r="CI7" i="25" s="1"/>
  <c r="CI15" i="23"/>
  <c r="CI16" i="23" s="1"/>
  <c r="CI11" i="24"/>
  <c r="CI5" i="25" s="1"/>
  <c r="CJ5" i="23"/>
  <c r="CJ6" i="23"/>
  <c r="CJ10" i="23"/>
  <c r="CJ14" i="23"/>
  <c r="CJ36" i="24"/>
  <c r="CJ11" i="24" s="1"/>
  <c r="CJ11" i="23"/>
  <c r="CJ7" i="23"/>
  <c r="CJ12" i="23"/>
  <c r="CJ13" i="23"/>
  <c r="BJ32" i="25"/>
  <c r="BI27" i="25"/>
  <c r="BG22" i="25"/>
  <c r="BH25" i="25"/>
  <c r="CL23" i="23" l="1"/>
  <c r="CL23" i="24" s="1"/>
  <c r="CM26" i="23"/>
  <c r="CL26" i="24"/>
  <c r="CK27" i="24"/>
  <c r="CJ13" i="24"/>
  <c r="CJ14" i="24"/>
  <c r="CJ8" i="25" s="1"/>
  <c r="CJ12" i="24"/>
  <c r="CQ41" i="26"/>
  <c r="CP7" i="26"/>
  <c r="CP5" i="26"/>
  <c r="CL54" i="23"/>
  <c r="CK54" i="24"/>
  <c r="CL59" i="23"/>
  <c r="CK59" i="24"/>
  <c r="CL51" i="23"/>
  <c r="CK51" i="24"/>
  <c r="CK7" i="23"/>
  <c r="CK12" i="23"/>
  <c r="CK81" i="24"/>
  <c r="CL81" i="23"/>
  <c r="CK14" i="23"/>
  <c r="CL67" i="23"/>
  <c r="CK67" i="24"/>
  <c r="CL82" i="23"/>
  <c r="CK82" i="24"/>
  <c r="CL76" i="23"/>
  <c r="CK76" i="24"/>
  <c r="CL72" i="23"/>
  <c r="CK72" i="24"/>
  <c r="CL56" i="23"/>
  <c r="CK56" i="24"/>
  <c r="CL83" i="23"/>
  <c r="CK83" i="24"/>
  <c r="CL74" i="23"/>
  <c r="CK74" i="24"/>
  <c r="CL58" i="23"/>
  <c r="CK58" i="24"/>
  <c r="CL75" i="23"/>
  <c r="CK75" i="24"/>
  <c r="CL87" i="23"/>
  <c r="CK87" i="24"/>
  <c r="CL62" i="23"/>
  <c r="CK62" i="24"/>
  <c r="CL53" i="23"/>
  <c r="CK53" i="24"/>
  <c r="CL92" i="23"/>
  <c r="CK92" i="24"/>
  <c r="CL77" i="23"/>
  <c r="CK77" i="24"/>
  <c r="CL60" i="23"/>
  <c r="CK60" i="24"/>
  <c r="CL86" i="23"/>
  <c r="CK86" i="24"/>
  <c r="CL90" i="23"/>
  <c r="CK90" i="24"/>
  <c r="CL71" i="23"/>
  <c r="CK71" i="24"/>
  <c r="CL89" i="23"/>
  <c r="CK89" i="24"/>
  <c r="CL93" i="23"/>
  <c r="CK93" i="24"/>
  <c r="CL84" i="23"/>
  <c r="CK84" i="24"/>
  <c r="CL73" i="23"/>
  <c r="CK73" i="24"/>
  <c r="CL61" i="23"/>
  <c r="CK61" i="24"/>
  <c r="CL85" i="23"/>
  <c r="CK85" i="24"/>
  <c r="CL55" i="23"/>
  <c r="CK55" i="24"/>
  <c r="CL57" i="23"/>
  <c r="CK57" i="24"/>
  <c r="CL91" i="23"/>
  <c r="CK91" i="24"/>
  <c r="CL69" i="23"/>
  <c r="CK69" i="24"/>
  <c r="CL68" i="23"/>
  <c r="CK68" i="24"/>
  <c r="CL88" i="23"/>
  <c r="CK88" i="24"/>
  <c r="CL66" i="23"/>
  <c r="CK66" i="24"/>
  <c r="CK13" i="23"/>
  <c r="CL63" i="23"/>
  <c r="CK63" i="24"/>
  <c r="CL78" i="23"/>
  <c r="CK78" i="24"/>
  <c r="CL52" i="23"/>
  <c r="CK52" i="24"/>
  <c r="CL70" i="23"/>
  <c r="CK70" i="24"/>
  <c r="CH9" i="25"/>
  <c r="S36" i="25" s="1"/>
  <c r="AD45" i="25"/>
  <c r="AD50" i="25" s="1"/>
  <c r="CJ10" i="24"/>
  <c r="CK6" i="23"/>
  <c r="CL31" i="23"/>
  <c r="CL31" i="24" s="1"/>
  <c r="CL28" i="23"/>
  <c r="CL28" i="24" s="1"/>
  <c r="CL24" i="23"/>
  <c r="CL24" i="24" s="1"/>
  <c r="CL27" i="23"/>
  <c r="CL32" i="23"/>
  <c r="CL32" i="24" s="1"/>
  <c r="CK5" i="23"/>
  <c r="CM23" i="23"/>
  <c r="CM23" i="24" s="1"/>
  <c r="CL33" i="23"/>
  <c r="CL33" i="24" s="1"/>
  <c r="CL30" i="23"/>
  <c r="CL30" i="24" s="1"/>
  <c r="CK10" i="23"/>
  <c r="CL25" i="23"/>
  <c r="CL25" i="24" s="1"/>
  <c r="CL29" i="23"/>
  <c r="CL29" i="24" s="1"/>
  <c r="DE42" i="26"/>
  <c r="DE38" i="26"/>
  <c r="DD48" i="24"/>
  <c r="DE33" i="26"/>
  <c r="DD43" i="24"/>
  <c r="DE67" i="26"/>
  <c r="DE50" i="26"/>
  <c r="DE79" i="26"/>
  <c r="DE44" i="26"/>
  <c r="DE81" i="26"/>
  <c r="DE73" i="26"/>
  <c r="DE51" i="26"/>
  <c r="DE57" i="26"/>
  <c r="DE83" i="26"/>
  <c r="DE80" i="26"/>
  <c r="DE68" i="26"/>
  <c r="DE37" i="26"/>
  <c r="DD47" i="24"/>
  <c r="DE36" i="26"/>
  <c r="DD46" i="24"/>
  <c r="DE30" i="26"/>
  <c r="DD40" i="24"/>
  <c r="DE74" i="26"/>
  <c r="DE72" i="26"/>
  <c r="DE61" i="26"/>
  <c r="DE66" i="26"/>
  <c r="DE63" i="26"/>
  <c r="DE76" i="26"/>
  <c r="DE60" i="26"/>
  <c r="DE47" i="26"/>
  <c r="DE64" i="26"/>
  <c r="DE35" i="26"/>
  <c r="DD45" i="24"/>
  <c r="DE32" i="26"/>
  <c r="DD42" i="24"/>
  <c r="DE29" i="26"/>
  <c r="DD39" i="24"/>
  <c r="DA21" i="26"/>
  <c r="DE65" i="26"/>
  <c r="DA18" i="26"/>
  <c r="DA17" i="26"/>
  <c r="DE52" i="26"/>
  <c r="DA22" i="26"/>
  <c r="DE43" i="26"/>
  <c r="DE34" i="26"/>
  <c r="DD44" i="24"/>
  <c r="DE28" i="26"/>
  <c r="DD38" i="24"/>
  <c r="DE82" i="26"/>
  <c r="DE77" i="26"/>
  <c r="DE31" i="26"/>
  <c r="DD41" i="24"/>
  <c r="DE27" i="26"/>
  <c r="DD37" i="24"/>
  <c r="DA14" i="26"/>
  <c r="DE53" i="26"/>
  <c r="DE46" i="26"/>
  <c r="DE56" i="26"/>
  <c r="DE71" i="26"/>
  <c r="DA20" i="26"/>
  <c r="DE59" i="26"/>
  <c r="DE58" i="26"/>
  <c r="DE48" i="26"/>
  <c r="DE78" i="26"/>
  <c r="DA15" i="26"/>
  <c r="DE45" i="26"/>
  <c r="DE62" i="26"/>
  <c r="DE75" i="26"/>
  <c r="CS19" i="26"/>
  <c r="CR6" i="26"/>
  <c r="CW13" i="26"/>
  <c r="CV26" i="26"/>
  <c r="CV36" i="24" s="1"/>
  <c r="CV11" i="24" s="1"/>
  <c r="CJ7" i="25"/>
  <c r="CH13" i="25"/>
  <c r="CI4" i="25"/>
  <c r="CI9" i="25" s="1"/>
  <c r="CI15" i="24"/>
  <c r="CI7" i="24"/>
  <c r="CI5" i="24" s="1"/>
  <c r="CH16" i="24"/>
  <c r="I2" i="24"/>
  <c r="CJ15" i="23"/>
  <c r="CJ16" i="23" s="1"/>
  <c r="CJ5" i="25"/>
  <c r="CK5" i="25" s="1"/>
  <c r="BJ27" i="25"/>
  <c r="BK32" i="25"/>
  <c r="BH22" i="25"/>
  <c r="BI25" i="25"/>
  <c r="CN26" i="23" l="1"/>
  <c r="CM26" i="24"/>
  <c r="CL27" i="24"/>
  <c r="CJ7" i="24"/>
  <c r="CJ15" i="24"/>
  <c r="CJ6" i="25"/>
  <c r="CK15" i="23"/>
  <c r="CK16" i="23" s="1"/>
  <c r="CL66" i="24"/>
  <c r="CM66" i="23"/>
  <c r="CL13" i="23"/>
  <c r="CM68" i="23"/>
  <c r="CL68" i="24"/>
  <c r="CM91" i="23"/>
  <c r="CL91" i="24"/>
  <c r="CM55" i="23"/>
  <c r="CL55" i="24"/>
  <c r="CM61" i="23"/>
  <c r="CL61" i="24"/>
  <c r="CM84" i="23"/>
  <c r="CL84" i="24"/>
  <c r="CM89" i="23"/>
  <c r="CL89" i="24"/>
  <c r="CM90" i="23"/>
  <c r="CL90" i="24"/>
  <c r="CM60" i="23"/>
  <c r="CL60" i="24"/>
  <c r="CM92" i="23"/>
  <c r="CL92" i="24"/>
  <c r="CM62" i="23"/>
  <c r="CL62" i="24"/>
  <c r="CM75" i="23"/>
  <c r="CL75" i="24"/>
  <c r="CM74" i="23"/>
  <c r="CL74" i="24"/>
  <c r="CM56" i="23"/>
  <c r="CL56" i="24"/>
  <c r="CM76" i="23"/>
  <c r="CL76" i="24"/>
  <c r="CM67" i="23"/>
  <c r="CL67" i="24"/>
  <c r="CM52" i="23"/>
  <c r="CL52" i="24"/>
  <c r="CM63" i="23"/>
  <c r="CL63" i="24"/>
  <c r="CM59" i="23"/>
  <c r="CL59" i="24"/>
  <c r="CM88" i="23"/>
  <c r="CL88" i="24"/>
  <c r="CM69" i="23"/>
  <c r="CL69" i="24"/>
  <c r="CM57" i="23"/>
  <c r="CL57" i="24"/>
  <c r="CM85" i="23"/>
  <c r="CL85" i="24"/>
  <c r="CM73" i="23"/>
  <c r="CL73" i="24"/>
  <c r="CM93" i="23"/>
  <c r="CL93" i="24"/>
  <c r="CM71" i="23"/>
  <c r="CL71" i="24"/>
  <c r="CM86" i="23"/>
  <c r="CL86" i="24"/>
  <c r="CM77" i="23"/>
  <c r="CL77" i="24"/>
  <c r="CM53" i="23"/>
  <c r="CL53" i="24"/>
  <c r="CM87" i="23"/>
  <c r="CL87" i="24"/>
  <c r="CM58" i="23"/>
  <c r="CL58" i="24"/>
  <c r="CM83" i="23"/>
  <c r="CL83" i="24"/>
  <c r="CM72" i="23"/>
  <c r="CL72" i="24"/>
  <c r="CM82" i="23"/>
  <c r="CL82" i="24"/>
  <c r="CM81" i="23"/>
  <c r="CL81" i="24"/>
  <c r="CL14" i="23"/>
  <c r="CK12" i="24"/>
  <c r="CR41" i="26"/>
  <c r="CQ7" i="26"/>
  <c r="CQ5" i="26"/>
  <c r="CM70" i="23"/>
  <c r="CL70" i="24"/>
  <c r="CM78" i="23"/>
  <c r="CL78" i="24"/>
  <c r="CK13" i="24"/>
  <c r="CK7" i="25" s="1"/>
  <c r="CK14" i="24"/>
  <c r="CK8" i="25" s="1"/>
  <c r="CL51" i="24"/>
  <c r="CM51" i="23"/>
  <c r="CL12" i="23"/>
  <c r="CL7" i="23"/>
  <c r="CM54" i="23"/>
  <c r="CL54" i="24"/>
  <c r="CH10" i="25"/>
  <c r="CJ4" i="25"/>
  <c r="CJ6" i="24"/>
  <c r="CL5" i="23"/>
  <c r="CK10" i="24"/>
  <c r="CK6" i="24" s="1"/>
  <c r="CM30" i="23"/>
  <c r="CM30" i="24" s="1"/>
  <c r="CM27" i="23"/>
  <c r="CM25" i="23"/>
  <c r="CM25" i="24" s="1"/>
  <c r="CM33" i="23"/>
  <c r="CM33" i="24" s="1"/>
  <c r="CL10" i="23"/>
  <c r="CM28" i="23"/>
  <c r="CM28" i="24" s="1"/>
  <c r="CN23" i="23"/>
  <c r="CN23" i="24" s="1"/>
  <c r="CM32" i="23"/>
  <c r="CM32" i="24" s="1"/>
  <c r="CM29" i="23"/>
  <c r="CM29" i="24" s="1"/>
  <c r="CL6" i="23"/>
  <c r="CM24" i="23"/>
  <c r="CM24" i="24" s="1"/>
  <c r="CM31" i="23"/>
  <c r="CM31" i="24" s="1"/>
  <c r="DF75" i="26"/>
  <c r="DF45" i="26"/>
  <c r="DF78" i="26"/>
  <c r="DF58" i="26"/>
  <c r="DB20" i="26"/>
  <c r="DF56" i="26"/>
  <c r="DF53" i="26"/>
  <c r="DF28" i="26"/>
  <c r="DE38" i="24"/>
  <c r="DF43" i="26"/>
  <c r="DF52" i="26"/>
  <c r="DB18" i="26"/>
  <c r="DF65" i="26"/>
  <c r="DF29" i="26"/>
  <c r="DE39" i="24"/>
  <c r="DF35" i="26"/>
  <c r="DE45" i="24"/>
  <c r="DF47" i="26"/>
  <c r="DF76" i="26"/>
  <c r="DF66" i="26"/>
  <c r="DF72" i="26"/>
  <c r="DF30" i="26"/>
  <c r="DE40" i="24"/>
  <c r="DF37" i="26"/>
  <c r="DE47" i="24"/>
  <c r="DF80" i="26"/>
  <c r="DF57" i="26"/>
  <c r="DF73" i="26"/>
  <c r="DF44" i="26"/>
  <c r="DF50" i="26"/>
  <c r="DF33" i="26"/>
  <c r="DE43" i="24"/>
  <c r="DF42" i="26"/>
  <c r="DF27" i="26"/>
  <c r="DE37" i="24"/>
  <c r="DF77" i="26"/>
  <c r="DF62" i="26"/>
  <c r="DB15" i="26"/>
  <c r="DF48" i="26"/>
  <c r="DF59" i="26"/>
  <c r="DF71" i="26"/>
  <c r="DF46" i="26"/>
  <c r="DB14" i="26"/>
  <c r="DF82" i="26"/>
  <c r="DF34" i="26"/>
  <c r="DE44" i="24"/>
  <c r="DB22" i="26"/>
  <c r="DB17" i="26"/>
  <c r="DB21" i="26"/>
  <c r="DF32" i="26"/>
  <c r="DE42" i="24"/>
  <c r="DF64" i="26"/>
  <c r="DF60" i="26"/>
  <c r="DF63" i="26"/>
  <c r="DF61" i="26"/>
  <c r="DF74" i="26"/>
  <c r="DF36" i="26"/>
  <c r="DE46" i="24"/>
  <c r="DF68" i="26"/>
  <c r="DF83" i="26"/>
  <c r="DF51" i="26"/>
  <c r="DF81" i="26"/>
  <c r="DF79" i="26"/>
  <c r="DF67" i="26"/>
  <c r="DF38" i="26"/>
  <c r="DE48" i="24"/>
  <c r="DF31" i="26"/>
  <c r="DE41" i="24"/>
  <c r="CL5" i="25"/>
  <c r="CX13" i="26"/>
  <c r="CW26" i="26"/>
  <c r="CW36" i="24" s="1"/>
  <c r="CW11" i="24" s="1"/>
  <c r="CT19" i="26"/>
  <c r="CS6" i="26"/>
  <c r="CI13" i="25"/>
  <c r="CI10" i="25" s="1"/>
  <c r="CI16" i="24"/>
  <c r="BK27" i="25"/>
  <c r="BL32" i="25"/>
  <c r="BL27" i="25"/>
  <c r="BI22" i="25"/>
  <c r="BJ25" i="25"/>
  <c r="CJ5" i="24" l="1"/>
  <c r="CO26" i="23"/>
  <c r="CN26" i="24"/>
  <c r="CM27" i="24"/>
  <c r="CJ9" i="25"/>
  <c r="CL15" i="23"/>
  <c r="CK7" i="24"/>
  <c r="CK5" i="24" s="1"/>
  <c r="CM51" i="24"/>
  <c r="CM12" i="23"/>
  <c r="CN51" i="23"/>
  <c r="CM7" i="23"/>
  <c r="CN54" i="23"/>
  <c r="CM54" i="24"/>
  <c r="CL12" i="24"/>
  <c r="CN78" i="23"/>
  <c r="CM78" i="24"/>
  <c r="CN82" i="23"/>
  <c r="CM82" i="24"/>
  <c r="CN83" i="23"/>
  <c r="CM83" i="24"/>
  <c r="CN87" i="23"/>
  <c r="CM87" i="24"/>
  <c r="CN77" i="23"/>
  <c r="CM77" i="24"/>
  <c r="CN71" i="23"/>
  <c r="CM71" i="24"/>
  <c r="CN73" i="23"/>
  <c r="CM73" i="24"/>
  <c r="CN57" i="23"/>
  <c r="CM57" i="24"/>
  <c r="CN88" i="23"/>
  <c r="CM88" i="24"/>
  <c r="CN63" i="23"/>
  <c r="CM63" i="24"/>
  <c r="CN76" i="23"/>
  <c r="CM76" i="24"/>
  <c r="CN74" i="23"/>
  <c r="CM74" i="24"/>
  <c r="CN62" i="23"/>
  <c r="CM62" i="24"/>
  <c r="CN60" i="23"/>
  <c r="CM60" i="24"/>
  <c r="CN89" i="23"/>
  <c r="CM89" i="24"/>
  <c r="CN61" i="23"/>
  <c r="CM61" i="24"/>
  <c r="CN91" i="23"/>
  <c r="CM91" i="24"/>
  <c r="CM66" i="24"/>
  <c r="CN66" i="23"/>
  <c r="CM13" i="23"/>
  <c r="CL14" i="24"/>
  <c r="CL8" i="25" s="1"/>
  <c r="CL13" i="24"/>
  <c r="CL7" i="25" s="1"/>
  <c r="CN70" i="23"/>
  <c r="CM70" i="24"/>
  <c r="CS41" i="26"/>
  <c r="CR7" i="26"/>
  <c r="CR5" i="26"/>
  <c r="CM81" i="24"/>
  <c r="CN81" i="23"/>
  <c r="CM14" i="23"/>
  <c r="CN72" i="23"/>
  <c r="CM72" i="24"/>
  <c r="CN58" i="23"/>
  <c r="CM58" i="24"/>
  <c r="CN53" i="23"/>
  <c r="CM53" i="24"/>
  <c r="CN86" i="23"/>
  <c r="CM86" i="24"/>
  <c r="CN93" i="23"/>
  <c r="CM93" i="24"/>
  <c r="CN85" i="23"/>
  <c r="CM85" i="24"/>
  <c r="CN69" i="23"/>
  <c r="CM69" i="24"/>
  <c r="CN59" i="23"/>
  <c r="CM59" i="24"/>
  <c r="CN52" i="23"/>
  <c r="CM52" i="24"/>
  <c r="CN67" i="23"/>
  <c r="CM67" i="24"/>
  <c r="CN56" i="23"/>
  <c r="CM56" i="24"/>
  <c r="CN75" i="23"/>
  <c r="CM75" i="24"/>
  <c r="CN92" i="23"/>
  <c r="CM92" i="24"/>
  <c r="CN90" i="23"/>
  <c r="CM90" i="24"/>
  <c r="CN84" i="23"/>
  <c r="CM84" i="24"/>
  <c r="CN55" i="23"/>
  <c r="CM55" i="24"/>
  <c r="CN68" i="23"/>
  <c r="CM68" i="24"/>
  <c r="CK6" i="25"/>
  <c r="CK4" i="25"/>
  <c r="CK15" i="24"/>
  <c r="CL16" i="23"/>
  <c r="CM5" i="23"/>
  <c r="CN31" i="23"/>
  <c r="CN31" i="24" s="1"/>
  <c r="CL10" i="24"/>
  <c r="CN32" i="23"/>
  <c r="CN32" i="24" s="1"/>
  <c r="CM10" i="23"/>
  <c r="CN29" i="23"/>
  <c r="CN29" i="24" s="1"/>
  <c r="CO23" i="23"/>
  <c r="CO23" i="24" s="1"/>
  <c r="CN33" i="23"/>
  <c r="CN33" i="24" s="1"/>
  <c r="CN27" i="23"/>
  <c r="CN24" i="23"/>
  <c r="CN24" i="24" s="1"/>
  <c r="CM6" i="23"/>
  <c r="CN28" i="23"/>
  <c r="CN28" i="24" s="1"/>
  <c r="CN25" i="23"/>
  <c r="CN25" i="24" s="1"/>
  <c r="CN30" i="23"/>
  <c r="CN30" i="24" s="1"/>
  <c r="DG67" i="26"/>
  <c r="DG81" i="26"/>
  <c r="DG83" i="26"/>
  <c r="DG36" i="26"/>
  <c r="DF46" i="24"/>
  <c r="DG61" i="26"/>
  <c r="DG60" i="26"/>
  <c r="DG32" i="26"/>
  <c r="DF42" i="24"/>
  <c r="DC22" i="26"/>
  <c r="DG82" i="26"/>
  <c r="DG46" i="26"/>
  <c r="DG59" i="26"/>
  <c r="DC15" i="26"/>
  <c r="DG33" i="26"/>
  <c r="DF43" i="24"/>
  <c r="DG44" i="26"/>
  <c r="DG57" i="26"/>
  <c r="DG37" i="26"/>
  <c r="DF47" i="24"/>
  <c r="DG72" i="26"/>
  <c r="DG76" i="26"/>
  <c r="DG35" i="26"/>
  <c r="DF45" i="24"/>
  <c r="DG65" i="26"/>
  <c r="DG52" i="26"/>
  <c r="DG28" i="26"/>
  <c r="DF38" i="24"/>
  <c r="DG56" i="26"/>
  <c r="DG58" i="26"/>
  <c r="DG45" i="26"/>
  <c r="DG31" i="26"/>
  <c r="DF41" i="24"/>
  <c r="DG38" i="26"/>
  <c r="DF48" i="24"/>
  <c r="DG79" i="26"/>
  <c r="DG51" i="26"/>
  <c r="DG68" i="26"/>
  <c r="DG74" i="26"/>
  <c r="DG63" i="26"/>
  <c r="DG64" i="26"/>
  <c r="DC21" i="26"/>
  <c r="DC17" i="26"/>
  <c r="DG34" i="26"/>
  <c r="DF44" i="24"/>
  <c r="DC14" i="26"/>
  <c r="DG71" i="26"/>
  <c r="DG48" i="26"/>
  <c r="DG62" i="26"/>
  <c r="DG27" i="26"/>
  <c r="DF37" i="24"/>
  <c r="DG42" i="26"/>
  <c r="DG50" i="26"/>
  <c r="DG73" i="26"/>
  <c r="DG80" i="26"/>
  <c r="DG30" i="26"/>
  <c r="DF40" i="24"/>
  <c r="DG66" i="26"/>
  <c r="DG47" i="26"/>
  <c r="DG29" i="26"/>
  <c r="DF39" i="24"/>
  <c r="DC18" i="26"/>
  <c r="DG43" i="26"/>
  <c r="DG53" i="26"/>
  <c r="DC20" i="26"/>
  <c r="DG78" i="26"/>
  <c r="DG75" i="26"/>
  <c r="DG77" i="26"/>
  <c r="CJ13" i="25"/>
  <c r="CM5" i="25"/>
  <c r="CX26" i="26"/>
  <c r="CX36" i="24" s="1"/>
  <c r="CX11" i="24" s="1"/>
  <c r="CU19" i="26"/>
  <c r="CT6" i="26"/>
  <c r="CY13" i="26"/>
  <c r="CJ16" i="24"/>
  <c r="BM32" i="25"/>
  <c r="BJ22" i="25"/>
  <c r="BK25" i="25"/>
  <c r="AE46" i="25" l="1"/>
  <c r="AF46" i="25" s="1"/>
  <c r="CP26" i="23"/>
  <c r="CO26" i="24"/>
  <c r="CN27" i="24"/>
  <c r="CL6" i="25"/>
  <c r="CM15" i="23"/>
  <c r="CK16" i="24"/>
  <c r="CO55" i="23"/>
  <c r="CN55" i="24"/>
  <c r="CO90" i="23"/>
  <c r="CN90" i="24"/>
  <c r="CO75" i="23"/>
  <c r="CN75" i="24"/>
  <c r="CO67" i="23"/>
  <c r="CN67" i="24"/>
  <c r="CO59" i="23"/>
  <c r="CN59" i="24"/>
  <c r="CO85" i="23"/>
  <c r="CN85" i="24"/>
  <c r="CO86" i="23"/>
  <c r="CN86" i="24"/>
  <c r="CO58" i="23"/>
  <c r="CN58" i="24"/>
  <c r="CN81" i="24"/>
  <c r="CO81" i="23"/>
  <c r="CN14" i="23"/>
  <c r="CT41" i="26"/>
  <c r="CS7" i="26"/>
  <c r="CS5" i="26"/>
  <c r="CO54" i="23"/>
  <c r="CN54" i="24"/>
  <c r="CM12" i="24"/>
  <c r="CM14" i="24"/>
  <c r="CM8" i="25" s="1"/>
  <c r="CO91" i="23"/>
  <c r="CN91" i="24"/>
  <c r="CO89" i="23"/>
  <c r="CN89" i="24"/>
  <c r="CO62" i="23"/>
  <c r="CN62" i="24"/>
  <c r="CO76" i="23"/>
  <c r="CN76" i="24"/>
  <c r="CO88" i="23"/>
  <c r="CN88" i="24"/>
  <c r="CO73" i="23"/>
  <c r="CN73" i="24"/>
  <c r="CO77" i="23"/>
  <c r="CN77" i="24"/>
  <c r="CO83" i="23"/>
  <c r="CN83" i="24"/>
  <c r="CO78" i="23"/>
  <c r="CN78" i="24"/>
  <c r="CK9" i="25"/>
  <c r="CK27" i="25" s="1"/>
  <c r="CO68" i="23"/>
  <c r="CN68" i="24"/>
  <c r="CO84" i="23"/>
  <c r="CN84" i="24"/>
  <c r="CO92" i="23"/>
  <c r="CN92" i="24"/>
  <c r="CO56" i="23"/>
  <c r="CN56" i="24"/>
  <c r="CO52" i="23"/>
  <c r="CN52" i="24"/>
  <c r="CO69" i="23"/>
  <c r="CN69" i="24"/>
  <c r="CO93" i="23"/>
  <c r="CN93" i="24"/>
  <c r="CO53" i="23"/>
  <c r="CN53" i="24"/>
  <c r="CO72" i="23"/>
  <c r="CN72" i="24"/>
  <c r="CO70" i="23"/>
  <c r="CN70" i="24"/>
  <c r="CN66" i="24"/>
  <c r="CN13" i="23"/>
  <c r="CO66" i="23"/>
  <c r="CL7" i="24"/>
  <c r="CN51" i="24"/>
  <c r="CN12" i="23"/>
  <c r="CO51" i="23"/>
  <c r="CN7" i="23"/>
  <c r="CM13" i="24"/>
  <c r="CM7" i="25" s="1"/>
  <c r="CO61" i="23"/>
  <c r="CN61" i="24"/>
  <c r="CO60" i="23"/>
  <c r="CN60" i="24"/>
  <c r="CO74" i="23"/>
  <c r="CN74" i="24"/>
  <c r="CO63" i="23"/>
  <c r="CN63" i="24"/>
  <c r="CO57" i="23"/>
  <c r="CN57" i="24"/>
  <c r="CO71" i="23"/>
  <c r="CN71" i="24"/>
  <c r="CO87" i="23"/>
  <c r="CN87" i="24"/>
  <c r="CO82" i="23"/>
  <c r="CN82" i="24"/>
  <c r="CK13" i="25"/>
  <c r="CM16" i="23"/>
  <c r="CN6" i="23"/>
  <c r="CO27" i="23"/>
  <c r="CP23" i="23"/>
  <c r="CP23" i="24" s="1"/>
  <c r="CM10" i="24"/>
  <c r="CO32" i="23"/>
  <c r="CO32" i="24" s="1"/>
  <c r="CO30" i="23"/>
  <c r="CO30" i="24" s="1"/>
  <c r="CO33" i="23"/>
  <c r="CO33" i="24" s="1"/>
  <c r="CO29" i="23"/>
  <c r="CO29" i="24" s="1"/>
  <c r="CL6" i="24"/>
  <c r="CL15" i="24"/>
  <c r="CL4" i="25"/>
  <c r="CO24" i="23"/>
  <c r="CO24" i="24" s="1"/>
  <c r="CN10" i="23"/>
  <c r="CO25" i="23"/>
  <c r="CO25" i="24" s="1"/>
  <c r="CO28" i="23"/>
  <c r="CO28" i="24" s="1"/>
  <c r="CN5" i="23"/>
  <c r="CO31" i="23"/>
  <c r="CO31" i="24" s="1"/>
  <c r="DH78" i="26"/>
  <c r="DH53" i="26"/>
  <c r="DD18" i="26"/>
  <c r="DH47" i="26"/>
  <c r="DH30" i="26"/>
  <c r="DG40" i="24"/>
  <c r="DH73" i="26"/>
  <c r="DH42" i="26"/>
  <c r="DH62" i="26"/>
  <c r="DH71" i="26"/>
  <c r="DH34" i="26"/>
  <c r="DG44" i="24"/>
  <c r="DD21" i="26"/>
  <c r="DH63" i="26"/>
  <c r="DH68" i="26"/>
  <c r="DH79" i="26"/>
  <c r="DH31" i="26"/>
  <c r="DG41" i="24"/>
  <c r="DH59" i="26"/>
  <c r="DH82" i="26"/>
  <c r="DH60" i="26"/>
  <c r="DH36" i="26"/>
  <c r="DG46" i="24"/>
  <c r="DH81" i="26"/>
  <c r="DH58" i="26"/>
  <c r="DH28" i="26"/>
  <c r="DG38" i="24"/>
  <c r="DH65" i="26"/>
  <c r="DH76" i="26"/>
  <c r="DH37" i="26"/>
  <c r="DG47" i="24"/>
  <c r="DH44" i="26"/>
  <c r="CJ10" i="25"/>
  <c r="DH77" i="26"/>
  <c r="DH75" i="26"/>
  <c r="DD20" i="26"/>
  <c r="DH43" i="26"/>
  <c r="DH29" i="26"/>
  <c r="DG39" i="24"/>
  <c r="DH66" i="26"/>
  <c r="DH80" i="26"/>
  <c r="DH50" i="26"/>
  <c r="DH27" i="26"/>
  <c r="DG37" i="24"/>
  <c r="DH48" i="26"/>
  <c r="DD14" i="26"/>
  <c r="DD17" i="26"/>
  <c r="DH64" i="26"/>
  <c r="DH74" i="26"/>
  <c r="DH51" i="26"/>
  <c r="DH38" i="26"/>
  <c r="DG48" i="24"/>
  <c r="DD15" i="26"/>
  <c r="DH46" i="26"/>
  <c r="DD22" i="26"/>
  <c r="DH32" i="26"/>
  <c r="DG42" i="24"/>
  <c r="DH61" i="26"/>
  <c r="DH83" i="26"/>
  <c r="DH67" i="26"/>
  <c r="DH45" i="26"/>
  <c r="DH56" i="26"/>
  <c r="DH52" i="26"/>
  <c r="DH35" i="26"/>
  <c r="DG45" i="24"/>
  <c r="DH72" i="26"/>
  <c r="DH57" i="26"/>
  <c r="DH33" i="26"/>
  <c r="DG43" i="24"/>
  <c r="CN5" i="25"/>
  <c r="CZ13" i="26"/>
  <c r="CV19" i="26"/>
  <c r="CU6" i="26"/>
  <c r="CY26" i="26"/>
  <c r="CY36" i="24" s="1"/>
  <c r="CY11" i="24" s="1"/>
  <c r="BN32" i="25"/>
  <c r="BM27" i="25"/>
  <c r="BK22" i="25"/>
  <c r="BL25" i="25"/>
  <c r="CN15" i="23" l="1"/>
  <c r="AE49" i="25"/>
  <c r="AF49" i="25" s="1"/>
  <c r="AE48" i="25"/>
  <c r="AF48" i="25" s="1"/>
  <c r="CL9" i="25"/>
  <c r="CL27" i="25" s="1"/>
  <c r="CQ26" i="23"/>
  <c r="CP26" i="24"/>
  <c r="CO27" i="24"/>
  <c r="CM7" i="24"/>
  <c r="CP83" i="23"/>
  <c r="CO83" i="24"/>
  <c r="CP73" i="23"/>
  <c r="CO73" i="24"/>
  <c r="CP76" i="23"/>
  <c r="CO76" i="24"/>
  <c r="CP89" i="23"/>
  <c r="CO89" i="24"/>
  <c r="CN14" i="24"/>
  <c r="CN8" i="25" s="1"/>
  <c r="CP86" i="23"/>
  <c r="CO86" i="24"/>
  <c r="CP59" i="23"/>
  <c r="CO59" i="24"/>
  <c r="CP75" i="23"/>
  <c r="CO75" i="24"/>
  <c r="CP55" i="23"/>
  <c r="CO55" i="24"/>
  <c r="CL5" i="24"/>
  <c r="CL16" i="24" s="1"/>
  <c r="CK10" i="25"/>
  <c r="CP87" i="23"/>
  <c r="CO87" i="24"/>
  <c r="CP57" i="23"/>
  <c r="CO57" i="24"/>
  <c r="CP74" i="23"/>
  <c r="CO74" i="24"/>
  <c r="CP61" i="23"/>
  <c r="CO61" i="24"/>
  <c r="CO51" i="24"/>
  <c r="CP51" i="23"/>
  <c r="CO7" i="23"/>
  <c r="CO12" i="23"/>
  <c r="CO66" i="24"/>
  <c r="CO13" i="23"/>
  <c r="CP66" i="23"/>
  <c r="CP70" i="23"/>
  <c r="CO70" i="24"/>
  <c r="CP53" i="23"/>
  <c r="CO53" i="24"/>
  <c r="CP69" i="23"/>
  <c r="CO69" i="24"/>
  <c r="CP56" i="23"/>
  <c r="CO56" i="24"/>
  <c r="CP84" i="23"/>
  <c r="CO84" i="24"/>
  <c r="CU41" i="26"/>
  <c r="CT7" i="26"/>
  <c r="CT5" i="26"/>
  <c r="J2" i="26" s="1"/>
  <c r="CM6" i="25"/>
  <c r="CP78" i="23"/>
  <c r="CO78" i="24"/>
  <c r="CP77" i="23"/>
  <c r="CO77" i="24"/>
  <c r="CP88" i="23"/>
  <c r="CO88" i="24"/>
  <c r="CP62" i="23"/>
  <c r="CO62" i="24"/>
  <c r="CP91" i="23"/>
  <c r="CO91" i="24"/>
  <c r="CP54" i="23"/>
  <c r="CO54" i="24"/>
  <c r="CP58" i="23"/>
  <c r="CO58" i="24"/>
  <c r="CP85" i="23"/>
  <c r="CO85" i="24"/>
  <c r="CP67" i="23"/>
  <c r="CO67" i="24"/>
  <c r="CP90" i="23"/>
  <c r="CO90" i="24"/>
  <c r="CP82" i="23"/>
  <c r="CO82" i="24"/>
  <c r="CP71" i="23"/>
  <c r="CO71" i="24"/>
  <c r="CP63" i="23"/>
  <c r="CO63" i="24"/>
  <c r="CP60" i="23"/>
  <c r="CO60" i="24"/>
  <c r="CN12" i="24"/>
  <c r="CN13" i="24"/>
  <c r="CN7" i="25" s="1"/>
  <c r="CP72" i="23"/>
  <c r="CO72" i="24"/>
  <c r="CP93" i="23"/>
  <c r="CO93" i="24"/>
  <c r="CP52" i="23"/>
  <c r="CO52" i="24"/>
  <c r="CP92" i="23"/>
  <c r="CO92" i="24"/>
  <c r="CP68" i="23"/>
  <c r="CO68" i="24"/>
  <c r="CO81" i="24"/>
  <c r="CO14" i="23"/>
  <c r="CP81" i="23"/>
  <c r="CO10" i="23"/>
  <c r="CN16" i="23"/>
  <c r="CP25" i="23"/>
  <c r="CP25" i="24" s="1"/>
  <c r="CP24" i="23"/>
  <c r="CP24" i="24" s="1"/>
  <c r="CN10" i="24"/>
  <c r="CM4" i="25"/>
  <c r="CM6" i="24"/>
  <c r="CM15" i="24"/>
  <c r="CO5" i="23"/>
  <c r="CP29" i="23"/>
  <c r="CP29" i="24" s="1"/>
  <c r="CP30" i="23"/>
  <c r="CP30" i="24" s="1"/>
  <c r="CP28" i="23"/>
  <c r="CP28" i="24" s="1"/>
  <c r="CL13" i="25"/>
  <c r="CQ23" i="23"/>
  <c r="CQ23" i="24" s="1"/>
  <c r="CP31" i="23"/>
  <c r="CP31" i="24" s="1"/>
  <c r="CP33" i="23"/>
  <c r="CP33" i="24" s="1"/>
  <c r="CP32" i="23"/>
  <c r="CP32" i="24" s="1"/>
  <c r="CO6" i="23"/>
  <c r="CP27" i="23"/>
  <c r="DI38" i="26"/>
  <c r="DH48" i="24"/>
  <c r="DI74" i="26"/>
  <c r="DE17" i="26"/>
  <c r="DI48" i="26"/>
  <c r="DI50" i="26"/>
  <c r="DI66" i="26"/>
  <c r="DI43" i="26"/>
  <c r="DI75" i="26"/>
  <c r="DI36" i="26"/>
  <c r="DH46" i="24"/>
  <c r="DI59" i="26"/>
  <c r="DI79" i="26"/>
  <c r="DI63" i="26"/>
  <c r="DI34" i="26"/>
  <c r="DH44" i="24"/>
  <c r="DI62" i="26"/>
  <c r="DI73" i="26"/>
  <c r="DI47" i="26"/>
  <c r="DI53" i="26"/>
  <c r="DI33" i="26"/>
  <c r="DH43" i="24"/>
  <c r="DI72" i="26"/>
  <c r="DI52" i="26"/>
  <c r="DI45" i="26"/>
  <c r="DI67" i="26"/>
  <c r="DI61" i="26"/>
  <c r="DE22" i="26"/>
  <c r="DE15" i="26"/>
  <c r="DI44" i="26"/>
  <c r="DI76" i="26"/>
  <c r="DI28" i="26"/>
  <c r="DH38" i="24"/>
  <c r="DI51" i="26"/>
  <c r="DI64" i="26"/>
  <c r="DE14" i="26"/>
  <c r="DI27" i="26"/>
  <c r="DH37" i="24"/>
  <c r="DI80" i="26"/>
  <c r="DI29" i="26"/>
  <c r="DH39" i="24"/>
  <c r="DE20" i="26"/>
  <c r="DI77" i="26"/>
  <c r="DI81" i="26"/>
  <c r="DI60" i="26"/>
  <c r="DI82" i="26"/>
  <c r="DI31" i="26"/>
  <c r="DH41" i="24"/>
  <c r="DI68" i="26"/>
  <c r="DE21" i="26"/>
  <c r="DI71" i="26"/>
  <c r="DI42" i="26"/>
  <c r="DI30" i="26"/>
  <c r="DH40" i="24"/>
  <c r="DE18" i="26"/>
  <c r="DI78" i="26"/>
  <c r="DI57" i="26"/>
  <c r="DI35" i="26"/>
  <c r="DH45" i="24"/>
  <c r="DI56" i="26"/>
  <c r="DI83" i="26"/>
  <c r="DI32" i="26"/>
  <c r="DH42" i="24"/>
  <c r="DI46" i="26"/>
  <c r="DI37" i="26"/>
  <c r="DH47" i="24"/>
  <c r="DI65" i="26"/>
  <c r="DI58" i="26"/>
  <c r="CO5" i="25"/>
  <c r="CW19" i="26"/>
  <c r="CV6" i="26"/>
  <c r="CZ26" i="26"/>
  <c r="CZ36" i="24" s="1"/>
  <c r="CZ11" i="24" s="1"/>
  <c r="DA13" i="26"/>
  <c r="BN27" i="25"/>
  <c r="BO32" i="25"/>
  <c r="BL22" i="25"/>
  <c r="BM25" i="25"/>
  <c r="CM5" i="24" l="1"/>
  <c r="AE47" i="25"/>
  <c r="AF47" i="25" s="1"/>
  <c r="CR26" i="23"/>
  <c r="CQ26" i="24"/>
  <c r="CP27" i="24"/>
  <c r="J2" i="24"/>
  <c r="CP81" i="24"/>
  <c r="CP14" i="23"/>
  <c r="CQ81" i="23"/>
  <c r="CQ68" i="23"/>
  <c r="CP68" i="24"/>
  <c r="CQ52" i="23"/>
  <c r="CP52" i="24"/>
  <c r="CQ72" i="23"/>
  <c r="CP72" i="24"/>
  <c r="CQ60" i="23"/>
  <c r="CP60" i="24"/>
  <c r="CQ71" i="23"/>
  <c r="CP71" i="24"/>
  <c r="CQ90" i="23"/>
  <c r="CP90" i="24"/>
  <c r="CQ85" i="23"/>
  <c r="CP85" i="24"/>
  <c r="CQ54" i="23"/>
  <c r="CP54" i="24"/>
  <c r="CQ62" i="23"/>
  <c r="CP62" i="24"/>
  <c r="CQ77" i="23"/>
  <c r="CP77" i="24"/>
  <c r="CO13" i="24"/>
  <c r="CO7" i="25" s="1"/>
  <c r="CO12" i="24"/>
  <c r="CQ74" i="23"/>
  <c r="CP74" i="24"/>
  <c r="CQ87" i="23"/>
  <c r="CP87" i="24"/>
  <c r="CQ55" i="23"/>
  <c r="CP55" i="24"/>
  <c r="CQ59" i="23"/>
  <c r="CP59" i="24"/>
  <c r="CQ84" i="23"/>
  <c r="CP84" i="24"/>
  <c r="CQ69" i="23"/>
  <c r="CP69" i="24"/>
  <c r="CQ70" i="23"/>
  <c r="CP70" i="24"/>
  <c r="CQ89" i="23"/>
  <c r="CP89" i="24"/>
  <c r="CQ73" i="23"/>
  <c r="CP73" i="24"/>
  <c r="CO14" i="24"/>
  <c r="CQ92" i="23"/>
  <c r="CP92" i="24"/>
  <c r="CQ93" i="23"/>
  <c r="CP93" i="24"/>
  <c r="CN7" i="24"/>
  <c r="CN6" i="25"/>
  <c r="CQ63" i="23"/>
  <c r="CP63" i="24"/>
  <c r="CQ82" i="23"/>
  <c r="CP82" i="24"/>
  <c r="CQ67" i="23"/>
  <c r="CP67" i="24"/>
  <c r="CQ58" i="23"/>
  <c r="CP58" i="24"/>
  <c r="CQ91" i="23"/>
  <c r="CP91" i="24"/>
  <c r="CQ88" i="23"/>
  <c r="CP88" i="24"/>
  <c r="CQ78" i="23"/>
  <c r="CP78" i="24"/>
  <c r="CP66" i="24"/>
  <c r="CP13" i="23"/>
  <c r="CQ66" i="23"/>
  <c r="CQ61" i="23"/>
  <c r="CP61" i="24"/>
  <c r="CQ57" i="23"/>
  <c r="CP57" i="24"/>
  <c r="CQ75" i="23"/>
  <c r="CP75" i="24"/>
  <c r="CQ86" i="23"/>
  <c r="CP86" i="24"/>
  <c r="CO15" i="23"/>
  <c r="CO16" i="23" s="1"/>
  <c r="CV41" i="26"/>
  <c r="CU7" i="26"/>
  <c r="CU5" i="26"/>
  <c r="CQ56" i="23"/>
  <c r="CP56" i="24"/>
  <c r="CQ53" i="23"/>
  <c r="CP53" i="24"/>
  <c r="CP51" i="24"/>
  <c r="CQ51" i="23"/>
  <c r="CP7" i="23"/>
  <c r="CP12" i="23"/>
  <c r="CO8" i="25"/>
  <c r="CQ76" i="23"/>
  <c r="CP76" i="24"/>
  <c r="CQ83" i="23"/>
  <c r="CP83" i="24"/>
  <c r="CM9" i="25"/>
  <c r="AE45" i="25"/>
  <c r="CM16" i="24"/>
  <c r="CP6" i="23"/>
  <c r="CQ27" i="23"/>
  <c r="CR23" i="23"/>
  <c r="CR23" i="24" s="1"/>
  <c r="CQ28" i="23"/>
  <c r="CQ28" i="24" s="1"/>
  <c r="CQ29" i="23"/>
  <c r="CQ29" i="24" s="1"/>
  <c r="CQ33" i="23"/>
  <c r="CQ33" i="24" s="1"/>
  <c r="CM13" i="25"/>
  <c r="CL10" i="25"/>
  <c r="CN6" i="24"/>
  <c r="CN4" i="25"/>
  <c r="CN15" i="24"/>
  <c r="CQ25" i="23"/>
  <c r="CQ25" i="24" s="1"/>
  <c r="CP5" i="23"/>
  <c r="CQ30" i="23"/>
  <c r="CQ30" i="24" s="1"/>
  <c r="CQ32" i="23"/>
  <c r="CQ32" i="24" s="1"/>
  <c r="CQ31" i="23"/>
  <c r="CQ31" i="24" s="1"/>
  <c r="CP10" i="23"/>
  <c r="CO10" i="24"/>
  <c r="CQ24" i="23"/>
  <c r="CQ24" i="24" s="1"/>
  <c r="DF15" i="26"/>
  <c r="DJ61" i="26"/>
  <c r="DJ45" i="26"/>
  <c r="DJ72" i="26"/>
  <c r="DJ53" i="26"/>
  <c r="DJ73" i="26"/>
  <c r="DJ34" i="26"/>
  <c r="DI44" i="24"/>
  <c r="DJ79" i="26"/>
  <c r="DJ75" i="26"/>
  <c r="DJ66" i="26"/>
  <c r="DJ48" i="26"/>
  <c r="DJ74" i="26"/>
  <c r="DJ65" i="26"/>
  <c r="DJ46" i="26"/>
  <c r="DJ83" i="26"/>
  <c r="DJ35" i="26"/>
  <c r="DI45" i="24"/>
  <c r="DJ78" i="26"/>
  <c r="DJ30" i="26"/>
  <c r="DI40" i="24"/>
  <c r="DJ71" i="26"/>
  <c r="DJ68" i="26"/>
  <c r="DJ82" i="26"/>
  <c r="DJ81" i="26"/>
  <c r="DF20" i="26"/>
  <c r="DJ80" i="26"/>
  <c r="DF14" i="26"/>
  <c r="DJ51" i="26"/>
  <c r="DJ28" i="26"/>
  <c r="DI38" i="24"/>
  <c r="DJ44" i="26"/>
  <c r="DF22" i="26"/>
  <c r="DJ67" i="26"/>
  <c r="DJ52" i="26"/>
  <c r="DJ33" i="26"/>
  <c r="DI43" i="24"/>
  <c r="DJ47" i="26"/>
  <c r="DJ62" i="26"/>
  <c r="DJ63" i="26"/>
  <c r="DJ59" i="26"/>
  <c r="DJ36" i="26"/>
  <c r="DI46" i="24"/>
  <c r="DJ43" i="26"/>
  <c r="DJ50" i="26"/>
  <c r="DF17" i="26"/>
  <c r="DJ38" i="26"/>
  <c r="DI48" i="24"/>
  <c r="DJ58" i="26"/>
  <c r="DJ37" i="26"/>
  <c r="DI47" i="24"/>
  <c r="DJ32" i="26"/>
  <c r="DI42" i="24"/>
  <c r="DJ56" i="26"/>
  <c r="DJ57" i="26"/>
  <c r="DF18" i="26"/>
  <c r="DJ42" i="26"/>
  <c r="DF21" i="26"/>
  <c r="DJ31" i="26"/>
  <c r="DI41" i="24"/>
  <c r="DJ60" i="26"/>
  <c r="DJ77" i="26"/>
  <c r="DJ29" i="26"/>
  <c r="DI39" i="24"/>
  <c r="DJ27" i="26"/>
  <c r="DI37" i="24"/>
  <c r="DJ64" i="26"/>
  <c r="DJ76" i="26"/>
  <c r="CP5" i="25"/>
  <c r="DB13" i="26"/>
  <c r="DA26" i="26"/>
  <c r="DA36" i="24" s="1"/>
  <c r="DA11" i="24" s="1"/>
  <c r="CX19" i="26"/>
  <c r="CW6" i="26"/>
  <c r="BP32" i="25"/>
  <c r="BO27" i="25"/>
  <c r="BM22" i="25"/>
  <c r="BN25" i="25"/>
  <c r="CS26" i="23" l="1"/>
  <c r="CR26" i="24"/>
  <c r="CQ27" i="24"/>
  <c r="CN5" i="24"/>
  <c r="CN16" i="24" s="1"/>
  <c r="CO6" i="25"/>
  <c r="CP15" i="23"/>
  <c r="CP16" i="23" s="1"/>
  <c r="CN9" i="25"/>
  <c r="CN27" i="25" s="1"/>
  <c r="CR53" i="23"/>
  <c r="CQ53" i="24"/>
  <c r="CR86" i="23"/>
  <c r="CQ86" i="24"/>
  <c r="CR57" i="23"/>
  <c r="CQ57" i="24"/>
  <c r="CR73" i="23"/>
  <c r="CQ73" i="24"/>
  <c r="CR70" i="23"/>
  <c r="CQ70" i="24"/>
  <c r="CR84" i="23"/>
  <c r="CQ84" i="24"/>
  <c r="CQ81" i="24"/>
  <c r="CQ14" i="23"/>
  <c r="CR81" i="23"/>
  <c r="CR76" i="23"/>
  <c r="CQ76" i="24"/>
  <c r="CQ51" i="24"/>
  <c r="CR51" i="23"/>
  <c r="CQ7" i="23"/>
  <c r="CQ12" i="23"/>
  <c r="CW41" i="26"/>
  <c r="CV7" i="26"/>
  <c r="CV5" i="26"/>
  <c r="CP13" i="24"/>
  <c r="CP7" i="25" s="1"/>
  <c r="CR88" i="23"/>
  <c r="CQ88" i="24"/>
  <c r="CR58" i="23"/>
  <c r="CQ58" i="24"/>
  <c r="CR82" i="23"/>
  <c r="CQ82" i="24"/>
  <c r="CR92" i="23"/>
  <c r="CQ92" i="24"/>
  <c r="CR55" i="23"/>
  <c r="CQ55" i="24"/>
  <c r="CR74" i="23"/>
  <c r="CQ74" i="24"/>
  <c r="CR77" i="23"/>
  <c r="CQ77" i="24"/>
  <c r="CR54" i="23"/>
  <c r="CQ54" i="24"/>
  <c r="CR90" i="23"/>
  <c r="CQ90" i="24"/>
  <c r="CR60" i="23"/>
  <c r="CQ60" i="24"/>
  <c r="CR52" i="23"/>
  <c r="CQ52" i="24"/>
  <c r="CP12" i="24"/>
  <c r="CR56" i="23"/>
  <c r="CQ56" i="24"/>
  <c r="CR75" i="23"/>
  <c r="CQ75" i="24"/>
  <c r="CR61" i="23"/>
  <c r="CQ61" i="24"/>
  <c r="CR89" i="23"/>
  <c r="CQ89" i="24"/>
  <c r="CR69" i="23"/>
  <c r="CQ69" i="24"/>
  <c r="CO7" i="24"/>
  <c r="CP14" i="24"/>
  <c r="CP8" i="25" s="1"/>
  <c r="CR83" i="23"/>
  <c r="CQ83" i="24"/>
  <c r="CQ66" i="24"/>
  <c r="CR66" i="23"/>
  <c r="CQ13" i="23"/>
  <c r="CR78" i="23"/>
  <c r="CQ78" i="24"/>
  <c r="CR91" i="23"/>
  <c r="CQ91" i="24"/>
  <c r="CR67" i="23"/>
  <c r="CQ67" i="24"/>
  <c r="CR63" i="23"/>
  <c r="CQ63" i="24"/>
  <c r="CR93" i="23"/>
  <c r="CQ93" i="24"/>
  <c r="CR59" i="23"/>
  <c r="CQ59" i="24"/>
  <c r="CR87" i="23"/>
  <c r="CQ87" i="24"/>
  <c r="CR62" i="23"/>
  <c r="CQ62" i="24"/>
  <c r="CR85" i="23"/>
  <c r="CQ85" i="24"/>
  <c r="CR71" i="23"/>
  <c r="CQ71" i="24"/>
  <c r="CR72" i="23"/>
  <c r="CQ72" i="24"/>
  <c r="CR68" i="23"/>
  <c r="CQ68" i="24"/>
  <c r="AE50" i="25"/>
  <c r="AF50" i="25" s="1"/>
  <c r="AF45" i="25"/>
  <c r="CM27" i="25"/>
  <c r="T36" i="25"/>
  <c r="T37" i="25" s="1"/>
  <c r="T41" i="25" s="1"/>
  <c r="CR25" i="23"/>
  <c r="CR25" i="24" s="1"/>
  <c r="CR28" i="23"/>
  <c r="CR28" i="24" s="1"/>
  <c r="CR24" i="23"/>
  <c r="CR24" i="24" s="1"/>
  <c r="CR31" i="23"/>
  <c r="CR31" i="24" s="1"/>
  <c r="CR30" i="23"/>
  <c r="CR30" i="24" s="1"/>
  <c r="CN13" i="25"/>
  <c r="CM10" i="25"/>
  <c r="CP10" i="24"/>
  <c r="CS23" i="23"/>
  <c r="CS23" i="24" s="1"/>
  <c r="CQ5" i="23"/>
  <c r="CO15" i="24"/>
  <c r="CO4" i="25"/>
  <c r="CO6" i="24"/>
  <c r="CR29" i="23"/>
  <c r="CR29" i="24" s="1"/>
  <c r="CQ6" i="23"/>
  <c r="CR32" i="23"/>
  <c r="CR32" i="24" s="1"/>
  <c r="CR33" i="23"/>
  <c r="CR33" i="24" s="1"/>
  <c r="CQ10" i="23"/>
  <c r="CR27" i="23"/>
  <c r="DK64" i="26"/>
  <c r="DK29" i="26"/>
  <c r="DJ39" i="24"/>
  <c r="DK60" i="26"/>
  <c r="DG21" i="26"/>
  <c r="DG18" i="26"/>
  <c r="DK56" i="26"/>
  <c r="DK37" i="26"/>
  <c r="DJ47" i="24"/>
  <c r="DK28" i="26"/>
  <c r="DJ38" i="24"/>
  <c r="DG14" i="26"/>
  <c r="DG20" i="26"/>
  <c r="DK82" i="26"/>
  <c r="DK71" i="26"/>
  <c r="DK78" i="26"/>
  <c r="DK83" i="26"/>
  <c r="DK65" i="26"/>
  <c r="DK48" i="26"/>
  <c r="DK75" i="26"/>
  <c r="DK79" i="26"/>
  <c r="DK73" i="26"/>
  <c r="DK72" i="26"/>
  <c r="DK61" i="26"/>
  <c r="DG17" i="26"/>
  <c r="DK43" i="26"/>
  <c r="DK59" i="26"/>
  <c r="DK62" i="26"/>
  <c r="DK33" i="26"/>
  <c r="DJ43" i="24"/>
  <c r="DK67" i="26"/>
  <c r="DK76" i="26"/>
  <c r="DK27" i="26"/>
  <c r="DJ37" i="24"/>
  <c r="DK77" i="26"/>
  <c r="DK31" i="26"/>
  <c r="DJ41" i="24"/>
  <c r="DK42" i="26"/>
  <c r="DK57" i="26"/>
  <c r="DK32" i="26"/>
  <c r="DJ42" i="24"/>
  <c r="DK58" i="26"/>
  <c r="DK44" i="26"/>
  <c r="DK51" i="26"/>
  <c r="DK80" i="26"/>
  <c r="DK81" i="26"/>
  <c r="DK68" i="26"/>
  <c r="DK30" i="26"/>
  <c r="DJ40" i="24"/>
  <c r="DK35" i="26"/>
  <c r="DJ45" i="24"/>
  <c r="DK46" i="26"/>
  <c r="DK74" i="26"/>
  <c r="DK66" i="26"/>
  <c r="DK34" i="26"/>
  <c r="DJ44" i="24"/>
  <c r="DK53" i="26"/>
  <c r="DK45" i="26"/>
  <c r="DG15" i="26"/>
  <c r="DK38" i="26"/>
  <c r="DJ48" i="24"/>
  <c r="DK50" i="26"/>
  <c r="DK36" i="26"/>
  <c r="DJ46" i="24"/>
  <c r="DK63" i="26"/>
  <c r="DK47" i="26"/>
  <c r="DK52" i="26"/>
  <c r="DG22" i="26"/>
  <c r="CQ5" i="25"/>
  <c r="DC13" i="26"/>
  <c r="CY19" i="26"/>
  <c r="CX6" i="26"/>
  <c r="DB26" i="26"/>
  <c r="DB36" i="24" s="1"/>
  <c r="DB11" i="24" s="1"/>
  <c r="BQ32" i="25"/>
  <c r="BP27" i="25"/>
  <c r="BN22" i="25"/>
  <c r="BO25" i="25"/>
  <c r="CT26" i="23" l="1"/>
  <c r="CS26" i="24"/>
  <c r="CR27" i="24"/>
  <c r="CO9" i="25"/>
  <c r="CO27" i="25" s="1"/>
  <c r="CQ15" i="23"/>
  <c r="CQ16" i="23" s="1"/>
  <c r="CO5" i="24"/>
  <c r="CO16" i="24" s="1"/>
  <c r="CS68" i="23"/>
  <c r="CR68" i="24"/>
  <c r="CS71" i="23"/>
  <c r="CR71" i="24"/>
  <c r="CS62" i="23"/>
  <c r="CR62" i="24"/>
  <c r="CS59" i="23"/>
  <c r="CR59" i="24"/>
  <c r="CS63" i="23"/>
  <c r="CR63" i="24"/>
  <c r="CS91" i="23"/>
  <c r="CR91" i="24"/>
  <c r="CR66" i="24"/>
  <c r="CR13" i="23"/>
  <c r="CS66" i="23"/>
  <c r="CP7" i="24"/>
  <c r="CS82" i="23"/>
  <c r="CR82" i="24"/>
  <c r="CS88" i="23"/>
  <c r="CR88" i="24"/>
  <c r="CX41" i="26"/>
  <c r="CW7" i="26"/>
  <c r="CW5" i="26"/>
  <c r="CQ12" i="24"/>
  <c r="CR81" i="24"/>
  <c r="CR14" i="23"/>
  <c r="CS81" i="23"/>
  <c r="CS84" i="23"/>
  <c r="CR84" i="24"/>
  <c r="CS73" i="23"/>
  <c r="CR73" i="24"/>
  <c r="CQ13" i="24"/>
  <c r="CQ7" i="25" s="1"/>
  <c r="CS89" i="23"/>
  <c r="CR89" i="24"/>
  <c r="CS75" i="23"/>
  <c r="CR75" i="24"/>
  <c r="CS60" i="23"/>
  <c r="CR60" i="24"/>
  <c r="CS54" i="23"/>
  <c r="CR54" i="24"/>
  <c r="CS74" i="23"/>
  <c r="CR74" i="24"/>
  <c r="CP6" i="25"/>
  <c r="CS86" i="23"/>
  <c r="CR86" i="24"/>
  <c r="CS72" i="23"/>
  <c r="CR72" i="24"/>
  <c r="CS85" i="23"/>
  <c r="CR85" i="24"/>
  <c r="CS87" i="23"/>
  <c r="CR87" i="24"/>
  <c r="CS93" i="23"/>
  <c r="CR93" i="24"/>
  <c r="CS67" i="23"/>
  <c r="CR67" i="24"/>
  <c r="CS78" i="23"/>
  <c r="CR78" i="24"/>
  <c r="CS92" i="23"/>
  <c r="CR92" i="24"/>
  <c r="CS58" i="23"/>
  <c r="CR58" i="24"/>
  <c r="CS76" i="23"/>
  <c r="CR76" i="24"/>
  <c r="CQ14" i="24"/>
  <c r="CQ8" i="25" s="1"/>
  <c r="CS70" i="23"/>
  <c r="CR70" i="24"/>
  <c r="CS83" i="23"/>
  <c r="CR83" i="24"/>
  <c r="CS69" i="23"/>
  <c r="CR69" i="24"/>
  <c r="CS61" i="23"/>
  <c r="CR61" i="24"/>
  <c r="CS56" i="23"/>
  <c r="CR56" i="24"/>
  <c r="CS52" i="23"/>
  <c r="CR52" i="24"/>
  <c r="CS90" i="23"/>
  <c r="CR90" i="24"/>
  <c r="CS77" i="23"/>
  <c r="CR77" i="24"/>
  <c r="CS55" i="23"/>
  <c r="CR55" i="24"/>
  <c r="CR51" i="24"/>
  <c r="CR12" i="23"/>
  <c r="CR7" i="23"/>
  <c r="CS51" i="23"/>
  <c r="CS57" i="23"/>
  <c r="CR57" i="24"/>
  <c r="CS53" i="23"/>
  <c r="CR53" i="24"/>
  <c r="CR5" i="23"/>
  <c r="CS32" i="23"/>
  <c r="CS32" i="24" s="1"/>
  <c r="CS29" i="23"/>
  <c r="CS29" i="24" s="1"/>
  <c r="CO13" i="25"/>
  <c r="CO10" i="25" s="1"/>
  <c r="CN10" i="25"/>
  <c r="CS31" i="23"/>
  <c r="CS31" i="24" s="1"/>
  <c r="CS28" i="23"/>
  <c r="CS28" i="24" s="1"/>
  <c r="CR10" i="23"/>
  <c r="CS33" i="23"/>
  <c r="CS33" i="24" s="1"/>
  <c r="CT23" i="23"/>
  <c r="CT23" i="24" s="1"/>
  <c r="CP15" i="24"/>
  <c r="CP6" i="24"/>
  <c r="CP4" i="25"/>
  <c r="CS30" i="23"/>
  <c r="CS30" i="24" s="1"/>
  <c r="CS24" i="23"/>
  <c r="CS24" i="24" s="1"/>
  <c r="CS25" i="23"/>
  <c r="CS25" i="24" s="1"/>
  <c r="CS27" i="23"/>
  <c r="CQ10" i="24"/>
  <c r="CR6" i="23"/>
  <c r="DL52" i="26"/>
  <c r="DL63" i="26"/>
  <c r="DL50" i="26"/>
  <c r="DH15" i="26"/>
  <c r="DL53" i="26"/>
  <c r="DL74" i="26"/>
  <c r="DL35" i="26"/>
  <c r="DK45" i="24"/>
  <c r="DL68" i="26"/>
  <c r="DL80" i="26"/>
  <c r="DL44" i="26"/>
  <c r="DL32" i="26"/>
  <c r="DK42" i="24"/>
  <c r="DL42" i="26"/>
  <c r="DL77" i="26"/>
  <c r="DL76" i="26"/>
  <c r="DL37" i="26"/>
  <c r="DK47" i="24"/>
  <c r="DH18" i="26"/>
  <c r="DL60" i="26"/>
  <c r="DL64" i="26"/>
  <c r="DL33" i="26"/>
  <c r="DK43" i="24"/>
  <c r="DL59" i="26"/>
  <c r="DH17" i="26"/>
  <c r="DL72" i="26"/>
  <c r="DL79" i="26"/>
  <c r="DL48" i="26"/>
  <c r="DL83" i="26"/>
  <c r="DL71" i="26"/>
  <c r="DH20" i="26"/>
  <c r="DL28" i="26"/>
  <c r="DK38" i="24"/>
  <c r="DH22" i="26"/>
  <c r="DL47" i="26"/>
  <c r="DL36" i="26"/>
  <c r="DK46" i="24"/>
  <c r="DL38" i="26"/>
  <c r="DK48" i="24"/>
  <c r="DL45" i="26"/>
  <c r="DL34" i="26"/>
  <c r="DK44" i="24"/>
  <c r="DL66" i="26"/>
  <c r="DL46" i="26"/>
  <c r="DL30" i="26"/>
  <c r="DK40" i="24"/>
  <c r="DL81" i="26"/>
  <c r="DL51" i="26"/>
  <c r="DL58" i="26"/>
  <c r="DL57" i="26"/>
  <c r="DL31" i="26"/>
  <c r="DK41" i="24"/>
  <c r="DL27" i="26"/>
  <c r="DK37" i="24"/>
  <c r="DL56" i="26"/>
  <c r="DH21" i="26"/>
  <c r="DL29" i="26"/>
  <c r="DK39" i="24"/>
  <c r="DL67" i="26"/>
  <c r="DL62" i="26"/>
  <c r="DL43" i="26"/>
  <c r="DL61" i="26"/>
  <c r="DL73" i="26"/>
  <c r="DL75" i="26"/>
  <c r="DL65" i="26"/>
  <c r="DL78" i="26"/>
  <c r="DL82" i="26"/>
  <c r="DH14" i="26"/>
  <c r="CR5" i="25"/>
  <c r="DC26" i="26"/>
  <c r="DC36" i="24" s="1"/>
  <c r="DC11" i="24" s="1"/>
  <c r="CZ19" i="26"/>
  <c r="CY6" i="26"/>
  <c r="DD13" i="26"/>
  <c r="BQ27" i="25"/>
  <c r="BR32" i="25"/>
  <c r="BO22" i="25"/>
  <c r="BP25" i="25"/>
  <c r="CP5" i="24" l="1"/>
  <c r="CU26" i="23"/>
  <c r="CT26" i="24"/>
  <c r="CS27" i="24"/>
  <c r="CQ6" i="25"/>
  <c r="CP9" i="25"/>
  <c r="CP27" i="25" s="1"/>
  <c r="CR15" i="23"/>
  <c r="CT53" i="23"/>
  <c r="CS53" i="24"/>
  <c r="CT55" i="23"/>
  <c r="CS55" i="24"/>
  <c r="CT90" i="23"/>
  <c r="CS90" i="24"/>
  <c r="CT56" i="23"/>
  <c r="CS56" i="24"/>
  <c r="CT69" i="23"/>
  <c r="CS69" i="24"/>
  <c r="CT70" i="23"/>
  <c r="CS70" i="24"/>
  <c r="CT74" i="23"/>
  <c r="CS74" i="24"/>
  <c r="CT60" i="23"/>
  <c r="CS60" i="24"/>
  <c r="CT89" i="23"/>
  <c r="CS89" i="24"/>
  <c r="CT73" i="23"/>
  <c r="CS73" i="24"/>
  <c r="CT58" i="23"/>
  <c r="CS58" i="24"/>
  <c r="CT78" i="23"/>
  <c r="CS78" i="24"/>
  <c r="CT93" i="23"/>
  <c r="CS93" i="24"/>
  <c r="CT85" i="23"/>
  <c r="CS85" i="24"/>
  <c r="CT86" i="23"/>
  <c r="CS86" i="24"/>
  <c r="CR14" i="24"/>
  <c r="CR8" i="25" s="1"/>
  <c r="CY41" i="26"/>
  <c r="CX7" i="26"/>
  <c r="CX5" i="26"/>
  <c r="CT82" i="23"/>
  <c r="CS82" i="24"/>
  <c r="CR13" i="24"/>
  <c r="CR7" i="25" s="1"/>
  <c r="CT63" i="23"/>
  <c r="CS63" i="24"/>
  <c r="CT62" i="23"/>
  <c r="CS62" i="24"/>
  <c r="CT68" i="23"/>
  <c r="CS68" i="24"/>
  <c r="CT57" i="23"/>
  <c r="CS57" i="24"/>
  <c r="CR12" i="24"/>
  <c r="CT77" i="23"/>
  <c r="CS77" i="24"/>
  <c r="CT52" i="23"/>
  <c r="CS52" i="24"/>
  <c r="CT61" i="23"/>
  <c r="CS61" i="24"/>
  <c r="CT83" i="23"/>
  <c r="CS83" i="24"/>
  <c r="CT54" i="23"/>
  <c r="CS54" i="24"/>
  <c r="CT75" i="23"/>
  <c r="CS75" i="24"/>
  <c r="CT84" i="23"/>
  <c r="CS84" i="24"/>
  <c r="CQ7" i="24"/>
  <c r="CS51" i="24"/>
  <c r="CS12" i="23"/>
  <c r="CS7" i="23"/>
  <c r="CT51" i="23"/>
  <c r="CT76" i="23"/>
  <c r="CS76" i="24"/>
  <c r="CT92" i="23"/>
  <c r="CS92" i="24"/>
  <c r="CT67" i="23"/>
  <c r="CS67" i="24"/>
  <c r="CT87" i="23"/>
  <c r="CS87" i="24"/>
  <c r="CT72" i="23"/>
  <c r="CS72" i="24"/>
  <c r="CS81" i="24"/>
  <c r="CS14" i="23"/>
  <c r="CT81" i="23"/>
  <c r="CT88" i="23"/>
  <c r="CS88" i="24"/>
  <c r="CS66" i="24"/>
  <c r="CT66" i="23"/>
  <c r="CS13" i="23"/>
  <c r="CT91" i="23"/>
  <c r="CS91" i="24"/>
  <c r="CT59" i="23"/>
  <c r="CS59" i="24"/>
  <c r="CT71" i="23"/>
  <c r="CS71" i="24"/>
  <c r="CP13" i="25"/>
  <c r="CS5" i="23"/>
  <c r="CR16" i="23"/>
  <c r="CT24" i="23"/>
  <c r="CT24" i="24" s="1"/>
  <c r="CP16" i="24"/>
  <c r="CS10" i="23"/>
  <c r="CT33" i="23"/>
  <c r="CT33" i="24" s="1"/>
  <c r="CR10" i="24"/>
  <c r="CQ4" i="25"/>
  <c r="CQ9" i="25" s="1"/>
  <c r="CQ27" i="25" s="1"/>
  <c r="CQ6" i="24"/>
  <c r="CQ15" i="24"/>
  <c r="CT31" i="23"/>
  <c r="CT31" i="24" s="1"/>
  <c r="CT29" i="23"/>
  <c r="CT29" i="24" s="1"/>
  <c r="CT25" i="23"/>
  <c r="CT25" i="24" s="1"/>
  <c r="CT30" i="23"/>
  <c r="CT30" i="24" s="1"/>
  <c r="CU23" i="23"/>
  <c r="CU23" i="24" s="1"/>
  <c r="CT27" i="23"/>
  <c r="CS6" i="23"/>
  <c r="CT28" i="23"/>
  <c r="CT28" i="24" s="1"/>
  <c r="CT32" i="23"/>
  <c r="CT32" i="24" s="1"/>
  <c r="DI14" i="26"/>
  <c r="DM78" i="26"/>
  <c r="DM75" i="26"/>
  <c r="DM61" i="26"/>
  <c r="DM62" i="26"/>
  <c r="DI21" i="26"/>
  <c r="DM38" i="26"/>
  <c r="DL48" i="24"/>
  <c r="DM47" i="26"/>
  <c r="DM77" i="26"/>
  <c r="DM32" i="26"/>
  <c r="DL42" i="24"/>
  <c r="DM80" i="26"/>
  <c r="DM35" i="26"/>
  <c r="DL45" i="24"/>
  <c r="DI15" i="26"/>
  <c r="DM63" i="26"/>
  <c r="DM27" i="26"/>
  <c r="DL37" i="24"/>
  <c r="DM57" i="26"/>
  <c r="DM51" i="26"/>
  <c r="DM30" i="26"/>
  <c r="DL40" i="24"/>
  <c r="DM66" i="26"/>
  <c r="DM45" i="26"/>
  <c r="DM28" i="26"/>
  <c r="DL38" i="24"/>
  <c r="DM71" i="26"/>
  <c r="DM48" i="26"/>
  <c r="DM72" i="26"/>
  <c r="DM59" i="26"/>
  <c r="DM64" i="26"/>
  <c r="DI18" i="26"/>
  <c r="DM82" i="26"/>
  <c r="DM65" i="26"/>
  <c r="DM73" i="26"/>
  <c r="DM43" i="26"/>
  <c r="DM67" i="26"/>
  <c r="DM29" i="26"/>
  <c r="DL39" i="24"/>
  <c r="DM56" i="26"/>
  <c r="DM36" i="26"/>
  <c r="DL46" i="24"/>
  <c r="DI22" i="26"/>
  <c r="DM76" i="26"/>
  <c r="DM42" i="26"/>
  <c r="DM44" i="26"/>
  <c r="DM68" i="26"/>
  <c r="DM74" i="26"/>
  <c r="DM53" i="26"/>
  <c r="DM50" i="26"/>
  <c r="DM52" i="26"/>
  <c r="DM31" i="26"/>
  <c r="DL41" i="24"/>
  <c r="DM58" i="26"/>
  <c r="DM81" i="26"/>
  <c r="DM46" i="26"/>
  <c r="DM34" i="26"/>
  <c r="DL44" i="24"/>
  <c r="DI20" i="26"/>
  <c r="DM83" i="26"/>
  <c r="DM79" i="26"/>
  <c r="DI17" i="26"/>
  <c r="DM33" i="26"/>
  <c r="DL43" i="24"/>
  <c r="DM60" i="26"/>
  <c r="DM37" i="26"/>
  <c r="DL47" i="24"/>
  <c r="CS5" i="25"/>
  <c r="DA19" i="26"/>
  <c r="CZ6" i="26"/>
  <c r="DE13" i="26"/>
  <c r="DD26" i="26"/>
  <c r="DD36" i="24" s="1"/>
  <c r="DD11" i="24" s="1"/>
  <c r="BR27" i="25"/>
  <c r="BS32" i="25"/>
  <c r="BP22" i="25"/>
  <c r="BQ25" i="25"/>
  <c r="CQ5" i="24" l="1"/>
  <c r="CV26" i="23"/>
  <c r="CU26" i="24"/>
  <c r="CT27" i="24"/>
  <c r="CP10" i="25"/>
  <c r="CR7" i="24"/>
  <c r="CS15" i="23"/>
  <c r="CS16" i="23" s="1"/>
  <c r="CR6" i="25"/>
  <c r="CU71" i="23"/>
  <c r="CT71" i="24"/>
  <c r="CU87" i="23"/>
  <c r="CT87" i="24"/>
  <c r="CU52" i="23"/>
  <c r="CT52" i="24"/>
  <c r="CU91" i="23"/>
  <c r="CT91" i="24"/>
  <c r="CU83" i="23"/>
  <c r="CT83" i="24"/>
  <c r="CU88" i="23"/>
  <c r="CT88" i="24"/>
  <c r="CU84" i="23"/>
  <c r="CT84" i="24"/>
  <c r="CU54" i="23"/>
  <c r="CT54" i="24"/>
  <c r="CU57" i="23"/>
  <c r="CT57" i="24"/>
  <c r="CU86" i="23"/>
  <c r="CT86" i="24"/>
  <c r="CU93" i="23"/>
  <c r="CT93" i="24"/>
  <c r="CU58" i="23"/>
  <c r="CT58" i="24"/>
  <c r="CU89" i="23"/>
  <c r="CT89" i="24"/>
  <c r="CU74" i="23"/>
  <c r="CT74" i="24"/>
  <c r="CU69" i="23"/>
  <c r="CT69" i="24"/>
  <c r="CU90" i="23"/>
  <c r="CT90" i="24"/>
  <c r="CU53" i="23"/>
  <c r="CT53" i="24"/>
  <c r="CU68" i="23"/>
  <c r="CT68" i="24"/>
  <c r="CU59" i="23"/>
  <c r="CT59" i="24"/>
  <c r="CT66" i="24"/>
  <c r="CU66" i="23"/>
  <c r="CT13" i="23"/>
  <c r="CT81" i="24"/>
  <c r="CT14" i="23"/>
  <c r="CU81" i="23"/>
  <c r="CU72" i="23"/>
  <c r="CT72" i="24"/>
  <c r="CU67" i="23"/>
  <c r="CT67" i="24"/>
  <c r="CU76" i="23"/>
  <c r="CT76" i="24"/>
  <c r="CS12" i="24"/>
  <c r="CS6" i="25" s="1"/>
  <c r="CU61" i="23"/>
  <c r="CT61" i="24"/>
  <c r="CU77" i="23"/>
  <c r="CT77" i="24"/>
  <c r="CU62" i="23"/>
  <c r="CT62" i="24"/>
  <c r="CZ41" i="26"/>
  <c r="CY7" i="26"/>
  <c r="CY5" i="26"/>
  <c r="CS14" i="24"/>
  <c r="CS8" i="25" s="1"/>
  <c r="CU92" i="23"/>
  <c r="CT92" i="24"/>
  <c r="CU63" i="23"/>
  <c r="CT63" i="24"/>
  <c r="CS13" i="24"/>
  <c r="CS7" i="25" s="1"/>
  <c r="CT51" i="24"/>
  <c r="CU51" i="23"/>
  <c r="CT12" i="23"/>
  <c r="CT7" i="23"/>
  <c r="CU75" i="23"/>
  <c r="CT75" i="24"/>
  <c r="CU82" i="23"/>
  <c r="CT82" i="24"/>
  <c r="CU85" i="23"/>
  <c r="CT85" i="24"/>
  <c r="CU78" i="23"/>
  <c r="CT78" i="24"/>
  <c r="CU73" i="23"/>
  <c r="CT73" i="24"/>
  <c r="CU60" i="23"/>
  <c r="CT60" i="24"/>
  <c r="CU70" i="23"/>
  <c r="CT70" i="24"/>
  <c r="CU56" i="23"/>
  <c r="CT56" i="24"/>
  <c r="CU55" i="23"/>
  <c r="CT55" i="24"/>
  <c r="CT6" i="23"/>
  <c r="CU28" i="23"/>
  <c r="CU28" i="24" s="1"/>
  <c r="CV23" i="23"/>
  <c r="CV23" i="24" s="1"/>
  <c r="CU25" i="23"/>
  <c r="CU25" i="24" s="1"/>
  <c r="CU31" i="23"/>
  <c r="CU31" i="24" s="1"/>
  <c r="CR4" i="25"/>
  <c r="CR6" i="24"/>
  <c r="CR5" i="24" s="1"/>
  <c r="CR15" i="24"/>
  <c r="CU32" i="23"/>
  <c r="CU32" i="24" s="1"/>
  <c r="CT10" i="23"/>
  <c r="CU30" i="23"/>
  <c r="CU30" i="24" s="1"/>
  <c r="CS10" i="24"/>
  <c r="CQ16" i="24"/>
  <c r="CQ13" i="25"/>
  <c r="CU27" i="23"/>
  <c r="CT5" i="23"/>
  <c r="CU29" i="23"/>
  <c r="CU29" i="24" s="1"/>
  <c r="CU33" i="23"/>
  <c r="CU33" i="24" s="1"/>
  <c r="CU24" i="23"/>
  <c r="CU24" i="24" s="1"/>
  <c r="DN60" i="26"/>
  <c r="DJ17" i="26"/>
  <c r="DN83" i="26"/>
  <c r="DN34" i="26"/>
  <c r="DM44" i="24"/>
  <c r="DN81" i="26"/>
  <c r="DN31" i="26"/>
  <c r="DM41" i="24"/>
  <c r="DN50" i="26"/>
  <c r="DN74" i="26"/>
  <c r="DN44" i="26"/>
  <c r="DN76" i="26"/>
  <c r="DN36" i="26"/>
  <c r="DM46" i="24"/>
  <c r="DN29" i="26"/>
  <c r="DM39" i="24"/>
  <c r="DN43" i="26"/>
  <c r="DN65" i="26"/>
  <c r="DN63" i="26"/>
  <c r="DN80" i="26"/>
  <c r="DN77" i="26"/>
  <c r="DJ18" i="26"/>
  <c r="DN59" i="26"/>
  <c r="DN48" i="26"/>
  <c r="DN28" i="26"/>
  <c r="DM38" i="24"/>
  <c r="DN66" i="26"/>
  <c r="DN51" i="26"/>
  <c r="DN27" i="26"/>
  <c r="DM37" i="24"/>
  <c r="DN38" i="26"/>
  <c r="DM48" i="24"/>
  <c r="DN62" i="26"/>
  <c r="DN75" i="26"/>
  <c r="DJ14" i="26"/>
  <c r="DN37" i="26"/>
  <c r="DM47" i="24"/>
  <c r="DN33" i="26"/>
  <c r="DM43" i="24"/>
  <c r="DN79" i="26"/>
  <c r="DJ20" i="26"/>
  <c r="DN46" i="26"/>
  <c r="DN58" i="26"/>
  <c r="DN52" i="26"/>
  <c r="DN53" i="26"/>
  <c r="DN68" i="26"/>
  <c r="DN42" i="26"/>
  <c r="DJ22" i="26"/>
  <c r="DN56" i="26"/>
  <c r="DN67" i="26"/>
  <c r="DN73" i="26"/>
  <c r="DN82" i="26"/>
  <c r="DJ15" i="26"/>
  <c r="DN35" i="26"/>
  <c r="DM45" i="24"/>
  <c r="DN32" i="26"/>
  <c r="DM42" i="24"/>
  <c r="DN64" i="26"/>
  <c r="DN72" i="26"/>
  <c r="DN71" i="26"/>
  <c r="DN45" i="26"/>
  <c r="DN30" i="26"/>
  <c r="DM40" i="24"/>
  <c r="DN57" i="26"/>
  <c r="DN47" i="26"/>
  <c r="DJ21" i="26"/>
  <c r="DN61" i="26"/>
  <c r="DN78" i="26"/>
  <c r="CT5" i="25"/>
  <c r="DE26" i="26"/>
  <c r="DE36" i="24" s="1"/>
  <c r="DE11" i="24" s="1"/>
  <c r="DF13" i="26"/>
  <c r="DB19" i="26"/>
  <c r="DA6" i="26"/>
  <c r="BS27" i="25"/>
  <c r="BT32" i="25"/>
  <c r="BQ22" i="25"/>
  <c r="BR25" i="25"/>
  <c r="CW26" i="23" l="1"/>
  <c r="CV26" i="24"/>
  <c r="CU27" i="24"/>
  <c r="CR9" i="25"/>
  <c r="CR27" i="25" s="1"/>
  <c r="CT15" i="23"/>
  <c r="CU51" i="24"/>
  <c r="CU12" i="23"/>
  <c r="CU7" i="23"/>
  <c r="CV51" i="23"/>
  <c r="CT14" i="24"/>
  <c r="CT8" i="25" s="1"/>
  <c r="CV55" i="23"/>
  <c r="CU55" i="24"/>
  <c r="CV70" i="23"/>
  <c r="CU70" i="24"/>
  <c r="CV73" i="23"/>
  <c r="CU73" i="24"/>
  <c r="CV85" i="23"/>
  <c r="CU85" i="24"/>
  <c r="CV75" i="23"/>
  <c r="CU75" i="24"/>
  <c r="CT12" i="24"/>
  <c r="CV63" i="23"/>
  <c r="CU63" i="24"/>
  <c r="CV62" i="23"/>
  <c r="CU62" i="24"/>
  <c r="CV61" i="23"/>
  <c r="CU61" i="24"/>
  <c r="CV76" i="23"/>
  <c r="CU76" i="24"/>
  <c r="CV72" i="23"/>
  <c r="CU72" i="24"/>
  <c r="CV59" i="23"/>
  <c r="CU59" i="24"/>
  <c r="CV53" i="23"/>
  <c r="CU53" i="24"/>
  <c r="CV69" i="23"/>
  <c r="CU69" i="24"/>
  <c r="CV89" i="23"/>
  <c r="CU89" i="24"/>
  <c r="CV93" i="23"/>
  <c r="CU93" i="24"/>
  <c r="CV57" i="23"/>
  <c r="CU57" i="24"/>
  <c r="CV84" i="23"/>
  <c r="CU84" i="24"/>
  <c r="CV83" i="23"/>
  <c r="CU83" i="24"/>
  <c r="CV52" i="23"/>
  <c r="CU52" i="24"/>
  <c r="CV71" i="23"/>
  <c r="CU71" i="24"/>
  <c r="CT6" i="25"/>
  <c r="CU81" i="24"/>
  <c r="CU14" i="23"/>
  <c r="CV81" i="23"/>
  <c r="CU66" i="24"/>
  <c r="CV66" i="23"/>
  <c r="CU13" i="23"/>
  <c r="CV56" i="23"/>
  <c r="CU56" i="24"/>
  <c r="CV60" i="23"/>
  <c r="CU60" i="24"/>
  <c r="CV78" i="23"/>
  <c r="CU78" i="24"/>
  <c r="CV82" i="23"/>
  <c r="CU82" i="24"/>
  <c r="CV92" i="23"/>
  <c r="CU92" i="24"/>
  <c r="DA41" i="26"/>
  <c r="CZ7" i="26"/>
  <c r="CZ5" i="26"/>
  <c r="CV77" i="23"/>
  <c r="CU77" i="24"/>
  <c r="CS7" i="24"/>
  <c r="CV67" i="23"/>
  <c r="CU67" i="24"/>
  <c r="CT13" i="24"/>
  <c r="CT7" i="25" s="1"/>
  <c r="CV68" i="23"/>
  <c r="CU68" i="24"/>
  <c r="CV90" i="23"/>
  <c r="CU90" i="24"/>
  <c r="CV74" i="23"/>
  <c r="CU74" i="24"/>
  <c r="CV58" i="23"/>
  <c r="CU58" i="24"/>
  <c r="CV86" i="23"/>
  <c r="CU86" i="24"/>
  <c r="CV54" i="23"/>
  <c r="CU54" i="24"/>
  <c r="CV88" i="23"/>
  <c r="CU88" i="24"/>
  <c r="CV91" i="23"/>
  <c r="CU91" i="24"/>
  <c r="CV87" i="23"/>
  <c r="CU87" i="24"/>
  <c r="CU5" i="23"/>
  <c r="CR16" i="24"/>
  <c r="CT10" i="24"/>
  <c r="CV27" i="23"/>
  <c r="CV32" i="23"/>
  <c r="CV32" i="24" s="1"/>
  <c r="CW23" i="23"/>
  <c r="CW23" i="24" s="1"/>
  <c r="CV24" i="23"/>
  <c r="CV24" i="24" s="1"/>
  <c r="CV29" i="23"/>
  <c r="CV29" i="24" s="1"/>
  <c r="CR13" i="25"/>
  <c r="CQ10" i="25"/>
  <c r="CV30" i="23"/>
  <c r="CV30" i="24" s="1"/>
  <c r="CV31" i="23"/>
  <c r="CV31" i="24" s="1"/>
  <c r="CU6" i="23"/>
  <c r="CT16" i="23"/>
  <c r="CU10" i="23"/>
  <c r="CV28" i="23"/>
  <c r="CV28" i="24" s="1"/>
  <c r="CV33" i="23"/>
  <c r="CV33" i="24" s="1"/>
  <c r="CS6" i="24"/>
  <c r="CS15" i="24"/>
  <c r="CS4" i="25"/>
  <c r="CS9" i="25" s="1"/>
  <c r="CS27" i="25" s="1"/>
  <c r="CV25" i="23"/>
  <c r="CV25" i="24" s="1"/>
  <c r="DO78" i="26"/>
  <c r="DK21" i="26"/>
  <c r="DO82" i="26"/>
  <c r="DO67" i="26"/>
  <c r="DK22" i="26"/>
  <c r="DO68" i="26"/>
  <c r="DO52" i="26"/>
  <c r="DO46" i="26"/>
  <c r="DO79" i="26"/>
  <c r="DO37" i="26"/>
  <c r="DN47" i="24"/>
  <c r="DO57" i="26"/>
  <c r="DO45" i="26"/>
  <c r="DO72" i="26"/>
  <c r="DO32" i="26"/>
  <c r="DN42" i="24"/>
  <c r="DK15" i="26"/>
  <c r="DK14" i="26"/>
  <c r="DO62" i="26"/>
  <c r="DO27" i="26"/>
  <c r="DN37" i="24"/>
  <c r="DO66" i="26"/>
  <c r="DO48" i="26"/>
  <c r="DK18" i="26"/>
  <c r="DO77" i="26"/>
  <c r="DO65" i="26"/>
  <c r="DO29" i="26"/>
  <c r="DN39" i="24"/>
  <c r="DO76" i="26"/>
  <c r="DO74" i="26"/>
  <c r="DO81" i="26"/>
  <c r="DO83" i="26"/>
  <c r="DO60" i="26"/>
  <c r="DO61" i="26"/>
  <c r="DO47" i="26"/>
  <c r="DO73" i="26"/>
  <c r="DO56" i="26"/>
  <c r="DO42" i="26"/>
  <c r="DO53" i="26"/>
  <c r="DO58" i="26"/>
  <c r="DK20" i="26"/>
  <c r="DO33" i="26"/>
  <c r="DN43" i="24"/>
  <c r="DO30" i="26"/>
  <c r="DN40" i="24"/>
  <c r="DO71" i="26"/>
  <c r="DO64" i="26"/>
  <c r="DO35" i="26"/>
  <c r="DN45" i="24"/>
  <c r="DO75" i="26"/>
  <c r="DO38" i="26"/>
  <c r="DN48" i="24"/>
  <c r="DO51" i="26"/>
  <c r="DO28" i="26"/>
  <c r="DN38" i="24"/>
  <c r="DO59" i="26"/>
  <c r="DO80" i="26"/>
  <c r="DO63" i="26"/>
  <c r="DO43" i="26"/>
  <c r="DO36" i="26"/>
  <c r="DN46" i="24"/>
  <c r="DO44" i="26"/>
  <c r="DO50" i="26"/>
  <c r="DO31" i="26"/>
  <c r="DN41" i="24"/>
  <c r="DO34" i="26"/>
  <c r="DN44" i="24"/>
  <c r="DK17" i="26"/>
  <c r="CU5" i="25"/>
  <c r="DC19" i="26"/>
  <c r="DB6" i="26"/>
  <c r="DF26" i="26"/>
  <c r="DF36" i="24" s="1"/>
  <c r="DF11" i="24" s="1"/>
  <c r="DG13" i="26"/>
  <c r="BT27" i="25"/>
  <c r="BU32" i="25"/>
  <c r="BR22" i="25"/>
  <c r="BS25" i="25"/>
  <c r="CS5" i="24" l="1"/>
  <c r="CX26" i="23"/>
  <c r="CW26" i="24"/>
  <c r="CV27" i="24"/>
  <c r="CU15" i="23"/>
  <c r="CW87" i="23"/>
  <c r="CV87" i="24"/>
  <c r="CW88" i="23"/>
  <c r="CV88" i="24"/>
  <c r="CW86" i="23"/>
  <c r="CV86" i="24"/>
  <c r="CW74" i="23"/>
  <c r="CV74" i="24"/>
  <c r="CW68" i="23"/>
  <c r="CV68" i="24"/>
  <c r="CV81" i="24"/>
  <c r="CW81" i="23"/>
  <c r="CV14" i="23"/>
  <c r="CW75" i="23"/>
  <c r="CV75" i="24"/>
  <c r="CW73" i="23"/>
  <c r="CV73" i="24"/>
  <c r="CW55" i="23"/>
  <c r="CV55" i="24"/>
  <c r="DB41" i="26"/>
  <c r="DA7" i="26"/>
  <c r="DA5" i="26"/>
  <c r="CW82" i="23"/>
  <c r="CV82" i="24"/>
  <c r="CW60" i="23"/>
  <c r="CV60" i="24"/>
  <c r="CW71" i="23"/>
  <c r="CV71" i="24"/>
  <c r="CW83" i="23"/>
  <c r="CV83" i="24"/>
  <c r="CW57" i="23"/>
  <c r="CV57" i="24"/>
  <c r="CW89" i="23"/>
  <c r="CV89" i="24"/>
  <c r="CW53" i="23"/>
  <c r="CV53" i="24"/>
  <c r="CW72" i="23"/>
  <c r="CV72" i="24"/>
  <c r="CW61" i="23"/>
  <c r="CV61" i="24"/>
  <c r="CW63" i="23"/>
  <c r="CV63" i="24"/>
  <c r="CU12" i="24"/>
  <c r="CU6" i="25" s="1"/>
  <c r="CW91" i="23"/>
  <c r="CV91" i="24"/>
  <c r="CW54" i="23"/>
  <c r="CV54" i="24"/>
  <c r="CW58" i="23"/>
  <c r="CV58" i="24"/>
  <c r="CW90" i="23"/>
  <c r="CV90" i="24"/>
  <c r="CW77" i="23"/>
  <c r="CV77" i="24"/>
  <c r="CV66" i="24"/>
  <c r="CV13" i="23"/>
  <c r="CW66" i="23"/>
  <c r="CU14" i="24"/>
  <c r="CU8" i="25" s="1"/>
  <c r="CT7" i="24"/>
  <c r="CW85" i="23"/>
  <c r="CV85" i="24"/>
  <c r="CW70" i="23"/>
  <c r="CV70" i="24"/>
  <c r="CV51" i="24"/>
  <c r="CV7" i="23"/>
  <c r="CV12" i="23"/>
  <c r="CW51" i="23"/>
  <c r="CW67" i="23"/>
  <c r="CV67" i="24"/>
  <c r="CW92" i="23"/>
  <c r="CV92" i="24"/>
  <c r="CW78" i="23"/>
  <c r="CV78" i="24"/>
  <c r="CW56" i="23"/>
  <c r="CV56" i="24"/>
  <c r="CU13" i="24"/>
  <c r="CU7" i="25" s="1"/>
  <c r="CW52" i="23"/>
  <c r="CV52" i="24"/>
  <c r="CW84" i="23"/>
  <c r="CV84" i="24"/>
  <c r="CW93" i="23"/>
  <c r="CV93" i="24"/>
  <c r="CW69" i="23"/>
  <c r="CV69" i="24"/>
  <c r="CW59" i="23"/>
  <c r="CV59" i="24"/>
  <c r="CW76" i="23"/>
  <c r="CV76" i="24"/>
  <c r="CW62" i="23"/>
  <c r="CV62" i="24"/>
  <c r="CU16" i="23"/>
  <c r="CS16" i="24"/>
  <c r="CW25" i="23"/>
  <c r="CW25" i="24" s="1"/>
  <c r="CW31" i="23"/>
  <c r="CW31" i="24" s="1"/>
  <c r="CS13" i="25"/>
  <c r="CR10" i="25"/>
  <c r="CW24" i="23"/>
  <c r="CW24" i="24" s="1"/>
  <c r="CW33" i="23"/>
  <c r="CW33" i="24" s="1"/>
  <c r="CU10" i="24"/>
  <c r="CV5" i="23"/>
  <c r="CX23" i="23"/>
  <c r="CX23" i="24" s="1"/>
  <c r="CW27" i="23"/>
  <c r="CW30" i="23"/>
  <c r="CW30" i="24" s="1"/>
  <c r="CW29" i="23"/>
  <c r="CW29" i="24" s="1"/>
  <c r="CV6" i="23"/>
  <c r="CT6" i="24"/>
  <c r="CT15" i="24"/>
  <c r="CT4" i="25"/>
  <c r="CT9" i="25" s="1"/>
  <c r="CT27" i="25" s="1"/>
  <c r="CW28" i="23"/>
  <c r="CW28" i="24" s="1"/>
  <c r="CV10" i="23"/>
  <c r="CW32" i="23"/>
  <c r="CW32" i="24" s="1"/>
  <c r="DP47" i="26"/>
  <c r="DP32" i="26"/>
  <c r="DO42" i="24"/>
  <c r="DP45" i="26"/>
  <c r="DL17" i="26"/>
  <c r="DP31" i="26"/>
  <c r="DO41" i="24"/>
  <c r="DP44" i="26"/>
  <c r="DP43" i="26"/>
  <c r="DP80" i="26"/>
  <c r="DP28" i="26"/>
  <c r="DO38" i="24"/>
  <c r="DP38" i="26"/>
  <c r="DO48" i="24"/>
  <c r="DP35" i="26"/>
  <c r="DO45" i="24"/>
  <c r="DP71" i="26"/>
  <c r="DP33" i="26"/>
  <c r="DO43" i="24"/>
  <c r="DP58" i="26"/>
  <c r="DP42" i="26"/>
  <c r="DP73" i="26"/>
  <c r="DP83" i="26"/>
  <c r="DP74" i="26"/>
  <c r="DP29" i="26"/>
  <c r="DO39" i="24"/>
  <c r="DL18" i="26"/>
  <c r="DP66" i="26"/>
  <c r="DP62" i="26"/>
  <c r="DP79" i="26"/>
  <c r="DP52" i="26"/>
  <c r="DL22" i="26"/>
  <c r="DP82" i="26"/>
  <c r="DP78" i="26"/>
  <c r="DP61" i="26"/>
  <c r="DL15" i="26"/>
  <c r="DP72" i="26"/>
  <c r="DP57" i="26"/>
  <c r="DP34" i="26"/>
  <c r="DO44" i="24"/>
  <c r="DP50" i="26"/>
  <c r="DP36" i="26"/>
  <c r="DO46" i="24"/>
  <c r="DP63" i="26"/>
  <c r="DP59" i="26"/>
  <c r="DP51" i="26"/>
  <c r="DP75" i="26"/>
  <c r="DP64" i="26"/>
  <c r="DP30" i="26"/>
  <c r="DO40" i="24"/>
  <c r="DL20" i="26"/>
  <c r="DP53" i="26"/>
  <c r="DP56" i="26"/>
  <c r="DP60" i="26"/>
  <c r="DP81" i="26"/>
  <c r="DP76" i="26"/>
  <c r="DP65" i="26"/>
  <c r="DP77" i="26"/>
  <c r="DP48" i="26"/>
  <c r="DP27" i="26"/>
  <c r="DO37" i="24"/>
  <c r="DL14" i="26"/>
  <c r="DP37" i="26"/>
  <c r="DO47" i="24"/>
  <c r="DP46" i="26"/>
  <c r="DP68" i="26"/>
  <c r="DP67" i="26"/>
  <c r="DL21" i="26"/>
  <c r="CV5" i="25"/>
  <c r="DH13" i="26"/>
  <c r="DG26" i="26"/>
  <c r="DG36" i="24" s="1"/>
  <c r="DG11" i="24" s="1"/>
  <c r="DD19" i="26"/>
  <c r="DC6" i="26"/>
  <c r="BU27" i="25"/>
  <c r="BV32" i="25"/>
  <c r="BS22" i="25"/>
  <c r="BT25" i="25"/>
  <c r="CY26" i="23" l="1"/>
  <c r="CX26" i="24"/>
  <c r="CW27" i="24"/>
  <c r="CV15" i="23"/>
  <c r="CV16" i="23" s="1"/>
  <c r="CT5" i="24"/>
  <c r="CT16" i="24" s="1"/>
  <c r="CX62" i="23"/>
  <c r="CW62" i="24"/>
  <c r="CX59" i="23"/>
  <c r="CW59" i="24"/>
  <c r="CX93" i="23"/>
  <c r="CW93" i="24"/>
  <c r="CX52" i="23"/>
  <c r="CW52" i="24"/>
  <c r="CX56" i="23"/>
  <c r="CW56" i="24"/>
  <c r="CX92" i="23"/>
  <c r="CW92" i="24"/>
  <c r="CX70" i="23"/>
  <c r="CW70" i="24"/>
  <c r="CX63" i="23"/>
  <c r="CW63" i="24"/>
  <c r="CX72" i="23"/>
  <c r="CW72" i="24"/>
  <c r="CX89" i="23"/>
  <c r="CW89" i="24"/>
  <c r="CX83" i="23"/>
  <c r="CW83" i="24"/>
  <c r="CX60" i="23"/>
  <c r="CW60" i="24"/>
  <c r="CX55" i="23"/>
  <c r="CW55" i="24"/>
  <c r="CX75" i="23"/>
  <c r="CW75" i="24"/>
  <c r="CW66" i="24"/>
  <c r="CX66" i="23"/>
  <c r="CW13" i="23"/>
  <c r="CX77" i="23"/>
  <c r="CW77" i="24"/>
  <c r="CX58" i="23"/>
  <c r="CW58" i="24"/>
  <c r="CX91" i="23"/>
  <c r="CW91" i="24"/>
  <c r="DC41" i="26"/>
  <c r="DB7" i="26"/>
  <c r="DB5" i="26"/>
  <c r="CX68" i="23"/>
  <c r="CW68" i="24"/>
  <c r="CX86" i="23"/>
  <c r="CW86" i="24"/>
  <c r="CX87" i="23"/>
  <c r="CW87" i="24"/>
  <c r="CX76" i="23"/>
  <c r="CW76" i="24"/>
  <c r="CX69" i="23"/>
  <c r="CW69" i="24"/>
  <c r="CX84" i="23"/>
  <c r="CW84" i="24"/>
  <c r="CX78" i="23"/>
  <c r="CW78" i="24"/>
  <c r="CX67" i="23"/>
  <c r="CW67" i="24"/>
  <c r="CV12" i="24"/>
  <c r="CV6" i="25" s="1"/>
  <c r="CX85" i="23"/>
  <c r="CW85" i="24"/>
  <c r="CU7" i="24"/>
  <c r="CX61" i="23"/>
  <c r="CW61" i="24"/>
  <c r="CX53" i="23"/>
  <c r="CW53" i="24"/>
  <c r="CX57" i="23"/>
  <c r="CW57" i="24"/>
  <c r="CX71" i="23"/>
  <c r="CW71" i="24"/>
  <c r="CX82" i="23"/>
  <c r="CW82" i="24"/>
  <c r="CX73" i="23"/>
  <c r="CW73" i="24"/>
  <c r="CW81" i="24"/>
  <c r="CW14" i="23"/>
  <c r="CX81" i="23"/>
  <c r="CW51" i="24"/>
  <c r="CW7" i="23"/>
  <c r="CW12" i="23"/>
  <c r="CX51" i="23"/>
  <c r="CV13" i="24"/>
  <c r="CV7" i="25" s="1"/>
  <c r="CX90" i="23"/>
  <c r="CW90" i="24"/>
  <c r="CX54" i="23"/>
  <c r="CW54" i="24"/>
  <c r="CV14" i="24"/>
  <c r="CV8" i="25" s="1"/>
  <c r="CX74" i="23"/>
  <c r="CW74" i="24"/>
  <c r="CX88" i="23"/>
  <c r="CW88" i="24"/>
  <c r="CW5" i="23"/>
  <c r="CX32" i="23"/>
  <c r="CX32" i="24" s="1"/>
  <c r="CV10" i="24"/>
  <c r="CU4" i="25"/>
  <c r="CU9" i="25" s="1"/>
  <c r="CU27" i="25" s="1"/>
  <c r="CU15" i="24"/>
  <c r="CU6" i="24"/>
  <c r="CX29" i="23"/>
  <c r="CX29" i="24" s="1"/>
  <c r="CX27" i="23"/>
  <c r="CW6" i="23"/>
  <c r="CX24" i="23"/>
  <c r="CX24" i="24" s="1"/>
  <c r="CX31" i="23"/>
  <c r="CX31" i="24" s="1"/>
  <c r="CY23" i="23"/>
  <c r="CY23" i="24" s="1"/>
  <c r="CX33" i="23"/>
  <c r="CX33" i="24" s="1"/>
  <c r="CX28" i="23"/>
  <c r="CX28" i="24" s="1"/>
  <c r="CX30" i="23"/>
  <c r="CX30" i="24" s="1"/>
  <c r="CW10" i="23"/>
  <c r="CT13" i="25"/>
  <c r="CS10" i="25"/>
  <c r="CX25" i="23"/>
  <c r="CX25" i="24" s="1"/>
  <c r="DQ67" i="26"/>
  <c r="DQ46" i="26"/>
  <c r="DM14" i="26"/>
  <c r="DQ48" i="26"/>
  <c r="DQ65" i="26"/>
  <c r="DQ81" i="26"/>
  <c r="DQ56" i="26"/>
  <c r="DM20" i="26"/>
  <c r="DQ64" i="26"/>
  <c r="DQ51" i="26"/>
  <c r="DQ63" i="26"/>
  <c r="DQ50" i="26"/>
  <c r="DQ45" i="26"/>
  <c r="DQ72" i="26"/>
  <c r="DQ78" i="26"/>
  <c r="DM22" i="26"/>
  <c r="DQ79" i="26"/>
  <c r="DQ66" i="26"/>
  <c r="DQ74" i="26"/>
  <c r="DQ73" i="26"/>
  <c r="DQ58" i="26"/>
  <c r="DQ71" i="26"/>
  <c r="DQ38" i="26"/>
  <c r="DP48" i="24"/>
  <c r="DQ80" i="26"/>
  <c r="DQ44" i="26"/>
  <c r="DM17" i="26"/>
  <c r="DQ47" i="26"/>
  <c r="DM21" i="26"/>
  <c r="DQ68" i="26"/>
  <c r="DQ37" i="26"/>
  <c r="DP47" i="24"/>
  <c r="DQ27" i="26"/>
  <c r="DP37" i="24"/>
  <c r="DQ77" i="26"/>
  <c r="DQ76" i="26"/>
  <c r="DQ60" i="26"/>
  <c r="DQ53" i="26"/>
  <c r="DQ30" i="26"/>
  <c r="DP40" i="24"/>
  <c r="DQ75" i="26"/>
  <c r="DQ59" i="26"/>
  <c r="DQ36" i="26"/>
  <c r="DP46" i="24"/>
  <c r="DQ34" i="26"/>
  <c r="DP44" i="24"/>
  <c r="DQ61" i="26"/>
  <c r="DQ32" i="26"/>
  <c r="DP42" i="24"/>
  <c r="DQ57" i="26"/>
  <c r="DM15" i="26"/>
  <c r="DQ82" i="26"/>
  <c r="DQ52" i="26"/>
  <c r="DQ62" i="26"/>
  <c r="DM18" i="26"/>
  <c r="DQ29" i="26"/>
  <c r="DP39" i="24"/>
  <c r="DQ83" i="26"/>
  <c r="DQ42" i="26"/>
  <c r="DQ33" i="26"/>
  <c r="DP43" i="24"/>
  <c r="DQ35" i="26"/>
  <c r="DP45" i="24"/>
  <c r="DQ28" i="26"/>
  <c r="DP38" i="24"/>
  <c r="DQ43" i="26"/>
  <c r="DQ31" i="26"/>
  <c r="DP41" i="24"/>
  <c r="CW5" i="25"/>
  <c r="DI13" i="26"/>
  <c r="DE19" i="26"/>
  <c r="DD6" i="26"/>
  <c r="DH26" i="26"/>
  <c r="DH36" i="24" s="1"/>
  <c r="DH11" i="24" s="1"/>
  <c r="BV27" i="25"/>
  <c r="BW32" i="25"/>
  <c r="BT22" i="25"/>
  <c r="BU25" i="25"/>
  <c r="CZ26" i="23" l="1"/>
  <c r="CY26" i="24"/>
  <c r="CX27" i="24"/>
  <c r="CW15" i="23"/>
  <c r="CW16" i="23" s="1"/>
  <c r="CU5" i="24"/>
  <c r="CY88" i="23"/>
  <c r="CX88" i="24"/>
  <c r="CW12" i="24"/>
  <c r="CW6" i="25" s="1"/>
  <c r="CY87" i="23"/>
  <c r="CX87" i="24"/>
  <c r="CY68" i="23"/>
  <c r="CX68" i="24"/>
  <c r="CW13" i="24"/>
  <c r="CW7" i="25" s="1"/>
  <c r="CY54" i="23"/>
  <c r="CX54" i="24"/>
  <c r="CX51" i="24"/>
  <c r="CX12" i="23"/>
  <c r="CX7" i="23"/>
  <c r="CY51" i="23"/>
  <c r="CX81" i="24"/>
  <c r="CX14" i="23"/>
  <c r="CY81" i="23"/>
  <c r="CY73" i="23"/>
  <c r="CX73" i="24"/>
  <c r="CY71" i="23"/>
  <c r="CX71" i="24"/>
  <c r="CY53" i="23"/>
  <c r="CX53" i="24"/>
  <c r="CY67" i="23"/>
  <c r="CX67" i="24"/>
  <c r="CY84" i="23"/>
  <c r="CX84" i="24"/>
  <c r="CY76" i="23"/>
  <c r="CX76" i="24"/>
  <c r="CY91" i="23"/>
  <c r="CX91" i="24"/>
  <c r="CY77" i="23"/>
  <c r="CX77" i="24"/>
  <c r="CY55" i="23"/>
  <c r="CX55" i="24"/>
  <c r="CY83" i="23"/>
  <c r="CX83" i="24"/>
  <c r="CY72" i="23"/>
  <c r="CX72" i="24"/>
  <c r="CY70" i="23"/>
  <c r="CX70" i="24"/>
  <c r="CY56" i="23"/>
  <c r="CX56" i="24"/>
  <c r="CY93" i="23"/>
  <c r="CX93" i="24"/>
  <c r="CY62" i="23"/>
  <c r="CX62" i="24"/>
  <c r="CY74" i="23"/>
  <c r="CX74" i="24"/>
  <c r="CY85" i="23"/>
  <c r="CX85" i="24"/>
  <c r="CY86" i="23"/>
  <c r="CX86" i="24"/>
  <c r="CY90" i="23"/>
  <c r="CX90" i="24"/>
  <c r="CW14" i="24"/>
  <c r="CW8" i="25" s="1"/>
  <c r="CY82" i="23"/>
  <c r="CX82" i="24"/>
  <c r="CY57" i="23"/>
  <c r="CX57" i="24"/>
  <c r="CY61" i="23"/>
  <c r="CX61" i="24"/>
  <c r="CV7" i="24"/>
  <c r="CY78" i="23"/>
  <c r="CX78" i="24"/>
  <c r="CY69" i="23"/>
  <c r="CX69" i="24"/>
  <c r="DD41" i="26"/>
  <c r="DC7" i="26"/>
  <c r="DC5" i="26"/>
  <c r="CY58" i="23"/>
  <c r="CX58" i="24"/>
  <c r="CX66" i="24"/>
  <c r="CX13" i="23"/>
  <c r="CY66" i="23"/>
  <c r="CY75" i="23"/>
  <c r="CX75" i="24"/>
  <c r="CY60" i="23"/>
  <c r="CX60" i="24"/>
  <c r="CY89" i="23"/>
  <c r="CX89" i="24"/>
  <c r="CY63" i="23"/>
  <c r="CX63" i="24"/>
  <c r="CY92" i="23"/>
  <c r="CX92" i="24"/>
  <c r="CY52" i="23"/>
  <c r="CX52" i="24"/>
  <c r="CY59" i="23"/>
  <c r="CX59" i="24"/>
  <c r="CU16" i="24"/>
  <c r="CX5" i="23"/>
  <c r="CY25" i="23"/>
  <c r="CY25" i="24" s="1"/>
  <c r="CY31" i="23"/>
  <c r="CY31" i="24" s="1"/>
  <c r="CV6" i="24"/>
  <c r="CV15" i="24"/>
  <c r="CV4" i="25"/>
  <c r="CV9" i="25" s="1"/>
  <c r="CV27" i="25" s="1"/>
  <c r="CY30" i="23"/>
  <c r="CY30" i="24" s="1"/>
  <c r="CY33" i="23"/>
  <c r="CY33" i="24" s="1"/>
  <c r="CY27" i="23"/>
  <c r="CU13" i="25"/>
  <c r="CT10" i="25"/>
  <c r="CZ23" i="23"/>
  <c r="CZ23" i="24" s="1"/>
  <c r="CX10" i="23"/>
  <c r="CY24" i="23"/>
  <c r="CY24" i="24" s="1"/>
  <c r="CW10" i="24"/>
  <c r="CY32" i="23"/>
  <c r="CY32" i="24" s="1"/>
  <c r="CY28" i="23"/>
  <c r="CY28" i="24" s="1"/>
  <c r="CX6" i="23"/>
  <c r="CY29" i="23"/>
  <c r="CY29" i="24" s="1"/>
  <c r="DR31" i="26"/>
  <c r="DR41" i="24" s="1"/>
  <c r="DQ41" i="24"/>
  <c r="DR28" i="26"/>
  <c r="DR38" i="24" s="1"/>
  <c r="DQ38" i="24"/>
  <c r="DR33" i="26"/>
  <c r="DR43" i="24" s="1"/>
  <c r="DQ43" i="24"/>
  <c r="DR83" i="26"/>
  <c r="DN18" i="26"/>
  <c r="DR52" i="26"/>
  <c r="DN15" i="26"/>
  <c r="DR61" i="26"/>
  <c r="DR36" i="26"/>
  <c r="DR46" i="24" s="1"/>
  <c r="DQ46" i="24"/>
  <c r="DR75" i="26"/>
  <c r="DR53" i="26"/>
  <c r="DR76" i="26"/>
  <c r="DR27" i="26"/>
  <c r="DR37" i="24" s="1"/>
  <c r="DQ37" i="24"/>
  <c r="DR68" i="26"/>
  <c r="DR47" i="26"/>
  <c r="DR44" i="26"/>
  <c r="DR38" i="26"/>
  <c r="DR48" i="24" s="1"/>
  <c r="DQ48" i="24"/>
  <c r="DR58" i="26"/>
  <c r="DR74" i="26"/>
  <c r="DR66" i="26"/>
  <c r="DN22" i="26"/>
  <c r="DR72" i="26"/>
  <c r="DR45" i="26"/>
  <c r="DR50" i="26"/>
  <c r="DR51" i="26"/>
  <c r="DN20" i="26"/>
  <c r="DR81" i="26"/>
  <c r="DR48" i="26"/>
  <c r="DR46" i="26"/>
  <c r="DR43" i="26"/>
  <c r="DR35" i="26"/>
  <c r="DR45" i="24" s="1"/>
  <c r="DQ45" i="24"/>
  <c r="DR42" i="26"/>
  <c r="DR29" i="26"/>
  <c r="DR39" i="24" s="1"/>
  <c r="DQ39" i="24"/>
  <c r="DR62" i="26"/>
  <c r="DR82" i="26"/>
  <c r="DR57" i="26"/>
  <c r="DR32" i="26"/>
  <c r="DR42" i="24" s="1"/>
  <c r="DQ42" i="24"/>
  <c r="DR34" i="26"/>
  <c r="DR44" i="24" s="1"/>
  <c r="DQ44" i="24"/>
  <c r="DR59" i="26"/>
  <c r="DR30" i="26"/>
  <c r="DR40" i="24" s="1"/>
  <c r="DQ40" i="24"/>
  <c r="DR60" i="26"/>
  <c r="DR77" i="26"/>
  <c r="DR37" i="26"/>
  <c r="DR47" i="24" s="1"/>
  <c r="DQ47" i="24"/>
  <c r="DN21" i="26"/>
  <c r="DN17" i="26"/>
  <c r="DR80" i="26"/>
  <c r="DR71" i="26"/>
  <c r="DR73" i="26"/>
  <c r="DR79" i="26"/>
  <c r="DR78" i="26"/>
  <c r="DR63" i="26"/>
  <c r="DR64" i="26"/>
  <c r="DR56" i="26"/>
  <c r="DR65" i="26"/>
  <c r="DN14" i="26"/>
  <c r="DR67" i="26"/>
  <c r="CX5" i="25"/>
  <c r="DF19" i="26"/>
  <c r="DE6" i="26"/>
  <c r="DI26" i="26"/>
  <c r="DI36" i="24" s="1"/>
  <c r="DI11" i="24" s="1"/>
  <c r="DJ13" i="26"/>
  <c r="R36" i="25"/>
  <c r="R37" i="25" s="1"/>
  <c r="BX32" i="25"/>
  <c r="BW27" i="25"/>
  <c r="BU22" i="25"/>
  <c r="BV25" i="25"/>
  <c r="CX15" i="23" l="1"/>
  <c r="DA26" i="23"/>
  <c r="CZ26" i="24"/>
  <c r="CY27" i="24"/>
  <c r="CV5" i="24"/>
  <c r="CZ92" i="23"/>
  <c r="CY92" i="24"/>
  <c r="CZ75" i="23"/>
  <c r="CY75" i="24"/>
  <c r="DE41" i="26"/>
  <c r="DD7" i="26"/>
  <c r="DD5" i="26"/>
  <c r="CY81" i="24"/>
  <c r="CY14" i="23"/>
  <c r="CZ81" i="23"/>
  <c r="CZ54" i="23"/>
  <c r="CY54" i="24"/>
  <c r="CZ88" i="23"/>
  <c r="CY88" i="24"/>
  <c r="CZ59" i="23"/>
  <c r="CY59" i="24"/>
  <c r="CZ89" i="23"/>
  <c r="CY89" i="24"/>
  <c r="CZ78" i="23"/>
  <c r="CY78" i="24"/>
  <c r="CY66" i="24"/>
  <c r="CZ66" i="23"/>
  <c r="CY13" i="23"/>
  <c r="CZ58" i="23"/>
  <c r="CY58" i="24"/>
  <c r="CZ57" i="23"/>
  <c r="CY57" i="24"/>
  <c r="CZ86" i="23"/>
  <c r="CY86" i="24"/>
  <c r="CZ74" i="23"/>
  <c r="CY74" i="24"/>
  <c r="CZ93" i="23"/>
  <c r="CY93" i="24"/>
  <c r="CZ70" i="23"/>
  <c r="CY70" i="24"/>
  <c r="CZ83" i="23"/>
  <c r="CY83" i="24"/>
  <c r="CZ77" i="23"/>
  <c r="CY77" i="24"/>
  <c r="CZ76" i="23"/>
  <c r="CY76" i="24"/>
  <c r="CZ67" i="23"/>
  <c r="CY67" i="24"/>
  <c r="CZ71" i="23"/>
  <c r="CY71" i="24"/>
  <c r="CZ87" i="23"/>
  <c r="CY87" i="24"/>
  <c r="CZ52" i="23"/>
  <c r="CY52" i="24"/>
  <c r="CZ63" i="23"/>
  <c r="CY63" i="24"/>
  <c r="CZ60" i="23"/>
  <c r="CY60" i="24"/>
  <c r="CZ69" i="23"/>
  <c r="CY69" i="24"/>
  <c r="CZ90" i="23"/>
  <c r="CY90" i="24"/>
  <c r="CX14" i="24"/>
  <c r="CX8" i="25" s="1"/>
  <c r="CX12" i="24"/>
  <c r="CW7" i="24"/>
  <c r="CX13" i="24"/>
  <c r="CX7" i="25" s="1"/>
  <c r="CZ61" i="23"/>
  <c r="CY61" i="24"/>
  <c r="CZ82" i="23"/>
  <c r="CY82" i="24"/>
  <c r="CZ85" i="23"/>
  <c r="CY85" i="24"/>
  <c r="CZ62" i="23"/>
  <c r="CY62" i="24"/>
  <c r="CZ56" i="23"/>
  <c r="CY56" i="24"/>
  <c r="CZ72" i="23"/>
  <c r="CY72" i="24"/>
  <c r="CZ55" i="23"/>
  <c r="CY55" i="24"/>
  <c r="CZ91" i="23"/>
  <c r="CY91" i="24"/>
  <c r="CZ84" i="23"/>
  <c r="CY84" i="24"/>
  <c r="CZ53" i="23"/>
  <c r="CY53" i="24"/>
  <c r="CZ73" i="23"/>
  <c r="CY73" i="24"/>
  <c r="CY51" i="24"/>
  <c r="CY7" i="23"/>
  <c r="CZ51" i="23"/>
  <c r="CY12" i="23"/>
  <c r="CZ68" i="23"/>
  <c r="CY68" i="24"/>
  <c r="S37" i="25"/>
  <c r="S41" i="25" s="1"/>
  <c r="CX16" i="23"/>
  <c r="CY6" i="23"/>
  <c r="R41" i="25"/>
  <c r="R42" i="25" s="1"/>
  <c r="CX10" i="24"/>
  <c r="CZ28" i="23"/>
  <c r="CZ28" i="24" s="1"/>
  <c r="CZ31" i="23"/>
  <c r="CZ31" i="24" s="1"/>
  <c r="CZ29" i="23"/>
  <c r="CZ29" i="24" s="1"/>
  <c r="CZ24" i="23"/>
  <c r="CZ24" i="24" s="1"/>
  <c r="CY10" i="23"/>
  <c r="CY15" i="23" s="1"/>
  <c r="CV13" i="25"/>
  <c r="CV10" i="25" s="1"/>
  <c r="CU10" i="25"/>
  <c r="CZ33" i="23"/>
  <c r="CZ33" i="24" s="1"/>
  <c r="CZ32" i="23"/>
  <c r="CZ32" i="24" s="1"/>
  <c r="CV16" i="24"/>
  <c r="CZ25" i="23"/>
  <c r="CZ25" i="24" s="1"/>
  <c r="CW4" i="25"/>
  <c r="CW9" i="25" s="1"/>
  <c r="CW27" i="25" s="1"/>
  <c r="CW6" i="24"/>
  <c r="CW5" i="24" s="1"/>
  <c r="CW15" i="24"/>
  <c r="CY5" i="23"/>
  <c r="DA23" i="23"/>
  <c r="DA23" i="24" s="1"/>
  <c r="CZ27" i="23"/>
  <c r="CZ30" i="23"/>
  <c r="CZ30" i="24" s="1"/>
  <c r="DO14" i="26"/>
  <c r="DO21" i="26"/>
  <c r="DO20" i="26"/>
  <c r="DO17" i="26"/>
  <c r="DO22" i="26"/>
  <c r="DO15" i="26"/>
  <c r="DO18" i="26"/>
  <c r="CY5" i="25"/>
  <c r="DK13" i="26"/>
  <c r="DJ26" i="26"/>
  <c r="DJ36" i="24" s="1"/>
  <c r="DJ11" i="24" s="1"/>
  <c r="DG19" i="26"/>
  <c r="DF6" i="26"/>
  <c r="BY32" i="25"/>
  <c r="BX27" i="25"/>
  <c r="BV22" i="25"/>
  <c r="BW25" i="25"/>
  <c r="DB26" i="23" l="1"/>
  <c r="DA26" i="24"/>
  <c r="CZ27" i="24"/>
  <c r="CX7" i="24"/>
  <c r="CY12" i="24"/>
  <c r="DA68" i="23"/>
  <c r="CZ68" i="24"/>
  <c r="DA53" i="23"/>
  <c r="CZ53" i="24"/>
  <c r="DA91" i="23"/>
  <c r="CZ91" i="24"/>
  <c r="DA72" i="23"/>
  <c r="CZ72" i="24"/>
  <c r="DA62" i="23"/>
  <c r="CZ62" i="24"/>
  <c r="DA82" i="23"/>
  <c r="CZ82" i="24"/>
  <c r="CY13" i="24"/>
  <c r="DA89" i="23"/>
  <c r="CZ89" i="24"/>
  <c r="DA88" i="23"/>
  <c r="CZ88" i="24"/>
  <c r="DF41" i="26"/>
  <c r="DE7" i="26"/>
  <c r="DE5" i="26"/>
  <c r="DA92" i="23"/>
  <c r="CZ92" i="24"/>
  <c r="DA90" i="23"/>
  <c r="CZ90" i="24"/>
  <c r="DA60" i="23"/>
  <c r="CZ60" i="24"/>
  <c r="DA52" i="23"/>
  <c r="CZ52" i="24"/>
  <c r="DA71" i="23"/>
  <c r="CZ71" i="24"/>
  <c r="DA76" i="23"/>
  <c r="CZ76" i="24"/>
  <c r="DA83" i="23"/>
  <c r="CZ83" i="24"/>
  <c r="DA93" i="23"/>
  <c r="CZ93" i="24"/>
  <c r="DA86" i="23"/>
  <c r="CZ86" i="24"/>
  <c r="DA58" i="23"/>
  <c r="CZ58" i="24"/>
  <c r="CY14" i="24"/>
  <c r="CY8" i="25" s="1"/>
  <c r="CX6" i="25"/>
  <c r="CY6" i="25" s="1"/>
  <c r="CZ51" i="24"/>
  <c r="CZ12" i="23"/>
  <c r="CZ7" i="23"/>
  <c r="DA51" i="23"/>
  <c r="DA73" i="23"/>
  <c r="CZ73" i="24"/>
  <c r="DA84" i="23"/>
  <c r="CZ84" i="24"/>
  <c r="DA55" i="23"/>
  <c r="CZ55" i="24"/>
  <c r="DA56" i="23"/>
  <c r="CZ56" i="24"/>
  <c r="DA85" i="23"/>
  <c r="CZ85" i="24"/>
  <c r="DA61" i="23"/>
  <c r="CZ61" i="24"/>
  <c r="DA78" i="23"/>
  <c r="CZ78" i="24"/>
  <c r="DA59" i="23"/>
  <c r="CZ59" i="24"/>
  <c r="DA54" i="23"/>
  <c r="CZ54" i="24"/>
  <c r="DA75" i="23"/>
  <c r="CZ75" i="24"/>
  <c r="DA69" i="23"/>
  <c r="CZ69" i="24"/>
  <c r="DA63" i="23"/>
  <c r="CZ63" i="24"/>
  <c r="DA87" i="23"/>
  <c r="CZ87" i="24"/>
  <c r="DA67" i="23"/>
  <c r="CZ67" i="24"/>
  <c r="DA77" i="23"/>
  <c r="CZ77" i="24"/>
  <c r="DA70" i="23"/>
  <c r="CZ70" i="24"/>
  <c r="DA74" i="23"/>
  <c r="CZ74" i="24"/>
  <c r="DA57" i="23"/>
  <c r="CZ57" i="24"/>
  <c r="CZ66" i="24"/>
  <c r="DA66" i="23"/>
  <c r="CZ13" i="23"/>
  <c r="CZ81" i="24"/>
  <c r="DA81" i="23"/>
  <c r="CZ14" i="23"/>
  <c r="S42" i="25"/>
  <c r="T42" i="25" s="1"/>
  <c r="CZ6" i="23"/>
  <c r="DA30" i="23"/>
  <c r="DA30" i="24" s="1"/>
  <c r="CW13" i="25"/>
  <c r="CW10" i="25" s="1"/>
  <c r="CW16" i="24"/>
  <c r="DA25" i="23"/>
  <c r="DA25" i="24" s="1"/>
  <c r="CY16" i="23"/>
  <c r="DA29" i="23"/>
  <c r="DA29" i="24" s="1"/>
  <c r="DA28" i="23"/>
  <c r="DA28" i="24" s="1"/>
  <c r="DA27" i="23"/>
  <c r="CZ10" i="23"/>
  <c r="DA33" i="23"/>
  <c r="DA33" i="24" s="1"/>
  <c r="CX6" i="24"/>
  <c r="CX4" i="25"/>
  <c r="CX15" i="24"/>
  <c r="CZ5" i="23"/>
  <c r="DB23" i="23"/>
  <c r="DB23" i="24" s="1"/>
  <c r="DA24" i="23"/>
  <c r="DA24" i="24" s="1"/>
  <c r="DA31" i="23"/>
  <c r="DA31" i="24" s="1"/>
  <c r="DA32" i="23"/>
  <c r="DA32" i="24" s="1"/>
  <c r="CY10" i="24"/>
  <c r="DP15" i="26"/>
  <c r="DP17" i="26"/>
  <c r="DP21" i="26"/>
  <c r="DP14" i="26"/>
  <c r="DP18" i="26"/>
  <c r="DP22" i="26"/>
  <c r="DP20" i="26"/>
  <c r="CZ5" i="25"/>
  <c r="DL13" i="26"/>
  <c r="DM13" i="26" s="1"/>
  <c r="DN13" i="26" s="1"/>
  <c r="DO13" i="26" s="1"/>
  <c r="DP13" i="26" s="1"/>
  <c r="DQ13" i="26" s="1"/>
  <c r="DR13" i="26" s="1"/>
  <c r="DH19" i="26"/>
  <c r="DG6" i="26"/>
  <c r="DK26" i="26"/>
  <c r="DK36" i="24" s="1"/>
  <c r="DK11" i="24" s="1"/>
  <c r="BZ32" i="25"/>
  <c r="BY27" i="25"/>
  <c r="BW22" i="25"/>
  <c r="BX25" i="25"/>
  <c r="CX5" i="24" l="1"/>
  <c r="DC26" i="23"/>
  <c r="DB26" i="24"/>
  <c r="DA27" i="24"/>
  <c r="CZ15" i="23"/>
  <c r="CX9" i="25"/>
  <c r="CX27" i="25" s="1"/>
  <c r="CZ13" i="24"/>
  <c r="CY7" i="24"/>
  <c r="DA66" i="24"/>
  <c r="DA13" i="23"/>
  <c r="DB66" i="23"/>
  <c r="DB75" i="23"/>
  <c r="DA75" i="24"/>
  <c r="DB59" i="23"/>
  <c r="DA59" i="24"/>
  <c r="DB61" i="23"/>
  <c r="DA61" i="24"/>
  <c r="DB56" i="23"/>
  <c r="DA56" i="24"/>
  <c r="DB84" i="23"/>
  <c r="DA84" i="24"/>
  <c r="DB86" i="23"/>
  <c r="DA86" i="24"/>
  <c r="DB83" i="23"/>
  <c r="DA83" i="24"/>
  <c r="DB71" i="23"/>
  <c r="DA71" i="24"/>
  <c r="DB60" i="23"/>
  <c r="DA60" i="24"/>
  <c r="DB92" i="23"/>
  <c r="DA92" i="24"/>
  <c r="DB62" i="23"/>
  <c r="DA62" i="24"/>
  <c r="DB91" i="23"/>
  <c r="DA91" i="24"/>
  <c r="DA81" i="24"/>
  <c r="DB81" i="23"/>
  <c r="DA14" i="23"/>
  <c r="DB74" i="23"/>
  <c r="DA74" i="24"/>
  <c r="DB77" i="23"/>
  <c r="DA77" i="24"/>
  <c r="DB87" i="23"/>
  <c r="DA87" i="24"/>
  <c r="DB69" i="23"/>
  <c r="DA69" i="24"/>
  <c r="DB88" i="23"/>
  <c r="DA88" i="24"/>
  <c r="DB68" i="23"/>
  <c r="DA68" i="24"/>
  <c r="CZ14" i="24"/>
  <c r="CZ8" i="25" s="1"/>
  <c r="DB54" i="23"/>
  <c r="DA54" i="24"/>
  <c r="DB78" i="23"/>
  <c r="DA78" i="24"/>
  <c r="DB85" i="23"/>
  <c r="DA85" i="24"/>
  <c r="DB55" i="23"/>
  <c r="DA55" i="24"/>
  <c r="DB73" i="23"/>
  <c r="DA73" i="24"/>
  <c r="CZ12" i="24"/>
  <c r="CZ6" i="25" s="1"/>
  <c r="DB58" i="23"/>
  <c r="DA58" i="24"/>
  <c r="DB93" i="23"/>
  <c r="DA93" i="24"/>
  <c r="DB76" i="23"/>
  <c r="DA76" i="24"/>
  <c r="DB52" i="23"/>
  <c r="DA52" i="24"/>
  <c r="DB90" i="23"/>
  <c r="DA90" i="24"/>
  <c r="DB82" i="23"/>
  <c r="DA82" i="24"/>
  <c r="DB72" i="23"/>
  <c r="DA72" i="24"/>
  <c r="DB53" i="23"/>
  <c r="DA53" i="24"/>
  <c r="CY7" i="25"/>
  <c r="CZ7" i="25" s="1"/>
  <c r="DB57" i="23"/>
  <c r="DA57" i="24"/>
  <c r="DB70" i="23"/>
  <c r="DA70" i="24"/>
  <c r="DB67" i="23"/>
  <c r="DA67" i="24"/>
  <c r="DB63" i="23"/>
  <c r="DA63" i="24"/>
  <c r="DA51" i="24"/>
  <c r="DA7" i="23"/>
  <c r="DB51" i="23"/>
  <c r="DA12" i="23"/>
  <c r="DG41" i="26"/>
  <c r="DF7" i="26"/>
  <c r="DF5" i="26"/>
  <c r="K2" i="26" s="1"/>
  <c r="DB89" i="23"/>
  <c r="DA89" i="24"/>
  <c r="DA10" i="23"/>
  <c r="CY6" i="24"/>
  <c r="CY15" i="24"/>
  <c r="CY4" i="25"/>
  <c r="DB24" i="23"/>
  <c r="DB24" i="24" s="1"/>
  <c r="DA6" i="23"/>
  <c r="CX16" i="24"/>
  <c r="CX13" i="25"/>
  <c r="DB33" i="23"/>
  <c r="DB33" i="24" s="1"/>
  <c r="CZ16" i="23"/>
  <c r="DB28" i="23"/>
  <c r="DB28" i="24" s="1"/>
  <c r="DB32" i="23"/>
  <c r="DB32" i="24" s="1"/>
  <c r="DB31" i="23"/>
  <c r="DB31" i="24" s="1"/>
  <c r="DA5" i="23"/>
  <c r="CZ10" i="24"/>
  <c r="DB25" i="23"/>
  <c r="DB25" i="24" s="1"/>
  <c r="DB30" i="23"/>
  <c r="DB30" i="24" s="1"/>
  <c r="DC23" i="23"/>
  <c r="DC23" i="24" s="1"/>
  <c r="DB27" i="23"/>
  <c r="DB29" i="23"/>
  <c r="DB29" i="24" s="1"/>
  <c r="DQ20" i="26"/>
  <c r="DQ18" i="26"/>
  <c r="DQ14" i="26"/>
  <c r="DQ17" i="26"/>
  <c r="DQ22" i="26"/>
  <c r="DQ21" i="26"/>
  <c r="DQ15" i="26"/>
  <c r="DA5" i="25"/>
  <c r="DI19" i="26"/>
  <c r="DH6" i="26"/>
  <c r="DL26" i="26"/>
  <c r="BZ27" i="25"/>
  <c r="CA32" i="25"/>
  <c r="BX22" i="25"/>
  <c r="BY25" i="25"/>
  <c r="DD26" i="23" l="1"/>
  <c r="DC26" i="24"/>
  <c r="DB27" i="24"/>
  <c r="CY9" i="25"/>
  <c r="CY27" i="25" s="1"/>
  <c r="DA15" i="23"/>
  <c r="CZ7" i="24"/>
  <c r="CY5" i="24"/>
  <c r="CY16" i="24" s="1"/>
  <c r="DB51" i="24"/>
  <c r="DC51" i="23"/>
  <c r="DB12" i="23"/>
  <c r="DB7" i="23"/>
  <c r="DC63" i="23"/>
  <c r="DB63" i="24"/>
  <c r="DC70" i="23"/>
  <c r="DB70" i="24"/>
  <c r="DC55" i="23"/>
  <c r="DB55" i="24"/>
  <c r="DC78" i="23"/>
  <c r="DB78" i="24"/>
  <c r="DB66" i="24"/>
  <c r="DB13" i="23"/>
  <c r="DC66" i="23"/>
  <c r="DH41" i="26"/>
  <c r="DG7" i="26"/>
  <c r="DG5" i="26"/>
  <c r="DC53" i="23"/>
  <c r="DB53" i="24"/>
  <c r="DC82" i="23"/>
  <c r="DB82" i="24"/>
  <c r="DC52" i="23"/>
  <c r="DB52" i="24"/>
  <c r="DC93" i="23"/>
  <c r="DB93" i="24"/>
  <c r="DC68" i="23"/>
  <c r="DB68" i="24"/>
  <c r="DC69" i="23"/>
  <c r="DB69" i="24"/>
  <c r="DC77" i="23"/>
  <c r="DB77" i="24"/>
  <c r="DB81" i="24"/>
  <c r="DB14" i="23"/>
  <c r="DC81" i="23"/>
  <c r="DC91" i="23"/>
  <c r="DB91" i="24"/>
  <c r="DC92" i="23"/>
  <c r="DB92" i="24"/>
  <c r="DC71" i="23"/>
  <c r="DB71" i="24"/>
  <c r="DC86" i="23"/>
  <c r="DB86" i="24"/>
  <c r="DC56" i="23"/>
  <c r="DB56" i="24"/>
  <c r="DC59" i="23"/>
  <c r="DB59" i="24"/>
  <c r="DC89" i="23"/>
  <c r="DB89" i="24"/>
  <c r="DA12" i="24"/>
  <c r="DA6" i="25" s="1"/>
  <c r="DC67" i="23"/>
  <c r="DB67" i="24"/>
  <c r="DC57" i="23"/>
  <c r="DB57" i="24"/>
  <c r="DC73" i="23"/>
  <c r="DB73" i="24"/>
  <c r="DC85" i="23"/>
  <c r="DB85" i="24"/>
  <c r="DC54" i="23"/>
  <c r="DB54" i="24"/>
  <c r="DA14" i="24"/>
  <c r="DA8" i="25" s="1"/>
  <c r="DA13" i="24"/>
  <c r="DA7" i="25" s="1"/>
  <c r="DC72" i="23"/>
  <c r="DB72" i="24"/>
  <c r="DC90" i="23"/>
  <c r="DB90" i="24"/>
  <c r="DC76" i="23"/>
  <c r="DB76" i="24"/>
  <c r="DC58" i="23"/>
  <c r="DB58" i="24"/>
  <c r="DC88" i="23"/>
  <c r="DB88" i="24"/>
  <c r="DC87" i="23"/>
  <c r="DB87" i="24"/>
  <c r="DC74" i="23"/>
  <c r="DB74" i="24"/>
  <c r="DC62" i="23"/>
  <c r="DB62" i="24"/>
  <c r="DC60" i="23"/>
  <c r="DB60" i="24"/>
  <c r="DC83" i="23"/>
  <c r="DB83" i="24"/>
  <c r="DC84" i="23"/>
  <c r="DB84" i="24"/>
  <c r="DC61" i="23"/>
  <c r="DB61" i="24"/>
  <c r="DC75" i="23"/>
  <c r="DB75" i="24"/>
  <c r="DA16" i="23"/>
  <c r="DB5" i="23"/>
  <c r="DC29" i="23"/>
  <c r="DC29" i="24" s="1"/>
  <c r="CZ15" i="24"/>
  <c r="CZ6" i="24"/>
  <c r="CZ4" i="25"/>
  <c r="CZ9" i="25" s="1"/>
  <c r="CZ27" i="25" s="1"/>
  <c r="DC30" i="23"/>
  <c r="DC30" i="24" s="1"/>
  <c r="DC32" i="23"/>
  <c r="DC32" i="24" s="1"/>
  <c r="DC27" i="23"/>
  <c r="DB10" i="23"/>
  <c r="DC33" i="23"/>
  <c r="DC33" i="24" s="1"/>
  <c r="DA10" i="24"/>
  <c r="DD23" i="23"/>
  <c r="DD23" i="24" s="1"/>
  <c r="DB6" i="23"/>
  <c r="DC25" i="23"/>
  <c r="DC25" i="24" s="1"/>
  <c r="DC31" i="23"/>
  <c r="DC31" i="24" s="1"/>
  <c r="DC28" i="23"/>
  <c r="DC28" i="24" s="1"/>
  <c r="CY13" i="25"/>
  <c r="CX10" i="25"/>
  <c r="DC24" i="23"/>
  <c r="DC24" i="24" s="1"/>
  <c r="DR15" i="26"/>
  <c r="DR22" i="26"/>
  <c r="DR18" i="26"/>
  <c r="DM26" i="26"/>
  <c r="DL36" i="24"/>
  <c r="DL11" i="24" s="1"/>
  <c r="DR21" i="26"/>
  <c r="DR17" i="26"/>
  <c r="DR14" i="26"/>
  <c r="DR20" i="26"/>
  <c r="DB5" i="25"/>
  <c r="DJ19" i="26"/>
  <c r="DI6" i="26"/>
  <c r="CB32" i="25"/>
  <c r="CA27" i="25"/>
  <c r="BY22" i="25"/>
  <c r="BZ25" i="25"/>
  <c r="CY10" i="25" l="1"/>
  <c r="DE26" i="23"/>
  <c r="DD26" i="24"/>
  <c r="DC27" i="24"/>
  <c r="CZ5" i="24"/>
  <c r="K2" i="24" s="1"/>
  <c r="DB15" i="23"/>
  <c r="DB16" i="23" s="1"/>
  <c r="DD61" i="23"/>
  <c r="DC61" i="24"/>
  <c r="DD83" i="23"/>
  <c r="DC83" i="24"/>
  <c r="DD62" i="23"/>
  <c r="DC62" i="24"/>
  <c r="DD87" i="23"/>
  <c r="DC87" i="24"/>
  <c r="DD58" i="23"/>
  <c r="DC58" i="24"/>
  <c r="DD90" i="23"/>
  <c r="DC90" i="24"/>
  <c r="DA7" i="24"/>
  <c r="DC81" i="24"/>
  <c r="DD81" i="23"/>
  <c r="DC14" i="23"/>
  <c r="DD77" i="23"/>
  <c r="DC77" i="24"/>
  <c r="DD68" i="23"/>
  <c r="DC68" i="24"/>
  <c r="DD52" i="23"/>
  <c r="DC52" i="24"/>
  <c r="DD53" i="23"/>
  <c r="DC53" i="24"/>
  <c r="DC66" i="24"/>
  <c r="DD66" i="23"/>
  <c r="DC13" i="23"/>
  <c r="DD78" i="23"/>
  <c r="DC78" i="24"/>
  <c r="DD70" i="23"/>
  <c r="DC70" i="24"/>
  <c r="DD85" i="23"/>
  <c r="DC85" i="24"/>
  <c r="DD57" i="23"/>
  <c r="DC57" i="24"/>
  <c r="DD59" i="23"/>
  <c r="DC59" i="24"/>
  <c r="DD86" i="23"/>
  <c r="DC86" i="24"/>
  <c r="DD92" i="23"/>
  <c r="DC92" i="24"/>
  <c r="DC51" i="24"/>
  <c r="DC12" i="23"/>
  <c r="DC7" i="23"/>
  <c r="DD51" i="23"/>
  <c r="DD75" i="23"/>
  <c r="DC75" i="24"/>
  <c r="DD84" i="23"/>
  <c r="DC84" i="24"/>
  <c r="DD60" i="23"/>
  <c r="DC60" i="24"/>
  <c r="DD74" i="23"/>
  <c r="DC74" i="24"/>
  <c r="DD88" i="23"/>
  <c r="DC88" i="24"/>
  <c r="DD76" i="23"/>
  <c r="DC76" i="24"/>
  <c r="DD72" i="23"/>
  <c r="DC72" i="24"/>
  <c r="DB14" i="24"/>
  <c r="DB8" i="25" s="1"/>
  <c r="DD69" i="23"/>
  <c r="DC69" i="24"/>
  <c r="DD93" i="23"/>
  <c r="DC93" i="24"/>
  <c r="DD82" i="23"/>
  <c r="DC82" i="24"/>
  <c r="DB13" i="24"/>
  <c r="DB7" i="25" s="1"/>
  <c r="DD55" i="23"/>
  <c r="DC55" i="24"/>
  <c r="DD63" i="23"/>
  <c r="DC63" i="24"/>
  <c r="DB12" i="24"/>
  <c r="DD54" i="23"/>
  <c r="DC54" i="24"/>
  <c r="DD73" i="23"/>
  <c r="DC73" i="24"/>
  <c r="DD67" i="23"/>
  <c r="DC67" i="24"/>
  <c r="DD89" i="23"/>
  <c r="DC89" i="24"/>
  <c r="DD56" i="23"/>
  <c r="DC56" i="24"/>
  <c r="DD71" i="23"/>
  <c r="DC71" i="24"/>
  <c r="DD91" i="23"/>
  <c r="DC91" i="24"/>
  <c r="DI41" i="26"/>
  <c r="DH7" i="26"/>
  <c r="DH5" i="26"/>
  <c r="DC5" i="23"/>
  <c r="DD33" i="23"/>
  <c r="DD33" i="24" s="1"/>
  <c r="DD29" i="23"/>
  <c r="DD29" i="24" s="1"/>
  <c r="DD31" i="23"/>
  <c r="DD31" i="24" s="1"/>
  <c r="DC6" i="23"/>
  <c r="DE23" i="23"/>
  <c r="DE23" i="24" s="1"/>
  <c r="DD32" i="23"/>
  <c r="DD32" i="24" s="1"/>
  <c r="DA4" i="25"/>
  <c r="DA9" i="25" s="1"/>
  <c r="DA27" i="25" s="1"/>
  <c r="DA15" i="24"/>
  <c r="DA6" i="24"/>
  <c r="CZ16" i="24"/>
  <c r="CZ13" i="25"/>
  <c r="CZ10" i="25" s="1"/>
  <c r="DD24" i="23"/>
  <c r="DD24" i="24" s="1"/>
  <c r="DD28" i="23"/>
  <c r="DD28" i="24" s="1"/>
  <c r="DD25" i="23"/>
  <c r="DD25" i="24" s="1"/>
  <c r="DC10" i="23"/>
  <c r="DD27" i="23"/>
  <c r="DD30" i="23"/>
  <c r="DD30" i="24" s="1"/>
  <c r="DB10" i="24"/>
  <c r="DN26" i="26"/>
  <c r="DM36" i="24"/>
  <c r="DM11" i="24" s="1"/>
  <c r="DC5" i="25"/>
  <c r="DK19" i="26"/>
  <c r="DJ6" i="26"/>
  <c r="CB27" i="25"/>
  <c r="CC32" i="25"/>
  <c r="BZ22" i="25"/>
  <c r="CA25" i="25"/>
  <c r="DF26" i="23" l="1"/>
  <c r="DE26" i="24"/>
  <c r="DD27" i="24"/>
  <c r="DA5" i="24"/>
  <c r="L2" i="24" s="1"/>
  <c r="DC15" i="23"/>
  <c r="DB7" i="24"/>
  <c r="DE91" i="23"/>
  <c r="DD91" i="24"/>
  <c r="DE56" i="23"/>
  <c r="DD56" i="24"/>
  <c r="DE67" i="23"/>
  <c r="DD67" i="24"/>
  <c r="DE54" i="23"/>
  <c r="DD54" i="24"/>
  <c r="DE82" i="23"/>
  <c r="DD82" i="24"/>
  <c r="DE69" i="23"/>
  <c r="DD69" i="24"/>
  <c r="DD51" i="24"/>
  <c r="DD12" i="23"/>
  <c r="DD7" i="23"/>
  <c r="DE51" i="23"/>
  <c r="DE57" i="23"/>
  <c r="DD57" i="24"/>
  <c r="DE70" i="23"/>
  <c r="DD70" i="24"/>
  <c r="DD66" i="24"/>
  <c r="DD13" i="23"/>
  <c r="DE66" i="23"/>
  <c r="DC14" i="24"/>
  <c r="DC8" i="25" s="1"/>
  <c r="DE55" i="23"/>
  <c r="DD55" i="24"/>
  <c r="DE76" i="23"/>
  <c r="DD76" i="24"/>
  <c r="DE74" i="23"/>
  <c r="DD74" i="24"/>
  <c r="DE84" i="23"/>
  <c r="DD84" i="24"/>
  <c r="DE92" i="23"/>
  <c r="DD92" i="24"/>
  <c r="DE59" i="23"/>
  <c r="DD59" i="24"/>
  <c r="DC13" i="24"/>
  <c r="DC7" i="25" s="1"/>
  <c r="DE52" i="23"/>
  <c r="DD52" i="24"/>
  <c r="DE77" i="23"/>
  <c r="DD77" i="24"/>
  <c r="DE58" i="23"/>
  <c r="DD58" i="24"/>
  <c r="DE62" i="23"/>
  <c r="DD62" i="24"/>
  <c r="DE61" i="23"/>
  <c r="DD61" i="24"/>
  <c r="DJ41" i="26"/>
  <c r="DI7" i="26"/>
  <c r="DI5" i="26"/>
  <c r="DE71" i="23"/>
  <c r="DD71" i="24"/>
  <c r="DE89" i="23"/>
  <c r="DD89" i="24"/>
  <c r="DE73" i="23"/>
  <c r="DD73" i="24"/>
  <c r="DE93" i="23"/>
  <c r="DD93" i="24"/>
  <c r="DB6" i="25"/>
  <c r="DE85" i="23"/>
  <c r="DD85" i="24"/>
  <c r="DE78" i="23"/>
  <c r="DD78" i="24"/>
  <c r="DE63" i="23"/>
  <c r="DD63" i="24"/>
  <c r="DE72" i="23"/>
  <c r="DD72" i="24"/>
  <c r="DE88" i="23"/>
  <c r="DD88" i="24"/>
  <c r="DE60" i="23"/>
  <c r="DD60" i="24"/>
  <c r="DE75" i="23"/>
  <c r="DD75" i="24"/>
  <c r="DC12" i="24"/>
  <c r="DE86" i="23"/>
  <c r="DD86" i="24"/>
  <c r="DE53" i="23"/>
  <c r="DD53" i="24"/>
  <c r="DE68" i="23"/>
  <c r="DD68" i="24"/>
  <c r="DD81" i="24"/>
  <c r="DE81" i="23"/>
  <c r="DD14" i="23"/>
  <c r="DE90" i="23"/>
  <c r="DD90" i="24"/>
  <c r="DE87" i="23"/>
  <c r="DD87" i="24"/>
  <c r="DE83" i="23"/>
  <c r="DD83" i="24"/>
  <c r="DC16" i="23"/>
  <c r="DD10" i="23"/>
  <c r="DB15" i="24"/>
  <c r="DB6" i="24"/>
  <c r="DB4" i="25"/>
  <c r="DE28" i="23"/>
  <c r="DE28" i="24" s="1"/>
  <c r="DD6" i="23"/>
  <c r="DE29" i="23"/>
  <c r="DE29" i="24" s="1"/>
  <c r="DE30" i="23"/>
  <c r="DE30" i="24" s="1"/>
  <c r="DE25" i="23"/>
  <c r="DE25" i="24" s="1"/>
  <c r="DE24" i="23"/>
  <c r="DE24" i="24" s="1"/>
  <c r="DE32" i="23"/>
  <c r="DE32" i="24" s="1"/>
  <c r="DE31" i="23"/>
  <c r="DE31" i="24" s="1"/>
  <c r="DE33" i="23"/>
  <c r="DE33" i="24" s="1"/>
  <c r="DE27" i="23"/>
  <c r="DA13" i="25"/>
  <c r="DA10" i="25" s="1"/>
  <c r="DD5" i="23"/>
  <c r="DF23" i="23"/>
  <c r="DF23" i="24" s="1"/>
  <c r="DC10" i="24"/>
  <c r="DO26" i="26"/>
  <c r="DN36" i="24"/>
  <c r="DN11" i="24" s="1"/>
  <c r="DD5" i="25"/>
  <c r="DL19" i="26"/>
  <c r="DK6" i="26"/>
  <c r="CC27" i="25"/>
  <c r="CD32" i="25"/>
  <c r="CA22" i="25"/>
  <c r="CB25" i="25"/>
  <c r="DB9" i="25" l="1"/>
  <c r="DB27" i="25" s="1"/>
  <c r="DA16" i="24"/>
  <c r="DG26" i="23"/>
  <c r="DF26" i="24"/>
  <c r="DE27" i="24"/>
  <c r="DB5" i="24"/>
  <c r="DD15" i="23"/>
  <c r="DC7" i="24"/>
  <c r="DF68" i="23"/>
  <c r="DE68" i="24"/>
  <c r="DF86" i="23"/>
  <c r="DE86" i="24"/>
  <c r="DF85" i="23"/>
  <c r="DE85" i="24"/>
  <c r="DK41" i="26"/>
  <c r="DJ7" i="26"/>
  <c r="DJ5" i="26"/>
  <c r="DF62" i="23"/>
  <c r="DE62" i="24"/>
  <c r="DF77" i="23"/>
  <c r="DE77" i="24"/>
  <c r="DE51" i="24"/>
  <c r="DE7" i="23"/>
  <c r="DE12" i="23"/>
  <c r="DF51" i="23"/>
  <c r="DF87" i="23"/>
  <c r="DE87" i="24"/>
  <c r="DE81" i="24"/>
  <c r="DF81" i="23"/>
  <c r="DE14" i="23"/>
  <c r="DF60" i="23"/>
  <c r="DE60" i="24"/>
  <c r="DF72" i="23"/>
  <c r="DE72" i="24"/>
  <c r="DC6" i="25"/>
  <c r="DF73" i="23"/>
  <c r="DE73" i="24"/>
  <c r="DF71" i="23"/>
  <c r="DE71" i="24"/>
  <c r="DF59" i="23"/>
  <c r="DE59" i="24"/>
  <c r="DF84" i="23"/>
  <c r="DE84" i="24"/>
  <c r="DF76" i="23"/>
  <c r="DE76" i="24"/>
  <c r="DE66" i="24"/>
  <c r="DF66" i="23"/>
  <c r="DE13" i="23"/>
  <c r="DF70" i="23"/>
  <c r="DE70" i="24"/>
  <c r="DF69" i="23"/>
  <c r="DE69" i="24"/>
  <c r="DF54" i="23"/>
  <c r="DE54" i="24"/>
  <c r="DF56" i="23"/>
  <c r="DE56" i="24"/>
  <c r="DD14" i="24"/>
  <c r="DD8" i="25" s="1"/>
  <c r="DF53" i="23"/>
  <c r="DE53" i="24"/>
  <c r="DF78" i="23"/>
  <c r="DE78" i="24"/>
  <c r="DF61" i="23"/>
  <c r="DE61" i="24"/>
  <c r="DF58" i="23"/>
  <c r="DE58" i="24"/>
  <c r="DF52" i="23"/>
  <c r="DE52" i="24"/>
  <c r="DF83" i="23"/>
  <c r="DE83" i="24"/>
  <c r="DF90" i="23"/>
  <c r="DE90" i="24"/>
  <c r="DF75" i="23"/>
  <c r="DE75" i="24"/>
  <c r="DF88" i="23"/>
  <c r="DE88" i="24"/>
  <c r="DF63" i="23"/>
  <c r="DE63" i="24"/>
  <c r="DF93" i="23"/>
  <c r="DE93" i="24"/>
  <c r="DF89" i="23"/>
  <c r="DE89" i="24"/>
  <c r="DF92" i="23"/>
  <c r="DE92" i="24"/>
  <c r="DF74" i="23"/>
  <c r="DE74" i="24"/>
  <c r="DF55" i="23"/>
  <c r="DE55" i="24"/>
  <c r="DD13" i="24"/>
  <c r="DD7" i="25" s="1"/>
  <c r="DF57" i="23"/>
  <c r="DE57" i="24"/>
  <c r="DD12" i="24"/>
  <c r="DF82" i="23"/>
  <c r="DE82" i="24"/>
  <c r="DF67" i="23"/>
  <c r="DE67" i="24"/>
  <c r="DF91" i="23"/>
  <c r="DE91" i="24"/>
  <c r="DB13" i="25"/>
  <c r="DB10" i="25" s="1"/>
  <c r="DD16" i="23"/>
  <c r="DB16" i="24"/>
  <c r="DE5" i="23"/>
  <c r="DE10" i="23"/>
  <c r="DC15" i="24"/>
  <c r="DC4" i="25"/>
  <c r="DC6" i="24"/>
  <c r="DF29" i="23"/>
  <c r="DF29" i="24" s="1"/>
  <c r="DF27" i="23"/>
  <c r="DF31" i="23"/>
  <c r="DF31" i="24" s="1"/>
  <c r="DF24" i="23"/>
  <c r="DF24" i="24" s="1"/>
  <c r="DF30" i="23"/>
  <c r="DF30" i="24" s="1"/>
  <c r="DG23" i="23"/>
  <c r="DG23" i="24" s="1"/>
  <c r="DE6" i="23"/>
  <c r="DF33" i="23"/>
  <c r="DF33" i="24" s="1"/>
  <c r="DF32" i="23"/>
  <c r="DF32" i="24" s="1"/>
  <c r="DF25" i="23"/>
  <c r="DF25" i="24" s="1"/>
  <c r="DD10" i="24"/>
  <c r="DF28" i="23"/>
  <c r="DF28" i="24" s="1"/>
  <c r="DP26" i="26"/>
  <c r="DO36" i="24"/>
  <c r="DO11" i="24" s="1"/>
  <c r="DM19" i="26"/>
  <c r="DE5" i="25"/>
  <c r="DL6" i="26"/>
  <c r="CD27" i="25"/>
  <c r="CE32" i="25"/>
  <c r="CB22" i="25"/>
  <c r="CC25" i="25"/>
  <c r="DH26" i="23" l="1"/>
  <c r="DG26" i="24"/>
  <c r="DF27" i="24"/>
  <c r="DC5" i="24"/>
  <c r="DE15" i="23"/>
  <c r="DC9" i="25"/>
  <c r="DC27" i="25" s="1"/>
  <c r="DD6" i="25"/>
  <c r="DD7" i="24"/>
  <c r="DG56" i="23"/>
  <c r="DF56" i="24"/>
  <c r="DG69" i="23"/>
  <c r="DF69" i="24"/>
  <c r="DF66" i="24"/>
  <c r="DG66" i="23"/>
  <c r="DF13" i="23"/>
  <c r="DG60" i="23"/>
  <c r="DF60" i="24"/>
  <c r="DG77" i="23"/>
  <c r="DF77" i="24"/>
  <c r="DG67" i="23"/>
  <c r="DF67" i="24"/>
  <c r="DG55" i="23"/>
  <c r="DF55" i="24"/>
  <c r="DG92" i="23"/>
  <c r="DF92" i="24"/>
  <c r="DG93" i="23"/>
  <c r="DF93" i="24"/>
  <c r="DG88" i="23"/>
  <c r="DF88" i="24"/>
  <c r="DG90" i="23"/>
  <c r="DF90" i="24"/>
  <c r="DG52" i="23"/>
  <c r="DF52" i="24"/>
  <c r="DG61" i="23"/>
  <c r="DF61" i="24"/>
  <c r="DG53" i="23"/>
  <c r="DF53" i="24"/>
  <c r="DE13" i="24"/>
  <c r="DE7" i="25" s="1"/>
  <c r="DG84" i="23"/>
  <c r="DF84" i="24"/>
  <c r="DG71" i="23"/>
  <c r="DF71" i="24"/>
  <c r="DG87" i="23"/>
  <c r="DF87" i="24"/>
  <c r="DL41" i="26"/>
  <c r="DK7" i="26"/>
  <c r="DK5" i="26"/>
  <c r="DG86" i="23"/>
  <c r="DF86" i="24"/>
  <c r="DG57" i="23"/>
  <c r="DF57" i="24"/>
  <c r="DG54" i="23"/>
  <c r="DF54" i="24"/>
  <c r="DG70" i="23"/>
  <c r="DF70" i="24"/>
  <c r="DG72" i="23"/>
  <c r="DF72" i="24"/>
  <c r="DF81" i="24"/>
  <c r="DF14" i="23"/>
  <c r="DG81" i="23"/>
  <c r="DE12" i="24"/>
  <c r="DG62" i="23"/>
  <c r="DF62" i="24"/>
  <c r="DG91" i="23"/>
  <c r="DF91" i="24"/>
  <c r="DG82" i="23"/>
  <c r="DF82" i="24"/>
  <c r="DG74" i="23"/>
  <c r="DF74" i="24"/>
  <c r="DG89" i="23"/>
  <c r="DF89" i="24"/>
  <c r="DG63" i="23"/>
  <c r="DF63" i="24"/>
  <c r="DG75" i="23"/>
  <c r="DF75" i="24"/>
  <c r="DG83" i="23"/>
  <c r="DF83" i="24"/>
  <c r="DG58" i="23"/>
  <c r="DF58" i="24"/>
  <c r="DG78" i="23"/>
  <c r="DF78" i="24"/>
  <c r="DG76" i="23"/>
  <c r="DF76" i="24"/>
  <c r="DG59" i="23"/>
  <c r="DF59" i="24"/>
  <c r="DG73" i="23"/>
  <c r="DF73" i="24"/>
  <c r="DE14" i="24"/>
  <c r="DE8" i="25" s="1"/>
  <c r="DF51" i="24"/>
  <c r="DG51" i="23"/>
  <c r="DF12" i="23"/>
  <c r="DF7" i="23"/>
  <c r="DG85" i="23"/>
  <c r="DF85" i="24"/>
  <c r="DG68" i="23"/>
  <c r="DF68" i="24"/>
  <c r="DE16" i="23"/>
  <c r="DF6" i="23"/>
  <c r="DG28" i="23"/>
  <c r="DG28" i="24" s="1"/>
  <c r="DD6" i="24"/>
  <c r="DD4" i="25"/>
  <c r="DD15" i="24"/>
  <c r="DG32" i="23"/>
  <c r="DG32" i="24" s="1"/>
  <c r="DH23" i="23"/>
  <c r="DH23" i="24" s="1"/>
  <c r="DG24" i="23"/>
  <c r="DG24" i="24" s="1"/>
  <c r="DG27" i="23"/>
  <c r="DE10" i="24"/>
  <c r="DC16" i="24"/>
  <c r="DC13" i="25"/>
  <c r="DG25" i="23"/>
  <c r="DG25" i="24" s="1"/>
  <c r="DG33" i="23"/>
  <c r="DG33" i="24" s="1"/>
  <c r="DF5" i="23"/>
  <c r="DG30" i="23"/>
  <c r="DG30" i="24" s="1"/>
  <c r="DG31" i="23"/>
  <c r="DG31" i="24" s="1"/>
  <c r="DG29" i="23"/>
  <c r="DG29" i="24" s="1"/>
  <c r="DF10" i="23"/>
  <c r="DQ26" i="26"/>
  <c r="DP36" i="24"/>
  <c r="DP11" i="24" s="1"/>
  <c r="DN19" i="26"/>
  <c r="DM6" i="26"/>
  <c r="DF5" i="25"/>
  <c r="CE27" i="25"/>
  <c r="CF32" i="25"/>
  <c r="CC22" i="25"/>
  <c r="CD25" i="25"/>
  <c r="DI26" i="23" l="1"/>
  <c r="DH26" i="24"/>
  <c r="DG27" i="24"/>
  <c r="DC10" i="25"/>
  <c r="DF15" i="23"/>
  <c r="DD9" i="25"/>
  <c r="DD27" i="25" s="1"/>
  <c r="DF12" i="24"/>
  <c r="DF6" i="25" s="1"/>
  <c r="DD5" i="24"/>
  <c r="DD16" i="24" s="1"/>
  <c r="DH85" i="23"/>
  <c r="DG85" i="24"/>
  <c r="DE6" i="25"/>
  <c r="DE7" i="24"/>
  <c r="DM41" i="26"/>
  <c r="DL7" i="26"/>
  <c r="DL5" i="26"/>
  <c r="DH71" i="23"/>
  <c r="DG71" i="24"/>
  <c r="DH77" i="23"/>
  <c r="DG77" i="24"/>
  <c r="DG66" i="24"/>
  <c r="DG13" i="23"/>
  <c r="DH66" i="23"/>
  <c r="DH59" i="23"/>
  <c r="DG59" i="24"/>
  <c r="DH78" i="23"/>
  <c r="DG78" i="24"/>
  <c r="DH83" i="23"/>
  <c r="DG83" i="24"/>
  <c r="DH63" i="23"/>
  <c r="DG63" i="24"/>
  <c r="DH74" i="23"/>
  <c r="DG74" i="24"/>
  <c r="DH91" i="23"/>
  <c r="DG91" i="24"/>
  <c r="DG81" i="24"/>
  <c r="DH81" i="23"/>
  <c r="DG14" i="23"/>
  <c r="DH72" i="23"/>
  <c r="DG72" i="24"/>
  <c r="DH54" i="23"/>
  <c r="DG54" i="24"/>
  <c r="DH86" i="23"/>
  <c r="DG86" i="24"/>
  <c r="DH53" i="23"/>
  <c r="DG53" i="24"/>
  <c r="DH52" i="23"/>
  <c r="DG52" i="24"/>
  <c r="DH88" i="23"/>
  <c r="DG88" i="24"/>
  <c r="DH92" i="23"/>
  <c r="DG92" i="24"/>
  <c r="DH67" i="23"/>
  <c r="DG67" i="24"/>
  <c r="DF13" i="24"/>
  <c r="DF7" i="25" s="1"/>
  <c r="DH56" i="23"/>
  <c r="DG56" i="24"/>
  <c r="DH68" i="23"/>
  <c r="DG68" i="24"/>
  <c r="DH87" i="23"/>
  <c r="DG87" i="24"/>
  <c r="DH84" i="23"/>
  <c r="DG84" i="24"/>
  <c r="DH60" i="23"/>
  <c r="DG60" i="24"/>
  <c r="DG51" i="24"/>
  <c r="DH51" i="23"/>
  <c r="DG12" i="23"/>
  <c r="DG7" i="23"/>
  <c r="DH73" i="23"/>
  <c r="DG73" i="24"/>
  <c r="DH76" i="23"/>
  <c r="DG76" i="24"/>
  <c r="DH58" i="23"/>
  <c r="DG58" i="24"/>
  <c r="DH75" i="23"/>
  <c r="DG75" i="24"/>
  <c r="DH89" i="23"/>
  <c r="DG89" i="24"/>
  <c r="DH82" i="23"/>
  <c r="DG82" i="24"/>
  <c r="DH62" i="23"/>
  <c r="DG62" i="24"/>
  <c r="DF14" i="24"/>
  <c r="DF8" i="25" s="1"/>
  <c r="DH70" i="23"/>
  <c r="DG70" i="24"/>
  <c r="DH57" i="23"/>
  <c r="DG57" i="24"/>
  <c r="DH61" i="23"/>
  <c r="DG61" i="24"/>
  <c r="DH90" i="23"/>
  <c r="DG90" i="24"/>
  <c r="DH93" i="23"/>
  <c r="DG93" i="24"/>
  <c r="DH55" i="23"/>
  <c r="DG55" i="24"/>
  <c r="DH69" i="23"/>
  <c r="DG69" i="24"/>
  <c r="DD13" i="25"/>
  <c r="DG5" i="23"/>
  <c r="DF10" i="24"/>
  <c r="DH32" i="23"/>
  <c r="DH32" i="24" s="1"/>
  <c r="DH29" i="23"/>
  <c r="DH29" i="24" s="1"/>
  <c r="DH30" i="23"/>
  <c r="DH30" i="24" s="1"/>
  <c r="DE6" i="24"/>
  <c r="DE5" i="24" s="1"/>
  <c r="DE15" i="24"/>
  <c r="DE4" i="25"/>
  <c r="DH24" i="23"/>
  <c r="DH24" i="24" s="1"/>
  <c r="DG6" i="23"/>
  <c r="DH25" i="23"/>
  <c r="DH25" i="24" s="1"/>
  <c r="DG10" i="23"/>
  <c r="DF16" i="23"/>
  <c r="DH31" i="23"/>
  <c r="DH31" i="24" s="1"/>
  <c r="DH33" i="23"/>
  <c r="DH33" i="24" s="1"/>
  <c r="DH27" i="23"/>
  <c r="DI23" i="23"/>
  <c r="DI23" i="24" s="1"/>
  <c r="DH28" i="23"/>
  <c r="DH28" i="24" s="1"/>
  <c r="DR26" i="26"/>
  <c r="DQ36" i="24"/>
  <c r="DQ11" i="24" s="1"/>
  <c r="DO19" i="26"/>
  <c r="DN6" i="26"/>
  <c r="DG5" i="25"/>
  <c r="CG32" i="25"/>
  <c r="CF27" i="25"/>
  <c r="CD22" i="25"/>
  <c r="CE25" i="25"/>
  <c r="DJ26" i="23" l="1"/>
  <c r="DI26" i="24"/>
  <c r="DH27" i="24"/>
  <c r="DD10" i="25"/>
  <c r="DG15" i="23"/>
  <c r="DE9" i="25"/>
  <c r="DE27" i="25" s="1"/>
  <c r="DI62" i="23"/>
  <c r="DH62" i="24"/>
  <c r="DI89" i="23"/>
  <c r="DH89" i="24"/>
  <c r="DI58" i="23"/>
  <c r="DH58" i="24"/>
  <c r="DI73" i="23"/>
  <c r="DH73" i="24"/>
  <c r="DG12" i="24"/>
  <c r="DI84" i="23"/>
  <c r="DH84" i="24"/>
  <c r="DI68" i="23"/>
  <c r="DH68" i="24"/>
  <c r="DI91" i="23"/>
  <c r="DH91" i="24"/>
  <c r="DI63" i="23"/>
  <c r="DH63" i="24"/>
  <c r="DI78" i="23"/>
  <c r="DH78" i="24"/>
  <c r="DH66" i="24"/>
  <c r="DI66" i="23"/>
  <c r="DH13" i="23"/>
  <c r="DI77" i="23"/>
  <c r="DH77" i="24"/>
  <c r="DF7" i="24"/>
  <c r="DI69" i="23"/>
  <c r="DH69" i="24"/>
  <c r="DI93" i="23"/>
  <c r="DH93" i="24"/>
  <c r="DI61" i="23"/>
  <c r="DH61" i="24"/>
  <c r="DI70" i="23"/>
  <c r="DH70" i="24"/>
  <c r="DI67" i="23"/>
  <c r="DH67" i="24"/>
  <c r="DI88" i="23"/>
  <c r="DH88" i="24"/>
  <c r="DI53" i="23"/>
  <c r="DH53" i="24"/>
  <c r="DI54" i="23"/>
  <c r="DH54" i="24"/>
  <c r="DH81" i="24"/>
  <c r="DH14" i="23"/>
  <c r="DI81" i="23"/>
  <c r="DN41" i="26"/>
  <c r="DM7" i="26"/>
  <c r="DM5" i="26"/>
  <c r="DI82" i="23"/>
  <c r="DH82" i="24"/>
  <c r="DI75" i="23"/>
  <c r="DH75" i="24"/>
  <c r="DI76" i="23"/>
  <c r="DH76" i="24"/>
  <c r="DI60" i="23"/>
  <c r="DH60" i="24"/>
  <c r="DI87" i="23"/>
  <c r="DH87" i="24"/>
  <c r="DI56" i="23"/>
  <c r="DH56" i="24"/>
  <c r="DG14" i="24"/>
  <c r="DG8" i="25" s="1"/>
  <c r="DI74" i="23"/>
  <c r="DH74" i="24"/>
  <c r="DI83" i="23"/>
  <c r="DH83" i="24"/>
  <c r="DI59" i="23"/>
  <c r="DH59" i="24"/>
  <c r="DG13" i="24"/>
  <c r="DG7" i="25" s="1"/>
  <c r="DI71" i="23"/>
  <c r="DH71" i="24"/>
  <c r="DI55" i="23"/>
  <c r="DH55" i="24"/>
  <c r="DI90" i="23"/>
  <c r="DH90" i="24"/>
  <c r="DI57" i="23"/>
  <c r="DH57" i="24"/>
  <c r="DH51" i="24"/>
  <c r="DI51" i="23"/>
  <c r="DH12" i="23"/>
  <c r="DH7" i="23"/>
  <c r="DI92" i="23"/>
  <c r="DH92" i="24"/>
  <c r="DI52" i="23"/>
  <c r="DH52" i="24"/>
  <c r="DI86" i="23"/>
  <c r="DH86" i="24"/>
  <c r="DI72" i="23"/>
  <c r="DH72" i="24"/>
  <c r="DI85" i="23"/>
  <c r="DH85" i="24"/>
  <c r="DG16" i="23"/>
  <c r="DH5" i="23"/>
  <c r="DH6" i="23"/>
  <c r="DH10" i="23"/>
  <c r="DI28" i="23"/>
  <c r="DI28" i="24" s="1"/>
  <c r="DJ23" i="23"/>
  <c r="DJ23" i="24" s="1"/>
  <c r="DI27" i="23"/>
  <c r="DI31" i="23"/>
  <c r="DI31" i="24" s="1"/>
  <c r="DI25" i="23"/>
  <c r="DI25" i="24" s="1"/>
  <c r="DI30" i="23"/>
  <c r="DI30" i="24" s="1"/>
  <c r="DI32" i="23"/>
  <c r="DI32" i="24" s="1"/>
  <c r="DE16" i="24"/>
  <c r="DE13" i="25"/>
  <c r="DG10" i="24"/>
  <c r="DF4" i="25"/>
  <c r="DF9" i="25" s="1"/>
  <c r="DF27" i="25" s="1"/>
  <c r="DF6" i="24"/>
  <c r="DF15" i="24"/>
  <c r="DI33" i="23"/>
  <c r="DI33" i="24" s="1"/>
  <c r="DI29" i="23"/>
  <c r="DI29" i="24" s="1"/>
  <c r="DI24" i="23"/>
  <c r="DI24" i="24" s="1"/>
  <c r="DP19" i="26"/>
  <c r="DO6" i="26"/>
  <c r="DR36" i="24"/>
  <c r="DR11" i="24" s="1"/>
  <c r="DH5" i="25"/>
  <c r="CG27" i="25"/>
  <c r="CH32" i="25"/>
  <c r="CE22" i="25"/>
  <c r="CF25" i="25"/>
  <c r="DK26" i="23" l="1"/>
  <c r="DJ26" i="24"/>
  <c r="DI27" i="24"/>
  <c r="DE10" i="25"/>
  <c r="DF5" i="24"/>
  <c r="DJ71" i="23"/>
  <c r="DI71" i="24"/>
  <c r="DJ87" i="23"/>
  <c r="DI87" i="24"/>
  <c r="DJ76" i="23"/>
  <c r="DI76" i="24"/>
  <c r="DJ82" i="23"/>
  <c r="DI82" i="24"/>
  <c r="DI81" i="24"/>
  <c r="DJ81" i="23"/>
  <c r="DI14" i="23"/>
  <c r="DJ54" i="23"/>
  <c r="DI54" i="24"/>
  <c r="DJ88" i="23"/>
  <c r="DI88" i="24"/>
  <c r="DJ70" i="23"/>
  <c r="DI70" i="24"/>
  <c r="DJ93" i="23"/>
  <c r="DI93" i="24"/>
  <c r="DH13" i="24"/>
  <c r="DH7" i="25" s="1"/>
  <c r="DJ63" i="23"/>
  <c r="DI63" i="24"/>
  <c r="DJ68" i="23"/>
  <c r="DI68" i="24"/>
  <c r="DJ72" i="23"/>
  <c r="DI72" i="24"/>
  <c r="DJ52" i="23"/>
  <c r="DI52" i="24"/>
  <c r="DJ57" i="23"/>
  <c r="DI57" i="24"/>
  <c r="DJ55" i="23"/>
  <c r="DI55" i="24"/>
  <c r="DJ83" i="23"/>
  <c r="DI83" i="24"/>
  <c r="DJ77" i="23"/>
  <c r="DI77" i="24"/>
  <c r="DJ73" i="23"/>
  <c r="DI73" i="24"/>
  <c r="DJ89" i="23"/>
  <c r="DI89" i="24"/>
  <c r="DH15" i="23"/>
  <c r="DH16" i="23" s="1"/>
  <c r="DI51" i="24"/>
  <c r="DJ51" i="23"/>
  <c r="DI7" i="23"/>
  <c r="DI12" i="23"/>
  <c r="DJ56" i="23"/>
  <c r="DI56" i="24"/>
  <c r="DJ60" i="23"/>
  <c r="DI60" i="24"/>
  <c r="DJ75" i="23"/>
  <c r="DI75" i="24"/>
  <c r="DH14" i="24"/>
  <c r="DH8" i="25" s="1"/>
  <c r="DJ53" i="23"/>
  <c r="DI53" i="24"/>
  <c r="DJ67" i="23"/>
  <c r="DI67" i="24"/>
  <c r="DJ61" i="23"/>
  <c r="DI61" i="24"/>
  <c r="DJ69" i="23"/>
  <c r="DI69" i="24"/>
  <c r="DJ78" i="23"/>
  <c r="DI78" i="24"/>
  <c r="DJ91" i="23"/>
  <c r="DI91" i="24"/>
  <c r="DJ84" i="23"/>
  <c r="DI84" i="24"/>
  <c r="DJ85" i="23"/>
  <c r="DI85" i="24"/>
  <c r="DJ86" i="23"/>
  <c r="DI86" i="24"/>
  <c r="DJ92" i="23"/>
  <c r="DI92" i="24"/>
  <c r="DH12" i="24"/>
  <c r="DJ90" i="23"/>
  <c r="DI90" i="24"/>
  <c r="DJ59" i="23"/>
  <c r="DI59" i="24"/>
  <c r="DJ74" i="23"/>
  <c r="DI74" i="24"/>
  <c r="DO41" i="26"/>
  <c r="DN7" i="26"/>
  <c r="DN5" i="26"/>
  <c r="DI66" i="24"/>
  <c r="DI13" i="23"/>
  <c r="DJ66" i="23"/>
  <c r="DG6" i="25"/>
  <c r="DG7" i="24"/>
  <c r="DJ58" i="23"/>
  <c r="DI58" i="24"/>
  <c r="DJ62" i="23"/>
  <c r="DI62" i="24"/>
  <c r="DH10" i="24"/>
  <c r="DH6" i="24" s="1"/>
  <c r="DJ30" i="23"/>
  <c r="DJ30" i="24" s="1"/>
  <c r="DJ31" i="23"/>
  <c r="DJ31" i="24" s="1"/>
  <c r="DK23" i="23"/>
  <c r="DK23" i="24" s="1"/>
  <c r="DJ24" i="23"/>
  <c r="DJ24" i="24" s="1"/>
  <c r="DJ33" i="23"/>
  <c r="DJ33" i="24" s="1"/>
  <c r="DG15" i="24"/>
  <c r="DG4" i="25"/>
  <c r="DG6" i="24"/>
  <c r="DI6" i="23"/>
  <c r="DJ28" i="23"/>
  <c r="DJ28" i="24" s="1"/>
  <c r="DF13" i="25"/>
  <c r="DF10" i="25" s="1"/>
  <c r="DF16" i="24"/>
  <c r="DJ32" i="23"/>
  <c r="DJ32" i="24" s="1"/>
  <c r="DJ25" i="23"/>
  <c r="DJ25" i="24" s="1"/>
  <c r="DJ27" i="23"/>
  <c r="DI5" i="23"/>
  <c r="DJ29" i="23"/>
  <c r="DJ29" i="24" s="1"/>
  <c r="DI10" i="23"/>
  <c r="DQ19" i="26"/>
  <c r="DP6" i="26"/>
  <c r="DI5" i="25"/>
  <c r="CH27" i="25"/>
  <c r="CI32" i="25"/>
  <c r="CJ32" i="25" s="1"/>
  <c r="CK32" i="25" s="1"/>
  <c r="CF22" i="25"/>
  <c r="CG25" i="25"/>
  <c r="DL26" i="23" l="1"/>
  <c r="DK26" i="24"/>
  <c r="DJ27" i="24"/>
  <c r="DG9" i="25"/>
  <c r="DG27" i="25" s="1"/>
  <c r="DI15" i="23"/>
  <c r="DI13" i="24"/>
  <c r="DI7" i="25" s="1"/>
  <c r="DK92" i="23"/>
  <c r="DJ92" i="24"/>
  <c r="DK85" i="23"/>
  <c r="DJ85" i="24"/>
  <c r="DK60" i="23"/>
  <c r="DJ60" i="24"/>
  <c r="DK70" i="23"/>
  <c r="DJ70" i="24"/>
  <c r="DK54" i="23"/>
  <c r="DJ54" i="24"/>
  <c r="DG5" i="24"/>
  <c r="DK62" i="23"/>
  <c r="DJ62" i="24"/>
  <c r="DK74" i="23"/>
  <c r="DJ74" i="24"/>
  <c r="DK90" i="23"/>
  <c r="DJ90" i="24"/>
  <c r="DK91" i="23"/>
  <c r="DJ91" i="24"/>
  <c r="DK69" i="23"/>
  <c r="DJ69" i="24"/>
  <c r="DK67" i="23"/>
  <c r="DJ67" i="24"/>
  <c r="DJ51" i="24"/>
  <c r="DJ7" i="23"/>
  <c r="DK51" i="23"/>
  <c r="DJ12" i="23"/>
  <c r="DK89" i="23"/>
  <c r="DJ89" i="24"/>
  <c r="DK77" i="23"/>
  <c r="DJ77" i="24"/>
  <c r="DK55" i="23"/>
  <c r="DJ55" i="24"/>
  <c r="DK52" i="23"/>
  <c r="DJ52" i="24"/>
  <c r="DK68" i="23"/>
  <c r="DJ68" i="24"/>
  <c r="DK82" i="23"/>
  <c r="DJ82" i="24"/>
  <c r="DK87" i="23"/>
  <c r="DJ87" i="24"/>
  <c r="DJ66" i="24"/>
  <c r="DK66" i="23"/>
  <c r="DJ13" i="23"/>
  <c r="DH6" i="25"/>
  <c r="DH7" i="24"/>
  <c r="DH5" i="24" s="1"/>
  <c r="DK86" i="23"/>
  <c r="DJ86" i="24"/>
  <c r="DK75" i="23"/>
  <c r="DJ75" i="24"/>
  <c r="DK56" i="23"/>
  <c r="DJ56" i="24"/>
  <c r="DI12" i="24"/>
  <c r="DK93" i="23"/>
  <c r="DJ93" i="24"/>
  <c r="DK88" i="23"/>
  <c r="DJ88" i="24"/>
  <c r="DJ81" i="24"/>
  <c r="DJ14" i="23"/>
  <c r="DK81" i="23"/>
  <c r="DK58" i="23"/>
  <c r="DJ58" i="24"/>
  <c r="DP41" i="26"/>
  <c r="DO7" i="26"/>
  <c r="DO5" i="26"/>
  <c r="DK59" i="23"/>
  <c r="DJ59" i="24"/>
  <c r="DK84" i="23"/>
  <c r="DJ84" i="24"/>
  <c r="DK78" i="23"/>
  <c r="DJ78" i="24"/>
  <c r="DK61" i="23"/>
  <c r="DJ61" i="24"/>
  <c r="DK53" i="23"/>
  <c r="DJ53" i="24"/>
  <c r="DK73" i="23"/>
  <c r="DJ73" i="24"/>
  <c r="DK83" i="23"/>
  <c r="DJ83" i="24"/>
  <c r="DK57" i="23"/>
  <c r="DJ57" i="24"/>
  <c r="DK72" i="23"/>
  <c r="DJ72" i="24"/>
  <c r="DK63" i="23"/>
  <c r="DJ63" i="24"/>
  <c r="DI14" i="24"/>
  <c r="DI8" i="25" s="1"/>
  <c r="DK76" i="23"/>
  <c r="DJ76" i="24"/>
  <c r="DK71" i="23"/>
  <c r="DJ71" i="24"/>
  <c r="DG13" i="25"/>
  <c r="DH4" i="25"/>
  <c r="DH15" i="24"/>
  <c r="DG16" i="24"/>
  <c r="DJ10" i="23"/>
  <c r="DI10" i="24"/>
  <c r="DI4" i="25" s="1"/>
  <c r="DI16" i="23"/>
  <c r="DK28" i="23"/>
  <c r="DK28" i="24" s="1"/>
  <c r="DK24" i="23"/>
  <c r="DK24" i="24" s="1"/>
  <c r="DJ6" i="23"/>
  <c r="DK27" i="23"/>
  <c r="DK32" i="23"/>
  <c r="DK32" i="24" s="1"/>
  <c r="DK33" i="23"/>
  <c r="DK33" i="24" s="1"/>
  <c r="DJ5" i="23"/>
  <c r="DK30" i="23"/>
  <c r="DK30" i="24" s="1"/>
  <c r="DK29" i="23"/>
  <c r="DK29" i="24" s="1"/>
  <c r="DK25" i="23"/>
  <c r="DK25" i="24" s="1"/>
  <c r="DL23" i="23"/>
  <c r="DL23" i="24" s="1"/>
  <c r="DK31" i="23"/>
  <c r="DK31" i="24" s="1"/>
  <c r="DR19" i="26"/>
  <c r="DQ6" i="26"/>
  <c r="DJ5" i="25"/>
  <c r="CL32" i="25"/>
  <c r="CI27" i="25"/>
  <c r="CJ27" i="25"/>
  <c r="CG22" i="25"/>
  <c r="CH25" i="25"/>
  <c r="DG10" i="25" l="1"/>
  <c r="DM26" i="23"/>
  <c r="DL26" i="24"/>
  <c r="DK27" i="24"/>
  <c r="DJ15" i="23"/>
  <c r="DH9" i="25"/>
  <c r="DH27" i="25" s="1"/>
  <c r="DL76" i="23"/>
  <c r="DK76" i="24"/>
  <c r="DQ41" i="26"/>
  <c r="DP7" i="26"/>
  <c r="DP5" i="26"/>
  <c r="DL56" i="23"/>
  <c r="DK56" i="24"/>
  <c r="DL86" i="23"/>
  <c r="DK86" i="24"/>
  <c r="DK66" i="24"/>
  <c r="DK13" i="23"/>
  <c r="DL66" i="23"/>
  <c r="DL87" i="23"/>
  <c r="DK87" i="24"/>
  <c r="DL68" i="23"/>
  <c r="DK68" i="24"/>
  <c r="DL55" i="23"/>
  <c r="DK55" i="24"/>
  <c r="DL89" i="23"/>
  <c r="DK89" i="24"/>
  <c r="DJ12" i="24"/>
  <c r="DL69" i="23"/>
  <c r="DK69" i="24"/>
  <c r="DL90" i="23"/>
  <c r="DK90" i="24"/>
  <c r="DL62" i="23"/>
  <c r="DK62" i="24"/>
  <c r="DL72" i="23"/>
  <c r="DK72" i="24"/>
  <c r="DL83" i="23"/>
  <c r="DK83" i="24"/>
  <c r="DL53" i="23"/>
  <c r="DK53" i="24"/>
  <c r="DL78" i="23"/>
  <c r="DK78" i="24"/>
  <c r="DL59" i="23"/>
  <c r="DK59" i="24"/>
  <c r="DJ14" i="24"/>
  <c r="DJ8" i="25" s="1"/>
  <c r="DL93" i="23"/>
  <c r="DK93" i="24"/>
  <c r="DJ13" i="24"/>
  <c r="DJ7" i="25" s="1"/>
  <c r="DL70" i="23"/>
  <c r="DK70" i="24"/>
  <c r="DL85" i="23"/>
  <c r="DK85" i="24"/>
  <c r="DL71" i="23"/>
  <c r="DK71" i="24"/>
  <c r="DL58" i="23"/>
  <c r="DK58" i="24"/>
  <c r="DI6" i="25"/>
  <c r="DI9" i="25" s="1"/>
  <c r="DI27" i="25" s="1"/>
  <c r="DI7" i="24"/>
  <c r="DL75" i="23"/>
  <c r="DK75" i="24"/>
  <c r="DL82" i="23"/>
  <c r="DK82" i="24"/>
  <c r="DL52" i="23"/>
  <c r="DK52" i="24"/>
  <c r="DL77" i="23"/>
  <c r="DK77" i="24"/>
  <c r="DK51" i="24"/>
  <c r="DK12" i="23"/>
  <c r="DK7" i="23"/>
  <c r="DL51" i="23"/>
  <c r="DL67" i="23"/>
  <c r="DK67" i="24"/>
  <c r="DL91" i="23"/>
  <c r="DK91" i="24"/>
  <c r="DL74" i="23"/>
  <c r="DK74" i="24"/>
  <c r="DL63" i="23"/>
  <c r="DK63" i="24"/>
  <c r="DL57" i="23"/>
  <c r="DK57" i="24"/>
  <c r="DL73" i="23"/>
  <c r="DK73" i="24"/>
  <c r="DL61" i="23"/>
  <c r="DK61" i="24"/>
  <c r="DL84" i="23"/>
  <c r="DK84" i="24"/>
  <c r="DK81" i="24"/>
  <c r="DL81" i="23"/>
  <c r="DK14" i="23"/>
  <c r="DL88" i="23"/>
  <c r="DK88" i="24"/>
  <c r="DL54" i="23"/>
  <c r="DK54" i="24"/>
  <c r="DL60" i="23"/>
  <c r="DK60" i="24"/>
  <c r="DL92" i="23"/>
  <c r="DK92" i="24"/>
  <c r="DJ16" i="23"/>
  <c r="DH13" i="25"/>
  <c r="DH16" i="24"/>
  <c r="DI6" i="24"/>
  <c r="DI15" i="24"/>
  <c r="DK10" i="23"/>
  <c r="DK5" i="23"/>
  <c r="DK6" i="23"/>
  <c r="DJ10" i="24"/>
  <c r="DL31" i="23"/>
  <c r="DL31" i="24" s="1"/>
  <c r="DL30" i="23"/>
  <c r="DL30" i="24" s="1"/>
  <c r="DL32" i="23"/>
  <c r="DL32" i="24" s="1"/>
  <c r="DL24" i="23"/>
  <c r="DL24" i="24" s="1"/>
  <c r="DM23" i="23"/>
  <c r="DM23" i="24" s="1"/>
  <c r="DL25" i="23"/>
  <c r="DL25" i="24" s="1"/>
  <c r="DL29" i="23"/>
  <c r="DL29" i="24" s="1"/>
  <c r="DL33" i="23"/>
  <c r="DL33" i="24" s="1"/>
  <c r="DL27" i="23"/>
  <c r="DL28" i="23"/>
  <c r="DL28" i="24" s="1"/>
  <c r="DR6" i="26"/>
  <c r="DK5" i="25"/>
  <c r="CM32" i="25"/>
  <c r="CH22" i="25"/>
  <c r="CI25" i="25"/>
  <c r="DI5" i="24" l="1"/>
  <c r="DI16" i="24" s="1"/>
  <c r="DH10" i="25"/>
  <c r="DN26" i="23"/>
  <c r="DM26" i="24"/>
  <c r="DL27" i="24"/>
  <c r="DK15" i="23"/>
  <c r="DM60" i="23"/>
  <c r="DL60" i="24"/>
  <c r="DM88" i="23"/>
  <c r="DL88" i="24"/>
  <c r="DM74" i="23"/>
  <c r="DL74" i="24"/>
  <c r="DM67" i="23"/>
  <c r="DL67" i="24"/>
  <c r="DK12" i="24"/>
  <c r="DM52" i="23"/>
  <c r="DL52" i="24"/>
  <c r="DM75" i="23"/>
  <c r="DL75" i="24"/>
  <c r="DM58" i="23"/>
  <c r="DL58" i="24"/>
  <c r="DM85" i="23"/>
  <c r="DL85" i="24"/>
  <c r="DM59" i="23"/>
  <c r="DL59" i="24"/>
  <c r="DM53" i="23"/>
  <c r="DL53" i="24"/>
  <c r="DM72" i="23"/>
  <c r="DL72" i="24"/>
  <c r="DM90" i="23"/>
  <c r="DL90" i="24"/>
  <c r="DL66" i="24"/>
  <c r="DL13" i="23"/>
  <c r="DM66" i="23"/>
  <c r="DM86" i="23"/>
  <c r="DL86" i="24"/>
  <c r="DM84" i="23"/>
  <c r="DL84" i="24"/>
  <c r="DM73" i="23"/>
  <c r="DL73" i="24"/>
  <c r="DM63" i="23"/>
  <c r="DL63" i="24"/>
  <c r="DL51" i="24"/>
  <c r="DL12" i="23"/>
  <c r="DL7" i="23"/>
  <c r="DM51" i="23"/>
  <c r="DM93" i="23"/>
  <c r="DL93" i="24"/>
  <c r="DM89" i="23"/>
  <c r="DL89" i="24"/>
  <c r="DM68" i="23"/>
  <c r="DL68" i="24"/>
  <c r="DR41" i="26"/>
  <c r="DQ7" i="26"/>
  <c r="DQ5" i="26"/>
  <c r="DM92" i="23"/>
  <c r="DL92" i="24"/>
  <c r="DM54" i="23"/>
  <c r="DL54" i="24"/>
  <c r="DL81" i="24"/>
  <c r="DL14" i="23"/>
  <c r="DM81" i="23"/>
  <c r="DM91" i="23"/>
  <c r="DL91" i="24"/>
  <c r="DM77" i="23"/>
  <c r="DL77" i="24"/>
  <c r="DM82" i="23"/>
  <c r="DL82" i="24"/>
  <c r="DM71" i="23"/>
  <c r="DL71" i="24"/>
  <c r="DM70" i="23"/>
  <c r="DL70" i="24"/>
  <c r="DM78" i="23"/>
  <c r="DL78" i="24"/>
  <c r="DM83" i="23"/>
  <c r="DL83" i="24"/>
  <c r="DM62" i="23"/>
  <c r="DL62" i="24"/>
  <c r="DM69" i="23"/>
  <c r="DL69" i="24"/>
  <c r="DK13" i="24"/>
  <c r="DK7" i="25" s="1"/>
  <c r="DM56" i="23"/>
  <c r="DL56" i="24"/>
  <c r="DK14" i="24"/>
  <c r="DK8" i="25" s="1"/>
  <c r="DM61" i="23"/>
  <c r="DL61" i="24"/>
  <c r="DM57" i="23"/>
  <c r="DL57" i="24"/>
  <c r="DJ6" i="25"/>
  <c r="DJ7" i="24"/>
  <c r="DM55" i="23"/>
  <c r="DL55" i="24"/>
  <c r="DM87" i="23"/>
  <c r="DL87" i="24"/>
  <c r="DM76" i="23"/>
  <c r="DL76" i="24"/>
  <c r="DK16" i="23"/>
  <c r="DI13" i="25"/>
  <c r="DI10" i="25" s="1"/>
  <c r="DL10" i="23"/>
  <c r="DM28" i="23"/>
  <c r="DM28" i="24" s="1"/>
  <c r="DM27" i="23"/>
  <c r="DM25" i="23"/>
  <c r="DM25" i="24" s="1"/>
  <c r="DK10" i="24"/>
  <c r="DL5" i="23"/>
  <c r="DM32" i="23"/>
  <c r="DM32" i="24" s="1"/>
  <c r="DM31" i="23"/>
  <c r="DM31" i="24" s="1"/>
  <c r="DM33" i="23"/>
  <c r="DM33" i="24" s="1"/>
  <c r="DM29" i="23"/>
  <c r="DM29" i="24" s="1"/>
  <c r="DL6" i="23"/>
  <c r="DJ6" i="24"/>
  <c r="DJ15" i="24"/>
  <c r="DJ4" i="25"/>
  <c r="DN23" i="23"/>
  <c r="DN23" i="24" s="1"/>
  <c r="DM24" i="23"/>
  <c r="DM24" i="24" s="1"/>
  <c r="DM30" i="23"/>
  <c r="DM30" i="24" s="1"/>
  <c r="DL5" i="25"/>
  <c r="CN32" i="25"/>
  <c r="CI22" i="25"/>
  <c r="CJ25" i="25"/>
  <c r="CJ22" i="25" s="1"/>
  <c r="DJ5" i="24" l="1"/>
  <c r="DO26" i="23"/>
  <c r="DN26" i="24"/>
  <c r="DM27" i="24"/>
  <c r="DJ9" i="25"/>
  <c r="DJ27" i="25" s="1"/>
  <c r="DL15" i="23"/>
  <c r="DL16" i="23" s="1"/>
  <c r="DN56" i="23"/>
  <c r="DM56" i="24"/>
  <c r="DM81" i="24"/>
  <c r="DM14" i="23"/>
  <c r="DN81" i="23"/>
  <c r="DN54" i="23"/>
  <c r="DM54" i="24"/>
  <c r="DM51" i="24"/>
  <c r="DM12" i="23"/>
  <c r="DM7" i="23"/>
  <c r="DN51" i="23"/>
  <c r="DM66" i="24"/>
  <c r="DN66" i="23"/>
  <c r="DM13" i="23"/>
  <c r="DN90" i="23"/>
  <c r="DM90" i="24"/>
  <c r="DN53" i="23"/>
  <c r="DM53" i="24"/>
  <c r="DN85" i="23"/>
  <c r="DM85" i="24"/>
  <c r="DN75" i="23"/>
  <c r="DM75" i="24"/>
  <c r="DN87" i="23"/>
  <c r="DM87" i="24"/>
  <c r="DN61" i="23"/>
  <c r="DM61" i="24"/>
  <c r="DN62" i="23"/>
  <c r="DM62" i="24"/>
  <c r="DN78" i="23"/>
  <c r="DM78" i="24"/>
  <c r="DN71" i="23"/>
  <c r="DM71" i="24"/>
  <c r="DN77" i="23"/>
  <c r="DM77" i="24"/>
  <c r="DR7" i="26"/>
  <c r="DR5" i="26"/>
  <c r="L2" i="26" s="1"/>
  <c r="DN89" i="23"/>
  <c r="DM89" i="24"/>
  <c r="DN63" i="23"/>
  <c r="DM63" i="24"/>
  <c r="DN84" i="23"/>
  <c r="DM84" i="24"/>
  <c r="DN67" i="23"/>
  <c r="DM67" i="24"/>
  <c r="DN88" i="23"/>
  <c r="DM88" i="24"/>
  <c r="DL14" i="24"/>
  <c r="DL8" i="25" s="1"/>
  <c r="DN92" i="23"/>
  <c r="DM92" i="24"/>
  <c r="DL13" i="24"/>
  <c r="DL7" i="25" s="1"/>
  <c r="DN72" i="23"/>
  <c r="DM72" i="24"/>
  <c r="DN59" i="23"/>
  <c r="DM59" i="24"/>
  <c r="DN58" i="23"/>
  <c r="DM58" i="24"/>
  <c r="DN52" i="23"/>
  <c r="DM52" i="24"/>
  <c r="DN76" i="23"/>
  <c r="DM76" i="24"/>
  <c r="DN55" i="23"/>
  <c r="DM55" i="24"/>
  <c r="DN57" i="23"/>
  <c r="DM57" i="24"/>
  <c r="DN69" i="23"/>
  <c r="DM69" i="24"/>
  <c r="DN83" i="23"/>
  <c r="DM83" i="24"/>
  <c r="DN70" i="23"/>
  <c r="DM70" i="24"/>
  <c r="DN82" i="23"/>
  <c r="DM82" i="24"/>
  <c r="DN91" i="23"/>
  <c r="DM91" i="24"/>
  <c r="DN68" i="23"/>
  <c r="DM68" i="24"/>
  <c r="DN93" i="23"/>
  <c r="DM93" i="24"/>
  <c r="DL12" i="24"/>
  <c r="DN73" i="23"/>
  <c r="DM73" i="24"/>
  <c r="DN86" i="23"/>
  <c r="DM86" i="24"/>
  <c r="DK6" i="25"/>
  <c r="DK7" i="24"/>
  <c r="DN74" i="23"/>
  <c r="DM74" i="24"/>
  <c r="DN60" i="23"/>
  <c r="DM60" i="24"/>
  <c r="DN24" i="23"/>
  <c r="DN24" i="24" s="1"/>
  <c r="DN30" i="23"/>
  <c r="DN30" i="24" s="1"/>
  <c r="DM6" i="23"/>
  <c r="DL10" i="24"/>
  <c r="DM5" i="23"/>
  <c r="DJ16" i="24"/>
  <c r="DJ13" i="25"/>
  <c r="DN29" i="23"/>
  <c r="DN29" i="24" s="1"/>
  <c r="DN31" i="23"/>
  <c r="DN31" i="24" s="1"/>
  <c r="DK6" i="24"/>
  <c r="DK15" i="24"/>
  <c r="DK4" i="25"/>
  <c r="DN27" i="23"/>
  <c r="DO23" i="23"/>
  <c r="DO23" i="24" s="1"/>
  <c r="DM10" i="23"/>
  <c r="DN33" i="23"/>
  <c r="DN33" i="24" s="1"/>
  <c r="DN32" i="23"/>
  <c r="DN32" i="24" s="1"/>
  <c r="DN25" i="23"/>
  <c r="DN25" i="24" s="1"/>
  <c r="DN28" i="23"/>
  <c r="DN28" i="24" s="1"/>
  <c r="DM5" i="25"/>
  <c r="CO32" i="25"/>
  <c r="DJ10" i="25" l="1"/>
  <c r="DP26" i="23"/>
  <c r="DO26" i="24"/>
  <c r="DN27" i="24"/>
  <c r="DK5" i="24"/>
  <c r="DM15" i="23"/>
  <c r="DO60" i="23"/>
  <c r="DN60" i="24"/>
  <c r="DO73" i="23"/>
  <c r="DN73" i="24"/>
  <c r="DO92" i="23"/>
  <c r="DN92" i="24"/>
  <c r="DM13" i="24"/>
  <c r="DM7" i="25" s="1"/>
  <c r="DM12" i="24"/>
  <c r="DL6" i="25"/>
  <c r="DL7" i="24"/>
  <c r="DO68" i="23"/>
  <c r="DN68" i="24"/>
  <c r="DO82" i="23"/>
  <c r="DN82" i="24"/>
  <c r="DO83" i="23"/>
  <c r="DN83" i="24"/>
  <c r="DO57" i="23"/>
  <c r="DN57" i="24"/>
  <c r="DO76" i="23"/>
  <c r="DN76" i="24"/>
  <c r="DO58" i="23"/>
  <c r="DN58" i="24"/>
  <c r="DO72" i="23"/>
  <c r="DN72" i="24"/>
  <c r="DO67" i="23"/>
  <c r="DN67" i="24"/>
  <c r="DO63" i="23"/>
  <c r="DN63" i="24"/>
  <c r="DO71" i="23"/>
  <c r="DN71" i="24"/>
  <c r="DO62" i="23"/>
  <c r="DN62" i="24"/>
  <c r="DO87" i="23"/>
  <c r="DN87" i="24"/>
  <c r="DO85" i="23"/>
  <c r="DN85" i="24"/>
  <c r="DO90" i="23"/>
  <c r="DN90" i="24"/>
  <c r="DN51" i="24"/>
  <c r="DO51" i="23"/>
  <c r="DN7" i="23"/>
  <c r="DN12" i="23"/>
  <c r="DM14" i="24"/>
  <c r="DM8" i="25" s="1"/>
  <c r="DO74" i="23"/>
  <c r="DN74" i="24"/>
  <c r="DO86" i="23"/>
  <c r="DN86" i="24"/>
  <c r="DO54" i="23"/>
  <c r="DN54" i="24"/>
  <c r="DK9" i="25"/>
  <c r="DK27" i="25" s="1"/>
  <c r="DO93" i="23"/>
  <c r="DN93" i="24"/>
  <c r="DO91" i="23"/>
  <c r="DN91" i="24"/>
  <c r="DO70" i="23"/>
  <c r="DN70" i="24"/>
  <c r="DO69" i="23"/>
  <c r="DN69" i="24"/>
  <c r="DO55" i="23"/>
  <c r="DN55" i="24"/>
  <c r="DO52" i="23"/>
  <c r="DN52" i="24"/>
  <c r="DO59" i="23"/>
  <c r="DN59" i="24"/>
  <c r="DO88" i="23"/>
  <c r="DN88" i="24"/>
  <c r="DO84" i="23"/>
  <c r="DN84" i="24"/>
  <c r="DO89" i="23"/>
  <c r="DN89" i="24"/>
  <c r="DO77" i="23"/>
  <c r="DN77" i="24"/>
  <c r="DO78" i="23"/>
  <c r="DN78" i="24"/>
  <c r="DO61" i="23"/>
  <c r="DN61" i="24"/>
  <c r="DO75" i="23"/>
  <c r="DN75" i="24"/>
  <c r="DO53" i="23"/>
  <c r="DN53" i="24"/>
  <c r="DN66" i="24"/>
  <c r="DO66" i="23"/>
  <c r="DN13" i="23"/>
  <c r="DN81" i="24"/>
  <c r="DO81" i="23"/>
  <c r="DN14" i="23"/>
  <c r="DO56" i="23"/>
  <c r="DN56" i="24"/>
  <c r="DK13" i="25"/>
  <c r="DM16" i="23"/>
  <c r="DN6" i="23"/>
  <c r="DN5" i="23"/>
  <c r="DK16" i="24"/>
  <c r="DO28" i="23"/>
  <c r="DO28" i="24" s="1"/>
  <c r="DO32" i="23"/>
  <c r="DO32" i="24" s="1"/>
  <c r="DM10" i="24"/>
  <c r="DO30" i="23"/>
  <c r="DO30" i="24" s="1"/>
  <c r="DO29" i="23"/>
  <c r="DO29" i="24" s="1"/>
  <c r="DL4" i="25"/>
  <c r="DL6" i="24"/>
  <c r="DL15" i="24"/>
  <c r="DL13" i="25" s="1"/>
  <c r="DO25" i="23"/>
  <c r="DO25" i="24" s="1"/>
  <c r="DO33" i="23"/>
  <c r="DO33" i="24" s="1"/>
  <c r="DP23" i="23"/>
  <c r="DP23" i="24" s="1"/>
  <c r="DO27" i="23"/>
  <c r="DO24" i="23"/>
  <c r="DO24" i="24" s="1"/>
  <c r="DN10" i="23"/>
  <c r="DO31" i="23"/>
  <c r="DO31" i="24" s="1"/>
  <c r="DN5" i="25"/>
  <c r="CP32" i="25"/>
  <c r="DQ26" i="23" l="1"/>
  <c r="DP26" i="24"/>
  <c r="DO27" i="24"/>
  <c r="DN15" i="23"/>
  <c r="DN16" i="23" s="1"/>
  <c r="DL5" i="24"/>
  <c r="DL9" i="25"/>
  <c r="DL27" i="25" s="1"/>
  <c r="DN14" i="24"/>
  <c r="DN8" i="25" s="1"/>
  <c r="DP54" i="23"/>
  <c r="DO54" i="24"/>
  <c r="DP74" i="23"/>
  <c r="DO74" i="24"/>
  <c r="DO51" i="24"/>
  <c r="DP51" i="23"/>
  <c r="DO12" i="23"/>
  <c r="DO7" i="23"/>
  <c r="DM6" i="25"/>
  <c r="DM7" i="24"/>
  <c r="DP56" i="23"/>
  <c r="DO56" i="24"/>
  <c r="DP53" i="23"/>
  <c r="DO53" i="24"/>
  <c r="DP61" i="23"/>
  <c r="DO61" i="24"/>
  <c r="DP77" i="23"/>
  <c r="DO77" i="24"/>
  <c r="DP84" i="23"/>
  <c r="DO84" i="24"/>
  <c r="DP59" i="23"/>
  <c r="DO59" i="24"/>
  <c r="DP55" i="23"/>
  <c r="DO55" i="24"/>
  <c r="DP70" i="23"/>
  <c r="DO70" i="24"/>
  <c r="DP93" i="23"/>
  <c r="DO93" i="24"/>
  <c r="DN12" i="24"/>
  <c r="DP85" i="23"/>
  <c r="DO85" i="24"/>
  <c r="DP62" i="23"/>
  <c r="DO62" i="24"/>
  <c r="DP63" i="23"/>
  <c r="DO63" i="24"/>
  <c r="DP72" i="23"/>
  <c r="DO72" i="24"/>
  <c r="DP76" i="23"/>
  <c r="DO76" i="24"/>
  <c r="DP83" i="23"/>
  <c r="DO83" i="24"/>
  <c r="DP68" i="23"/>
  <c r="DO68" i="24"/>
  <c r="DP73" i="23"/>
  <c r="DO73" i="24"/>
  <c r="DO66" i="24"/>
  <c r="DP66" i="23"/>
  <c r="DO13" i="23"/>
  <c r="DP86" i="23"/>
  <c r="DO86" i="24"/>
  <c r="DK10" i="25"/>
  <c r="DO81" i="24"/>
  <c r="DO14" i="23"/>
  <c r="DP81" i="23"/>
  <c r="DN13" i="24"/>
  <c r="DN7" i="25" s="1"/>
  <c r="DP75" i="23"/>
  <c r="DO75" i="24"/>
  <c r="DP78" i="23"/>
  <c r="DO78" i="24"/>
  <c r="DP89" i="23"/>
  <c r="DO89" i="24"/>
  <c r="DP88" i="23"/>
  <c r="DO88" i="24"/>
  <c r="DP52" i="23"/>
  <c r="DO52" i="24"/>
  <c r="DP69" i="23"/>
  <c r="DO69" i="24"/>
  <c r="DP91" i="23"/>
  <c r="DO91" i="24"/>
  <c r="DP90" i="23"/>
  <c r="DO90" i="24"/>
  <c r="DP87" i="23"/>
  <c r="DO87" i="24"/>
  <c r="DP71" i="23"/>
  <c r="DO71" i="24"/>
  <c r="DP67" i="23"/>
  <c r="DO67" i="24"/>
  <c r="DP58" i="23"/>
  <c r="DO58" i="24"/>
  <c r="DP57" i="23"/>
  <c r="DO57" i="24"/>
  <c r="DP82" i="23"/>
  <c r="DO82" i="24"/>
  <c r="DP92" i="23"/>
  <c r="DO92" i="24"/>
  <c r="DP60" i="23"/>
  <c r="DO60" i="24"/>
  <c r="DO5" i="23"/>
  <c r="DL16" i="24"/>
  <c r="DP31" i="23"/>
  <c r="DP31" i="24" s="1"/>
  <c r="DO6" i="23"/>
  <c r="DQ23" i="23"/>
  <c r="DQ23" i="24" s="1"/>
  <c r="DP25" i="23"/>
  <c r="DP25" i="24" s="1"/>
  <c r="DP24" i="23"/>
  <c r="DP24" i="24" s="1"/>
  <c r="DO10" i="23"/>
  <c r="DP29" i="23"/>
  <c r="DP29" i="24" s="1"/>
  <c r="DP33" i="23"/>
  <c r="DP33" i="24" s="1"/>
  <c r="DP32" i="23"/>
  <c r="DP32" i="24" s="1"/>
  <c r="DP30" i="23"/>
  <c r="DP30" i="24" s="1"/>
  <c r="DP27" i="23"/>
  <c r="DN10" i="24"/>
  <c r="DM6" i="24"/>
  <c r="DM15" i="24"/>
  <c r="DM4" i="25"/>
  <c r="DP28" i="23"/>
  <c r="DP28" i="24" s="1"/>
  <c r="DO5" i="25"/>
  <c r="CQ32" i="25"/>
  <c r="DR26" i="23" l="1"/>
  <c r="DR26" i="24" s="1"/>
  <c r="DQ26" i="24"/>
  <c r="DP27" i="24"/>
  <c r="DL10" i="25"/>
  <c r="DM9" i="25"/>
  <c r="DM27" i="25" s="1"/>
  <c r="DM5" i="24"/>
  <c r="DM16" i="24" s="1"/>
  <c r="DO15" i="23"/>
  <c r="DP66" i="24"/>
  <c r="DP13" i="23"/>
  <c r="DQ66" i="23"/>
  <c r="DQ93" i="23"/>
  <c r="DP93" i="24"/>
  <c r="DQ55" i="23"/>
  <c r="DP55" i="24"/>
  <c r="DQ84" i="23"/>
  <c r="DP84" i="24"/>
  <c r="DQ61" i="23"/>
  <c r="DP61" i="24"/>
  <c r="DQ56" i="23"/>
  <c r="DP56" i="24"/>
  <c r="DQ74" i="23"/>
  <c r="DP74" i="24"/>
  <c r="DQ60" i="23"/>
  <c r="DP60" i="24"/>
  <c r="DQ82" i="23"/>
  <c r="DP82" i="24"/>
  <c r="DQ58" i="23"/>
  <c r="DP58" i="24"/>
  <c r="DQ71" i="23"/>
  <c r="DP71" i="24"/>
  <c r="DQ90" i="23"/>
  <c r="DP90" i="24"/>
  <c r="DQ69" i="23"/>
  <c r="DP69" i="24"/>
  <c r="DQ88" i="23"/>
  <c r="DP88" i="24"/>
  <c r="DQ78" i="23"/>
  <c r="DP78" i="24"/>
  <c r="DP81" i="24"/>
  <c r="DP14" i="23"/>
  <c r="DQ81" i="23"/>
  <c r="DO13" i="24"/>
  <c r="DO7" i="25" s="1"/>
  <c r="DQ68" i="23"/>
  <c r="DP68" i="24"/>
  <c r="DQ76" i="23"/>
  <c r="DP76" i="24"/>
  <c r="DQ63" i="23"/>
  <c r="DP63" i="24"/>
  <c r="DQ85" i="23"/>
  <c r="DP85" i="24"/>
  <c r="DP51" i="24"/>
  <c r="DP12" i="23"/>
  <c r="DQ51" i="23"/>
  <c r="DP7" i="23"/>
  <c r="DQ86" i="23"/>
  <c r="DP86" i="24"/>
  <c r="DN6" i="25"/>
  <c r="DN7" i="24"/>
  <c r="DQ70" i="23"/>
  <c r="DP70" i="24"/>
  <c r="DQ59" i="23"/>
  <c r="DP59" i="24"/>
  <c r="DQ77" i="23"/>
  <c r="DP77" i="24"/>
  <c r="DQ53" i="23"/>
  <c r="DP53" i="24"/>
  <c r="DO12" i="24"/>
  <c r="DQ54" i="23"/>
  <c r="DP54" i="24"/>
  <c r="DQ92" i="23"/>
  <c r="DP92" i="24"/>
  <c r="DQ57" i="23"/>
  <c r="DP57" i="24"/>
  <c r="DQ67" i="23"/>
  <c r="DP67" i="24"/>
  <c r="DQ87" i="23"/>
  <c r="DP87" i="24"/>
  <c r="DQ91" i="23"/>
  <c r="DP91" i="24"/>
  <c r="DQ52" i="23"/>
  <c r="DP52" i="24"/>
  <c r="DQ89" i="23"/>
  <c r="DP89" i="24"/>
  <c r="DQ75" i="23"/>
  <c r="DP75" i="24"/>
  <c r="DO14" i="24"/>
  <c r="DO8" i="25" s="1"/>
  <c r="DQ73" i="23"/>
  <c r="DP73" i="24"/>
  <c r="DQ83" i="23"/>
  <c r="DP83" i="24"/>
  <c r="DQ72" i="23"/>
  <c r="DP72" i="24"/>
  <c r="DQ62" i="23"/>
  <c r="DP62" i="24"/>
  <c r="DO16" i="23"/>
  <c r="DP10" i="23"/>
  <c r="DM13" i="25"/>
  <c r="DM10" i="25" s="1"/>
  <c r="DQ27" i="23"/>
  <c r="DQ28" i="23"/>
  <c r="DQ28" i="24" s="1"/>
  <c r="DN6" i="24"/>
  <c r="DN15" i="24"/>
  <c r="DN4" i="25"/>
  <c r="DQ30" i="23"/>
  <c r="DQ30" i="24" s="1"/>
  <c r="DQ33" i="23"/>
  <c r="DQ33" i="24" s="1"/>
  <c r="DO10" i="24"/>
  <c r="DQ24" i="23"/>
  <c r="DQ24" i="24" s="1"/>
  <c r="DR23" i="23"/>
  <c r="DR23" i="24" s="1"/>
  <c r="DQ32" i="23"/>
  <c r="DQ32" i="24" s="1"/>
  <c r="DQ29" i="23"/>
  <c r="DQ29" i="24" s="1"/>
  <c r="DP6" i="23"/>
  <c r="DQ25" i="23"/>
  <c r="DQ25" i="24" s="1"/>
  <c r="DP5" i="23"/>
  <c r="DQ31" i="23"/>
  <c r="DQ31" i="24" s="1"/>
  <c r="DP5" i="25"/>
  <c r="CR32" i="25"/>
  <c r="DQ27" i="24" l="1"/>
  <c r="DN5" i="24"/>
  <c r="DN9" i="25"/>
  <c r="DN27" i="25" s="1"/>
  <c r="DP15" i="23"/>
  <c r="DR72" i="23"/>
  <c r="DR72" i="24" s="1"/>
  <c r="DQ72" i="24"/>
  <c r="DR73" i="23"/>
  <c r="DR73" i="24" s="1"/>
  <c r="DQ73" i="24"/>
  <c r="DO6" i="25"/>
  <c r="DO7" i="24"/>
  <c r="DR77" i="23"/>
  <c r="DR77" i="24" s="1"/>
  <c r="DQ77" i="24"/>
  <c r="DR70" i="23"/>
  <c r="DR70" i="24" s="1"/>
  <c r="DQ70" i="24"/>
  <c r="DR86" i="23"/>
  <c r="DR86" i="24" s="1"/>
  <c r="DQ86" i="24"/>
  <c r="DP12" i="24"/>
  <c r="DR63" i="23"/>
  <c r="DR63" i="24" s="1"/>
  <c r="DQ63" i="24"/>
  <c r="DR68" i="23"/>
  <c r="DR68" i="24" s="1"/>
  <c r="DQ68" i="24"/>
  <c r="DP14" i="24"/>
  <c r="DP8" i="25" s="1"/>
  <c r="DR88" i="23"/>
  <c r="DR88" i="24" s="1"/>
  <c r="DQ88" i="24"/>
  <c r="DR90" i="23"/>
  <c r="DR90" i="24" s="1"/>
  <c r="DQ90" i="24"/>
  <c r="DR58" i="23"/>
  <c r="DR58" i="24" s="1"/>
  <c r="DQ58" i="24"/>
  <c r="DR60" i="23"/>
  <c r="DR60" i="24" s="1"/>
  <c r="DQ60" i="24"/>
  <c r="DR56" i="23"/>
  <c r="DR56" i="24" s="1"/>
  <c r="DQ56" i="24"/>
  <c r="DR84" i="23"/>
  <c r="DR84" i="24" s="1"/>
  <c r="DQ84" i="24"/>
  <c r="DR93" i="23"/>
  <c r="DR93" i="24" s="1"/>
  <c r="DQ93" i="24"/>
  <c r="DR89" i="23"/>
  <c r="DR89" i="24" s="1"/>
  <c r="DQ89" i="24"/>
  <c r="DR91" i="23"/>
  <c r="DR91" i="24" s="1"/>
  <c r="DQ91" i="24"/>
  <c r="DR67" i="23"/>
  <c r="DR67" i="24" s="1"/>
  <c r="DQ67" i="24"/>
  <c r="DR92" i="23"/>
  <c r="DR92" i="24" s="1"/>
  <c r="DQ92" i="24"/>
  <c r="DQ66" i="24"/>
  <c r="DQ13" i="23"/>
  <c r="DR66" i="23"/>
  <c r="DR62" i="23"/>
  <c r="DR62" i="24" s="1"/>
  <c r="DQ62" i="24"/>
  <c r="DR83" i="23"/>
  <c r="DR83" i="24" s="1"/>
  <c r="DQ83" i="24"/>
  <c r="DR53" i="23"/>
  <c r="DR53" i="24" s="1"/>
  <c r="DQ53" i="24"/>
  <c r="DR59" i="23"/>
  <c r="DR59" i="24" s="1"/>
  <c r="DQ59" i="24"/>
  <c r="DQ51" i="24"/>
  <c r="DQ12" i="23"/>
  <c r="DQ7" i="23"/>
  <c r="DR51" i="23"/>
  <c r="DR85" i="23"/>
  <c r="DR85" i="24" s="1"/>
  <c r="DQ85" i="24"/>
  <c r="DR76" i="23"/>
  <c r="DR76" i="24" s="1"/>
  <c r="DQ76" i="24"/>
  <c r="DQ81" i="24"/>
  <c r="DR81" i="23"/>
  <c r="DQ14" i="23"/>
  <c r="DR78" i="23"/>
  <c r="DR78" i="24" s="1"/>
  <c r="DQ78" i="24"/>
  <c r="DR69" i="23"/>
  <c r="DR69" i="24" s="1"/>
  <c r="DQ69" i="24"/>
  <c r="DR71" i="23"/>
  <c r="DR71" i="24" s="1"/>
  <c r="DQ71" i="24"/>
  <c r="DR82" i="23"/>
  <c r="DR82" i="24" s="1"/>
  <c r="DQ82" i="24"/>
  <c r="DR74" i="23"/>
  <c r="DR74" i="24" s="1"/>
  <c r="DQ74" i="24"/>
  <c r="DR61" i="23"/>
  <c r="DR61" i="24" s="1"/>
  <c r="DQ61" i="24"/>
  <c r="DR55" i="23"/>
  <c r="DR55" i="24" s="1"/>
  <c r="DQ55" i="24"/>
  <c r="DR75" i="23"/>
  <c r="DR75" i="24" s="1"/>
  <c r="DQ75" i="24"/>
  <c r="DR52" i="23"/>
  <c r="DR52" i="24" s="1"/>
  <c r="DQ52" i="24"/>
  <c r="DR87" i="23"/>
  <c r="DR87" i="24" s="1"/>
  <c r="DQ87" i="24"/>
  <c r="DR57" i="23"/>
  <c r="DR57" i="24" s="1"/>
  <c r="DQ57" i="24"/>
  <c r="DR54" i="23"/>
  <c r="DR54" i="24" s="1"/>
  <c r="DQ54" i="24"/>
  <c r="DP13" i="24"/>
  <c r="DP7" i="25" s="1"/>
  <c r="DP16" i="23"/>
  <c r="DQ10" i="23"/>
  <c r="DR31" i="23"/>
  <c r="DR31" i="24" s="1"/>
  <c r="DP10" i="24"/>
  <c r="DR28" i="23"/>
  <c r="DR28" i="24" s="1"/>
  <c r="DR33" i="23"/>
  <c r="DR33" i="24" s="1"/>
  <c r="DN16" i="24"/>
  <c r="DN13" i="25"/>
  <c r="DR25" i="23"/>
  <c r="DR25" i="24" s="1"/>
  <c r="DQ6" i="23"/>
  <c r="DR24" i="23"/>
  <c r="DR24" i="24" s="1"/>
  <c r="DR29" i="23"/>
  <c r="DR29" i="24" s="1"/>
  <c r="DR32" i="23"/>
  <c r="DR32" i="24" s="1"/>
  <c r="DQ5" i="23"/>
  <c r="DO15" i="24"/>
  <c r="DO4" i="25"/>
  <c r="DO6" i="24"/>
  <c r="DR30" i="23"/>
  <c r="DR30" i="24" s="1"/>
  <c r="DR27" i="23"/>
  <c r="DQ5" i="25"/>
  <c r="CS32" i="25"/>
  <c r="DR27" i="24" l="1"/>
  <c r="DO9" i="25"/>
  <c r="DO27" i="25" s="1"/>
  <c r="DQ15" i="23"/>
  <c r="DQ16" i="23" s="1"/>
  <c r="DO5" i="24"/>
  <c r="DO16" i="24" s="1"/>
  <c r="DQ14" i="24"/>
  <c r="DQ8" i="25" s="1"/>
  <c r="DQ12" i="24"/>
  <c r="DR12" i="23"/>
  <c r="DR51" i="24"/>
  <c r="DR12" i="24" s="1"/>
  <c r="DR7" i="23"/>
  <c r="DR13" i="23"/>
  <c r="DR66" i="24"/>
  <c r="DR13" i="24" s="1"/>
  <c r="DR7" i="25" s="1"/>
  <c r="DR14" i="23"/>
  <c r="DR81" i="24"/>
  <c r="DR14" i="24" s="1"/>
  <c r="DR8" i="25" s="1"/>
  <c r="DQ13" i="24"/>
  <c r="DQ7" i="25" s="1"/>
  <c r="DP6" i="25"/>
  <c r="DP7" i="24"/>
  <c r="DR10" i="24"/>
  <c r="DP15" i="24"/>
  <c r="DP6" i="24"/>
  <c r="DP4" i="25"/>
  <c r="DR5" i="23"/>
  <c r="DO13" i="25"/>
  <c r="DN10" i="25"/>
  <c r="DR6" i="23"/>
  <c r="DQ10" i="24"/>
  <c r="DR10" i="23"/>
  <c r="DR5" i="25"/>
  <c r="CT32" i="25"/>
  <c r="DO10" i="25" l="1"/>
  <c r="DP9" i="25"/>
  <c r="DP27" i="25" s="1"/>
  <c r="DP5" i="24"/>
  <c r="DP16" i="24" s="1"/>
  <c r="DR15" i="23"/>
  <c r="DR16" i="23" s="1"/>
  <c r="DR6" i="25"/>
  <c r="DR7" i="24"/>
  <c r="DQ6" i="25"/>
  <c r="DQ7" i="24"/>
  <c r="DP13" i="25"/>
  <c r="DQ4" i="25"/>
  <c r="DQ6" i="24"/>
  <c r="DQ15" i="24"/>
  <c r="DR6" i="24"/>
  <c r="DR15" i="24"/>
  <c r="CU32" i="25"/>
  <c r="DP10" i="25" l="1"/>
  <c r="DQ9" i="25"/>
  <c r="DQ27" i="25" s="1"/>
  <c r="DR5" i="24"/>
  <c r="DR16" i="24" s="1"/>
  <c r="DQ5" i="24"/>
  <c r="DQ16" i="24" s="1"/>
  <c r="DR4" i="25"/>
  <c r="DR9" i="25" s="1"/>
  <c r="DR27" i="25" s="1"/>
  <c r="DQ13" i="25"/>
  <c r="CV32" i="25"/>
  <c r="DQ10" i="25" l="1"/>
  <c r="DR13" i="25"/>
  <c r="DR10" i="25" s="1"/>
  <c r="CW32" i="25"/>
  <c r="CX32" i="25" l="1"/>
  <c r="CY32" i="25" l="1"/>
  <c r="CZ32" i="25" l="1"/>
  <c r="DA32" i="25" l="1"/>
  <c r="DB32" i="25" l="1"/>
  <c r="DC32" i="25" l="1"/>
  <c r="DD32" i="25" l="1"/>
  <c r="DE32" i="25" l="1"/>
  <c r="DF32" i="25" l="1"/>
  <c r="DG32" i="25" l="1"/>
  <c r="DH32" i="25" l="1"/>
  <c r="DI32" i="25" l="1"/>
  <c r="DJ32" i="25" l="1"/>
  <c r="DK32" i="25" l="1"/>
  <c r="DL32" i="25" l="1"/>
  <c r="DM32" i="25" l="1"/>
  <c r="DN32" i="25" l="1"/>
  <c r="DO32" i="25" l="1"/>
  <c r="DP32" i="25" l="1"/>
  <c r="DQ32" i="25" l="1"/>
  <c r="DR32" i="25" l="1"/>
</calcChain>
</file>

<file path=xl/comments1.xml><?xml version="1.0" encoding="utf-8"?>
<comments xmlns="http://schemas.openxmlformats.org/spreadsheetml/2006/main">
  <authors>
    <author>Brueggemann, Jeff R</author>
    <author>Unspecified User</author>
  </authors>
  <commentList>
    <comment ref="B19" authorId="0" shapeId="0">
      <text>
        <r>
          <rPr>
            <b/>
            <sz val="8"/>
            <color indexed="81"/>
            <rFont val="Tahoma"/>
            <family val="2"/>
          </rPr>
          <t xml:space="preserve">Update  in the future with actual EM&amp;V to recalculate amount of TDNSB to be added or subtracted in Earnings Opportunity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Unspecified User:</t>
        </r>
        <r>
          <rPr>
            <sz val="9"/>
            <color indexed="81"/>
            <rFont val="Tahoma"/>
            <family val="2"/>
          </rPr>
          <t xml:space="preserve">
Jeff adjusted the inputs to a 0.85 but this is higher because we assume we will hit the 573,000 as a net number even at 0.85 NTG.  More work needs to be done about this assumption in future updates</t>
        </r>
      </text>
    </comment>
    <comment ref="C23" authorId="0" shapeId="0">
      <text>
        <r>
          <rPr>
            <sz val="8"/>
            <color indexed="81"/>
            <rFont val="Tahoma"/>
            <family val="2"/>
          </rPr>
          <t xml:space="preserve">FORMULA:
TD = (MAScm * 0.5) + CASpm - RB) x LS) x NMR x NTGF
</t>
        </r>
      </text>
    </comment>
    <comment ref="C96" authorId="0" shapeId="0">
      <text>
        <r>
          <rPr>
            <b/>
            <sz val="8"/>
            <color indexed="81"/>
            <rFont val="Tahoma"/>
            <family val="2"/>
          </rPr>
          <t>need to validate 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9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109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109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Y109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K109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W109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I109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U109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G109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6" authorId="0" shapeId="0">
      <text>
        <r>
          <rPr>
            <b/>
            <sz val="8"/>
            <color indexed="81"/>
            <rFont val="Tahoma"/>
            <family val="2"/>
          </rPr>
          <t>these are rounded to same decimal as in the appendices / tariffs...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<sst xmlns="http://schemas.openxmlformats.org/spreadsheetml/2006/main" count="1260" uniqueCount="138">
  <si>
    <t>Month</t>
  </si>
  <si>
    <t>Cooling</t>
  </si>
  <si>
    <t>Freezer</t>
  </si>
  <si>
    <t>HVAC</t>
  </si>
  <si>
    <t>Miscellaneous</t>
  </si>
  <si>
    <t>Pool Spa</t>
  </si>
  <si>
    <t>Building Shell</t>
  </si>
  <si>
    <t>Refrigeration</t>
  </si>
  <si>
    <t>Water Heating</t>
  </si>
  <si>
    <t>Air Comp</t>
  </si>
  <si>
    <t>Cooking</t>
  </si>
  <si>
    <t>Ext Lighting</t>
  </si>
  <si>
    <t>Heating</t>
  </si>
  <si>
    <t>Lighting</t>
  </si>
  <si>
    <t>Motors</t>
  </si>
  <si>
    <t>Process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</si>
  <si>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</si>
  <si>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</si>
  <si>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</si>
  <si>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</si>
  <si>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</si>
  <si>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</si>
  <si>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</si>
  <si>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</si>
  <si>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</si>
  <si>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</si>
  <si>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</si>
  <si>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</si>
  <si>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RESIDENTIAL END USE</t>
  </si>
  <si>
    <t>BUSINESS END USE</t>
  </si>
  <si>
    <t>2M kWh</t>
  </si>
  <si>
    <t>1M kWh</t>
  </si>
  <si>
    <t>3M kWh</t>
  </si>
  <si>
    <t>4M kWh</t>
  </si>
  <si>
    <t>RES</t>
  </si>
  <si>
    <t>11M kWh</t>
  </si>
  <si>
    <t>Net to Gross Factor (NTGF)</t>
  </si>
  <si>
    <t>1M - RES</t>
  </si>
  <si>
    <t>2M - SGS</t>
  </si>
  <si>
    <t>3M- LGS</t>
  </si>
  <si>
    <t>4M - SPS</t>
  </si>
  <si>
    <t>11M - LPS</t>
  </si>
  <si>
    <t>Residential Load Shapes</t>
  </si>
  <si>
    <t>Business Load Shapes</t>
  </si>
  <si>
    <t>Net Margin Revenue ($)</t>
  </si>
  <si>
    <t>Total Monthly TD Revenue</t>
  </si>
  <si>
    <t>Total Res TD Revenue</t>
  </si>
  <si>
    <t>Total Business TD Revenue ($)</t>
  </si>
  <si>
    <t>Annual TD Revenue Total</t>
  </si>
  <si>
    <t>Annual kWh Savings</t>
  </si>
  <si>
    <t>Total Monthly kWh</t>
  </si>
  <si>
    <t>Total Res kWh</t>
  </si>
  <si>
    <t>Total Business kWh</t>
  </si>
  <si>
    <t>Total Cum. kWh</t>
  </si>
  <si>
    <t>Total Res Cum. kWh</t>
  </si>
  <si>
    <t>Total Business Cum.  kWh</t>
  </si>
  <si>
    <t>TOTAL</t>
  </si>
  <si>
    <t>kWh (Cum.)</t>
  </si>
  <si>
    <t>kWh (Monthly)</t>
  </si>
  <si>
    <t>Monthly TD Revenue ($)</t>
  </si>
  <si>
    <t>Cumulative TD Revenue ($)</t>
  </si>
  <si>
    <t>ALL PROGRAMS EXCEPT LOW INCOME</t>
  </si>
  <si>
    <t>RATE CLASS</t>
  </si>
  <si>
    <t>Annual Rebasing Totals ($)</t>
  </si>
  <si>
    <t>CUMULATIVE THROUGHPUT DISINCENTIVE (TD)</t>
  </si>
  <si>
    <r>
      <t xml:space="preserve">ALL PROGRAMS EXCEPT LOW INCOME </t>
    </r>
    <r>
      <rPr>
        <b/>
        <sz val="14"/>
        <color theme="0"/>
        <rFont val="Calibri"/>
        <family val="2"/>
        <scheme val="minor"/>
      </rPr>
      <t>(1st year savings)</t>
    </r>
  </si>
  <si>
    <t>1st year kWh</t>
  </si>
  <si>
    <t xml:space="preserve">*Rounded the above at two decimal places </t>
  </si>
  <si>
    <t>Sheet Protection Password:</t>
  </si>
  <si>
    <t>Total</t>
  </si>
  <si>
    <t>MEEIA 3</t>
  </si>
  <si>
    <t>MEEIA 2</t>
  </si>
  <si>
    <t>Building Shell RES</t>
  </si>
  <si>
    <t>Cooling RES</t>
  </si>
  <si>
    <t>Freezer RES</t>
  </si>
  <si>
    <t>Heating RES</t>
  </si>
  <si>
    <t>HVAC RES</t>
  </si>
  <si>
    <t>Lighting RES</t>
  </si>
  <si>
    <t>Miscellaneous RES</t>
  </si>
  <si>
    <t>Pool Spa RES</t>
  </si>
  <si>
    <t>Refrigeration RES</t>
  </si>
  <si>
    <t>Water Heating RES</t>
  </si>
  <si>
    <t>Cumulative</t>
  </si>
  <si>
    <t>Annual</t>
  </si>
  <si>
    <t>SAVINGS</t>
  </si>
  <si>
    <t xml:space="preserve">BIZ </t>
  </si>
  <si>
    <t xml:space="preserve">Cooling </t>
  </si>
  <si>
    <t xml:space="preserve">Building Shell </t>
  </si>
  <si>
    <t xml:space="preserve">HVAC (Ventilation) </t>
  </si>
  <si>
    <t xml:space="preserve">Cooking </t>
  </si>
  <si>
    <t xml:space="preserve">Lighting (Interior &amp; 24/7 Exterior Lighting) </t>
  </si>
  <si>
    <t xml:space="preserve">Water Heating </t>
  </si>
  <si>
    <t xml:space="preserve">Air Comp </t>
  </si>
  <si>
    <t xml:space="preserve">Motors </t>
  </si>
  <si>
    <t xml:space="preserve">Process </t>
  </si>
  <si>
    <t xml:space="preserve">Miscellaneous </t>
  </si>
  <si>
    <t xml:space="preserve">Refrigeration </t>
  </si>
  <si>
    <t xml:space="preserve">Exterior Lighting (&lt; 24/7 ) </t>
  </si>
  <si>
    <t>Ventilation</t>
  </si>
  <si>
    <t>2m</t>
  </si>
  <si>
    <t>3m</t>
  </si>
  <si>
    <t>4m</t>
  </si>
  <si>
    <t>11m</t>
  </si>
  <si>
    <t>Res</t>
  </si>
  <si>
    <t>Biz</t>
  </si>
  <si>
    <t>Building Shell BUS</t>
  </si>
  <si>
    <t>Cooling BUS</t>
  </si>
  <si>
    <t>Ext Lighting BUS</t>
  </si>
  <si>
    <t>Heating BUS</t>
  </si>
  <si>
    <t>HVAC BUS</t>
  </si>
  <si>
    <t>Lighting BUS</t>
  </si>
  <si>
    <t>Miscellaneous BUS</t>
  </si>
  <si>
    <t>Motors BUS</t>
  </si>
  <si>
    <t>Refrigeration BUS</t>
  </si>
  <si>
    <t>Air Comp BUS</t>
  </si>
  <si>
    <t>Cooking BUS</t>
  </si>
  <si>
    <t>Process BUS</t>
  </si>
  <si>
    <t>Water Heating BUS</t>
  </si>
  <si>
    <t>Res demand response</t>
  </si>
  <si>
    <t>Biz DR</t>
  </si>
  <si>
    <t>Biz breakdown of savings from M2  5/18/2018</t>
  </si>
  <si>
    <t>1M</t>
  </si>
  <si>
    <t>2M</t>
  </si>
  <si>
    <t>3M</t>
  </si>
  <si>
    <t>4M</t>
  </si>
  <si>
    <t>11M</t>
  </si>
  <si>
    <t>months in 2019</t>
  </si>
  <si>
    <t>From "TRC Analysis Residential_HC"</t>
  </si>
  <si>
    <t>months in 2020-24</t>
  </si>
  <si>
    <t>Rate Class Breakdown</t>
  </si>
  <si>
    <t xml:space="preserve">To distribute the business  end use savings across rate classes the historic MEEIA 2 savings were summed and the percentage breakdown of those historic savings was applied to the MEEIA 3 forecast. See adjacent table. </t>
  </si>
  <si>
    <t>Biz DR annual</t>
  </si>
  <si>
    <t>Biz DR Cumulative</t>
  </si>
  <si>
    <t>Total annual</t>
  </si>
  <si>
    <t>Total cumulative</t>
  </si>
  <si>
    <t>From MEEIA 3 TD est DR only_corrected</t>
  </si>
  <si>
    <t>From Combined_Submittal_Tool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</si>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</sst>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[$-409]mmm\-yy;@"/>
    <numFmt numFmtId="166" formatCode="_(* #,##0_);_(* \(#,##0\);_(* &quot;-&quot;??_);_(@_)"/>
    <numFmt numFmtId="167" formatCode="_(&quot;$&quot;* #,##0.000000_);_(&quot;$&quot;* \(#,##0.000000\);_(&quot;$&quot;* &quot;-&quot;??_);_(@_)"/>
    <numFmt numFmtId="168" formatCode="_(&quot;$&quot;* #,##0_);_(&quot;$&quot;* \(#,##0\);_(&quot;$&quot;* &quot;-&quot;??_);_(@_)"/>
    <numFmt numFmtId="169" formatCode="0.000000"/>
  </numFmts>
  <fonts count="8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9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8"/>
      <color rgb="FF00FF0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149998474074526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sz val="11"/>
      <color rgb="FF000000"/>
      <name val="Courier New"/>
      <family val="3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82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5" fillId="7" borderId="0" applyNumberFormat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8" fillId="25" borderId="9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0" fontId="9" fillId="26" borderId="10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6" fillId="12" borderId="9" applyNumberFormat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5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0" fontId="19" fillId="25" borderId="16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32" fillId="0" borderId="0"/>
    <xf numFmtId="0" fontId="33" fillId="0" borderId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46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0" fontId="46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3" borderId="0" applyNumberFormat="0" applyBorder="0" applyAlignment="0" applyProtection="0"/>
    <xf numFmtId="0" fontId="46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44" borderId="0" applyNumberFormat="0" applyBorder="0" applyAlignment="0" applyProtection="0"/>
    <xf numFmtId="0" fontId="46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46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46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60" borderId="0" applyNumberFormat="0" applyBorder="0" applyAlignment="0" applyProtection="0"/>
    <xf numFmtId="0" fontId="46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4" borderId="0" applyNumberFormat="0" applyBorder="0" applyAlignment="0" applyProtection="0"/>
    <xf numFmtId="0" fontId="46" fillId="64" borderId="0" applyNumberFormat="0" applyBorder="0" applyAlignment="0" applyProtection="0"/>
    <xf numFmtId="0" fontId="2" fillId="64" borderId="0" applyNumberFormat="0" applyBorder="0" applyAlignment="0" applyProtection="0"/>
    <xf numFmtId="0" fontId="47" fillId="45" borderId="0" applyNumberFormat="0" applyBorder="0" applyAlignment="0" applyProtection="0"/>
    <xf numFmtId="0" fontId="25" fillId="45" borderId="0" applyNumberFormat="0" applyBorder="0" applyAlignment="0" applyProtection="0"/>
    <xf numFmtId="0" fontId="47" fillId="49" borderId="0" applyNumberFormat="0" applyBorder="0" applyAlignment="0" applyProtection="0"/>
    <xf numFmtId="0" fontId="25" fillId="49" borderId="0" applyNumberFormat="0" applyBorder="0" applyAlignment="0" applyProtection="0"/>
    <xf numFmtId="0" fontId="47" fillId="53" borderId="0" applyNumberFormat="0" applyBorder="0" applyAlignment="0" applyProtection="0"/>
    <xf numFmtId="0" fontId="25" fillId="53" borderId="0" applyNumberFormat="0" applyBorder="0" applyAlignment="0" applyProtection="0"/>
    <xf numFmtId="0" fontId="47" fillId="57" borderId="0" applyNumberFormat="0" applyBorder="0" applyAlignment="0" applyProtection="0"/>
    <xf numFmtId="0" fontId="25" fillId="57" borderId="0" applyNumberFormat="0" applyBorder="0" applyAlignment="0" applyProtection="0"/>
    <xf numFmtId="0" fontId="47" fillId="61" borderId="0" applyNumberFormat="0" applyBorder="0" applyAlignment="0" applyProtection="0"/>
    <xf numFmtId="0" fontId="25" fillId="61" borderId="0" applyNumberFormat="0" applyBorder="0" applyAlignment="0" applyProtection="0"/>
    <xf numFmtId="0" fontId="47" fillId="65" borderId="0" applyNumberFormat="0" applyBorder="0" applyAlignment="0" applyProtection="0"/>
    <xf numFmtId="0" fontId="25" fillId="65" borderId="0" applyNumberFormat="0" applyBorder="0" applyAlignment="0" applyProtection="0"/>
    <xf numFmtId="0" fontId="47" fillId="42" borderId="0" applyNumberFormat="0" applyBorder="0" applyAlignment="0" applyProtection="0"/>
    <xf numFmtId="0" fontId="25" fillId="42" borderId="0" applyNumberFormat="0" applyBorder="0" applyAlignment="0" applyProtection="0"/>
    <xf numFmtId="0" fontId="47" fillId="46" borderId="0" applyNumberFormat="0" applyBorder="0" applyAlignment="0" applyProtection="0"/>
    <xf numFmtId="0" fontId="25" fillId="46" borderId="0" applyNumberFormat="0" applyBorder="0" applyAlignment="0" applyProtection="0"/>
    <xf numFmtId="0" fontId="47" fillId="50" borderId="0" applyNumberFormat="0" applyBorder="0" applyAlignment="0" applyProtection="0"/>
    <xf numFmtId="0" fontId="25" fillId="50" borderId="0" applyNumberFormat="0" applyBorder="0" applyAlignment="0" applyProtection="0"/>
    <xf numFmtId="0" fontId="47" fillId="54" borderId="0" applyNumberFormat="0" applyBorder="0" applyAlignment="0" applyProtection="0"/>
    <xf numFmtId="0" fontId="25" fillId="54" borderId="0" applyNumberFormat="0" applyBorder="0" applyAlignment="0" applyProtection="0"/>
    <xf numFmtId="0" fontId="47" fillId="58" borderId="0" applyNumberFormat="0" applyBorder="0" applyAlignment="0" applyProtection="0"/>
    <xf numFmtId="0" fontId="25" fillId="58" borderId="0" applyNumberFormat="0" applyBorder="0" applyAlignment="0" applyProtection="0"/>
    <xf numFmtId="0" fontId="47" fillId="62" borderId="0" applyNumberFormat="0" applyBorder="0" applyAlignment="0" applyProtection="0"/>
    <xf numFmtId="0" fontId="25" fillId="62" borderId="0" applyNumberFormat="0" applyBorder="0" applyAlignment="0" applyProtection="0"/>
    <xf numFmtId="0" fontId="48" fillId="36" borderId="0" applyNumberFormat="0" applyBorder="0" applyAlignment="0" applyProtection="0"/>
    <xf numFmtId="0" fontId="39" fillId="36" borderId="0" applyNumberFormat="0" applyBorder="0" applyAlignment="0" applyProtection="0"/>
    <xf numFmtId="0" fontId="49" fillId="39" borderId="25" applyNumberFormat="0" applyAlignment="0" applyProtection="0"/>
    <xf numFmtId="0" fontId="43" fillId="39" borderId="25" applyNumberFormat="0" applyAlignment="0" applyProtection="0"/>
    <xf numFmtId="0" fontId="50" fillId="40" borderId="28" applyNumberFormat="0" applyAlignment="0" applyProtection="0"/>
    <xf numFmtId="0" fontId="23" fillId="40" borderId="28" applyNumberFormat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66" borderId="0" applyNumberFormat="0" applyAlignment="0">
      <alignment horizontal="right"/>
    </xf>
    <xf numFmtId="0" fontId="3" fillId="66" borderId="0" applyNumberFormat="0" applyAlignment="0">
      <alignment horizontal="right"/>
    </xf>
    <xf numFmtId="0" fontId="3" fillId="67" borderId="0" applyNumberFormat="0" applyAlignment="0"/>
    <xf numFmtId="0" fontId="3" fillId="67" borderId="0" applyNumberFormat="0" applyAlignment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35" borderId="0" applyNumberFormat="0" applyBorder="0" applyAlignment="0" applyProtection="0"/>
    <xf numFmtId="0" fontId="38" fillId="35" borderId="0" applyNumberFormat="0" applyBorder="0" applyAlignment="0" applyProtection="0"/>
    <xf numFmtId="0" fontId="53" fillId="0" borderId="22" applyNumberFormat="0" applyFill="0" applyAlignment="0" applyProtection="0"/>
    <xf numFmtId="0" fontId="35" fillId="0" borderId="22" applyNumberFormat="0" applyFill="0" applyAlignment="0" applyProtection="0"/>
    <xf numFmtId="0" fontId="54" fillId="0" borderId="23" applyNumberFormat="0" applyFill="0" applyAlignment="0" applyProtection="0"/>
    <xf numFmtId="0" fontId="36" fillId="0" borderId="23" applyNumberFormat="0" applyFill="0" applyAlignment="0" applyProtection="0"/>
    <xf numFmtId="0" fontId="55" fillId="0" borderId="24" applyNumberFormat="0" applyFill="0" applyAlignment="0" applyProtection="0"/>
    <xf numFmtId="0" fontId="37" fillId="0" borderId="24" applyNumberFormat="0" applyFill="0" applyAlignment="0" applyProtection="0"/>
    <xf numFmtId="0" fontId="5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8" borderId="25" applyNumberFormat="0" applyAlignment="0" applyProtection="0"/>
    <xf numFmtId="0" fontId="41" fillId="38" borderId="25" applyNumberFormat="0" applyAlignment="0" applyProtection="0"/>
    <xf numFmtId="0" fontId="62" fillId="0" borderId="27" applyNumberFormat="0" applyFill="0" applyAlignment="0" applyProtection="0"/>
    <xf numFmtId="0" fontId="44" fillId="0" borderId="27" applyNumberFormat="0" applyFill="0" applyAlignment="0" applyProtection="0"/>
    <xf numFmtId="0" fontId="63" fillId="37" borderId="0" applyNumberFormat="0" applyBorder="0" applyAlignment="0" applyProtection="0"/>
    <xf numFmtId="0" fontId="40" fillId="3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3" fillId="0" borderId="0"/>
    <xf numFmtId="0" fontId="2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2" fillId="41" borderId="29" applyNumberFormat="0" applyFont="0" applyAlignment="0" applyProtection="0"/>
    <xf numFmtId="0" fontId="2" fillId="41" borderId="29" applyNumberFormat="0" applyFont="0" applyAlignment="0" applyProtection="0"/>
    <xf numFmtId="0" fontId="64" fillId="39" borderId="26" applyNumberFormat="0" applyAlignment="0" applyProtection="0"/>
    <xf numFmtId="0" fontId="42" fillId="39" borderId="26" applyNumberFormat="0" applyAlignment="0" applyProtection="0"/>
    <xf numFmtId="9" fontId="3" fillId="0" borderId="0" applyFont="0" applyFill="0" applyBorder="0" applyProtection="0"/>
    <xf numFmtId="9" fontId="4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1" fillId="0" borderId="30" applyNumberFormat="0" applyFill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4" xfId="0" applyBorder="1"/>
    <xf numFmtId="44" fontId="0" fillId="0" borderId="1" xfId="20539" applyFont="1" applyBorder="1"/>
    <xf numFmtId="0" fontId="24" fillId="0" borderId="0" xfId="0" applyFont="1"/>
    <xf numFmtId="44" fontId="0" fillId="0" borderId="0" xfId="0" applyNumberFormat="1"/>
    <xf numFmtId="164" fontId="0" fillId="0" borderId="1" xfId="2" applyNumberFormat="1" applyFont="1" applyBorder="1"/>
    <xf numFmtId="0" fontId="0" fillId="0" borderId="2" xfId="0" applyBorder="1"/>
    <xf numFmtId="0" fontId="0" fillId="4" borderId="18" xfId="0" applyFill="1" applyBorder="1"/>
    <xf numFmtId="0" fontId="0" fillId="3" borderId="18" xfId="0" applyFill="1" applyBorder="1"/>
    <xf numFmtId="167" fontId="0" fillId="0" borderId="1" xfId="20539" applyNumberFormat="1" applyFont="1" applyBorder="1"/>
    <xf numFmtId="164" fontId="0" fillId="0" borderId="2" xfId="2" applyNumberFormat="1" applyFont="1" applyBorder="1"/>
    <xf numFmtId="0" fontId="1" fillId="2" borderId="0" xfId="0" applyFont="1" applyFill="1" applyBorder="1" applyAlignment="1">
      <alignment horizontal="center" vertical="center" textRotation="90" wrapText="1"/>
    </xf>
    <xf numFmtId="0" fontId="24" fillId="2" borderId="0" xfId="0" applyFont="1" applyFill="1"/>
    <xf numFmtId="9" fontId="0" fillId="2" borderId="0" xfId="2" applyFont="1" applyFill="1"/>
    <xf numFmtId="164" fontId="29" fillId="0" borderId="1" xfId="2" applyNumberFormat="1" applyFont="1" applyBorder="1"/>
    <xf numFmtId="0" fontId="29" fillId="0" borderId="0" xfId="0" applyFont="1"/>
    <xf numFmtId="9" fontId="0" fillId="2" borderId="1" xfId="2" applyFont="1" applyFill="1" applyBorder="1"/>
    <xf numFmtId="9" fontId="1" fillId="6" borderId="1" xfId="2" applyFont="1" applyFill="1" applyBorder="1"/>
    <xf numFmtId="9" fontId="30" fillId="2" borderId="1" xfId="2" applyFont="1" applyFill="1" applyBorder="1"/>
    <xf numFmtId="0" fontId="0" fillId="6" borderId="1" xfId="0" applyFill="1" applyBorder="1"/>
    <xf numFmtId="0" fontId="23" fillId="5" borderId="1" xfId="0" applyFont="1" applyFill="1" applyBorder="1" applyAlignment="1">
      <alignment horizontal="center"/>
    </xf>
    <xf numFmtId="164" fontId="0" fillId="6" borderId="1" xfId="2" applyNumberFormat="1" applyFont="1" applyFill="1" applyBorder="1"/>
    <xf numFmtId="164" fontId="0" fillId="6" borderId="2" xfId="2" applyNumberFormat="1" applyFont="1" applyFill="1" applyBorder="1"/>
    <xf numFmtId="167" fontId="0" fillId="6" borderId="1" xfId="20539" applyNumberFormat="1" applyFont="1" applyFill="1" applyBorder="1"/>
    <xf numFmtId="0" fontId="1" fillId="0" borderId="0" xfId="0" applyFont="1"/>
    <xf numFmtId="0" fontId="1" fillId="0" borderId="1" xfId="0" applyFont="1" applyBorder="1"/>
    <xf numFmtId="0" fontId="0" fillId="2" borderId="0" xfId="0" applyFill="1" applyAlignment="1">
      <alignment wrapText="1"/>
    </xf>
    <xf numFmtId="0" fontId="0" fillId="2" borderId="0" xfId="0" applyFill="1"/>
    <xf numFmtId="0" fontId="0" fillId="0" borderId="1" xfId="0" applyBorder="1"/>
    <xf numFmtId="166" fontId="0" fillId="0" borderId="0" xfId="1" applyNumberFormat="1" applyFont="1"/>
    <xf numFmtId="166" fontId="0" fillId="0" borderId="0" xfId="0" applyNumberFormat="1"/>
    <xf numFmtId="165" fontId="25" fillId="29" borderId="1" xfId="0" applyNumberFormat="1" applyFont="1" applyFill="1" applyBorder="1" applyAlignment="1">
      <alignment horizontal="center"/>
    </xf>
    <xf numFmtId="165" fontId="25" fillId="30" borderId="1" xfId="0" applyNumberFormat="1" applyFont="1" applyFill="1" applyBorder="1" applyAlignment="1">
      <alignment horizontal="center"/>
    </xf>
    <xf numFmtId="165" fontId="25" fillId="31" borderId="1" xfId="0" applyNumberFormat="1" applyFont="1" applyFill="1" applyBorder="1" applyAlignment="1">
      <alignment horizontal="center"/>
    </xf>
    <xf numFmtId="166" fontId="1" fillId="0" borderId="0" xfId="1" applyNumberFormat="1" applyFont="1"/>
    <xf numFmtId="166" fontId="1" fillId="0" borderId="1" xfId="1" applyNumberFormat="1" applyFont="1" applyBorder="1"/>
    <xf numFmtId="0" fontId="0" fillId="0" borderId="0" xfId="0"/>
    <xf numFmtId="165" fontId="25" fillId="29" borderId="2" xfId="0" applyNumberFormat="1" applyFont="1" applyFill="1" applyBorder="1" applyAlignment="1">
      <alignment horizontal="center"/>
    </xf>
    <xf numFmtId="167" fontId="0" fillId="0" borderId="2" xfId="20539" applyNumberFormat="1" applyFont="1" applyBorder="1"/>
    <xf numFmtId="164" fontId="29" fillId="6" borderId="1" xfId="2" applyNumberFormat="1" applyFont="1" applyFill="1" applyBorder="1"/>
    <xf numFmtId="0" fontId="25" fillId="5" borderId="1" xfId="0" applyFont="1" applyFill="1" applyBorder="1"/>
    <xf numFmtId="44" fontId="25" fillId="33" borderId="0" xfId="0" applyNumberFormat="1" applyFont="1" applyFill="1"/>
    <xf numFmtId="165" fontId="25" fillId="31" borderId="1" xfId="1" applyNumberFormat="1" applyFont="1" applyFill="1" applyBorder="1" applyAlignment="1">
      <alignment horizontal="center"/>
    </xf>
    <xf numFmtId="0" fontId="31" fillId="0" borderId="0" xfId="0" applyFont="1"/>
    <xf numFmtId="0" fontId="0" fillId="33" borderId="0" xfId="0" applyFill="1"/>
    <xf numFmtId="166" fontId="0" fillId="0" borderId="1" xfId="1" applyNumberFormat="1" applyFont="1" applyBorder="1"/>
    <xf numFmtId="0" fontId="68" fillId="0" borderId="0" xfId="0" applyFont="1"/>
    <xf numFmtId="0" fontId="0" fillId="5" borderId="0" xfId="0" applyFill="1"/>
    <xf numFmtId="44" fontId="0" fillId="2" borderId="0" xfId="0" applyNumberFormat="1" applyFill="1"/>
    <xf numFmtId="0" fontId="0" fillId="5" borderId="1" xfId="0" applyFill="1" applyBorder="1"/>
    <xf numFmtId="0" fontId="25" fillId="68" borderId="1" xfId="0" applyFont="1" applyFill="1" applyBorder="1"/>
    <xf numFmtId="0" fontId="71" fillId="2" borderId="21" xfId="0" applyFont="1" applyFill="1" applyBorder="1"/>
    <xf numFmtId="0" fontId="70" fillId="68" borderId="1" xfId="0" applyFont="1" applyFill="1" applyBorder="1"/>
    <xf numFmtId="0" fontId="25" fillId="68" borderId="2" xfId="0" applyFont="1" applyFill="1" applyBorder="1"/>
    <xf numFmtId="0" fontId="25" fillId="5" borderId="2" xfId="0" applyFont="1" applyFill="1" applyBorder="1"/>
    <xf numFmtId="0" fontId="74" fillId="69" borderId="0" xfId="0" applyFont="1" applyFill="1" applyAlignment="1">
      <alignment vertical="center"/>
    </xf>
    <xf numFmtId="0" fontId="25" fillId="69" borderId="0" xfId="0" applyFont="1" applyFill="1" applyAlignment="1">
      <alignment vertical="center"/>
    </xf>
    <xf numFmtId="44" fontId="30" fillId="33" borderId="0" xfId="0" applyNumberFormat="1" applyFont="1" applyFill="1"/>
    <xf numFmtId="0" fontId="30" fillId="0" borderId="0" xfId="0" applyFont="1"/>
    <xf numFmtId="44" fontId="30" fillId="0" borderId="0" xfId="0" applyNumberFormat="1" applyFont="1"/>
    <xf numFmtId="0" fontId="25" fillId="33" borderId="0" xfId="0" applyFont="1" applyFill="1"/>
    <xf numFmtId="0" fontId="25" fillId="5" borderId="1" xfId="0" applyFont="1" applyFill="1" applyBorder="1" applyAlignment="1">
      <alignment horizontal="center"/>
    </xf>
    <xf numFmtId="0" fontId="0" fillId="71" borderId="20" xfId="0" applyFont="1" applyFill="1" applyBorder="1" applyAlignment="1">
      <alignment horizontal="center" vertical="center" textRotation="90" wrapText="1" readingOrder="1"/>
    </xf>
    <xf numFmtId="0" fontId="0" fillId="2" borderId="1" xfId="0" applyFill="1" applyBorder="1"/>
    <xf numFmtId="0" fontId="0" fillId="0" borderId="0" xfId="0" applyAlignment="1">
      <alignment horizontal="left"/>
    </xf>
    <xf numFmtId="0" fontId="77" fillId="0" borderId="0" xfId="0" applyFont="1"/>
    <xf numFmtId="166" fontId="0" fillId="6" borderId="1" xfId="1" applyNumberFormat="1" applyFont="1" applyFill="1" applyBorder="1"/>
    <xf numFmtId="168" fontId="0" fillId="0" borderId="1" xfId="0" applyNumberFormat="1" applyBorder="1"/>
    <xf numFmtId="168" fontId="0" fillId="0" borderId="0" xfId="0" applyNumberFormat="1"/>
    <xf numFmtId="165" fontId="24" fillId="31" borderId="1" xfId="0" applyNumberFormat="1" applyFont="1" applyFill="1" applyBorder="1" applyAlignment="1">
      <alignment horizontal="center"/>
    </xf>
    <xf numFmtId="166" fontId="24" fillId="0" borderId="1" xfId="1" applyNumberFormat="1" applyFont="1" applyBorder="1"/>
    <xf numFmtId="166" fontId="1" fillId="0" borderId="0" xfId="0" applyNumberFormat="1" applyFont="1"/>
    <xf numFmtId="0" fontId="80" fillId="0" borderId="0" xfId="0" applyFont="1"/>
    <xf numFmtId="166" fontId="24" fillId="6" borderId="1" xfId="1" applyNumberFormat="1" applyFont="1" applyFill="1" applyBorder="1"/>
    <xf numFmtId="168" fontId="25" fillId="68" borderId="1" xfId="0" applyNumberFormat="1" applyFont="1" applyFill="1" applyBorder="1"/>
    <xf numFmtId="168" fontId="0" fillId="33" borderId="1" xfId="0" applyNumberFormat="1" applyFill="1" applyBorder="1"/>
    <xf numFmtId="168" fontId="23" fillId="5" borderId="1" xfId="0" applyNumberFormat="1" applyFont="1" applyFill="1" applyBorder="1"/>
    <xf numFmtId="168" fontId="1" fillId="70" borderId="1" xfId="0" applyNumberFormat="1" applyFont="1" applyFill="1" applyBorder="1"/>
    <xf numFmtId="168" fontId="0" fillId="33" borderId="0" xfId="0" applyNumberFormat="1" applyFill="1"/>
    <xf numFmtId="168" fontId="25" fillId="33" borderId="0" xfId="0" applyNumberFormat="1" applyFont="1" applyFill="1"/>
    <xf numFmtId="168" fontId="0" fillId="2" borderId="0" xfId="0" applyNumberFormat="1" applyFill="1"/>
    <xf numFmtId="168" fontId="24" fillId="2" borderId="0" xfId="0" applyNumberFormat="1" applyFont="1" applyFill="1"/>
    <xf numFmtId="168" fontId="31" fillId="0" borderId="0" xfId="0" applyNumberFormat="1" applyFont="1"/>
    <xf numFmtId="168" fontId="0" fillId="5" borderId="0" xfId="0" applyNumberFormat="1" applyFill="1"/>
    <xf numFmtId="168" fontId="69" fillId="5" borderId="1" xfId="0" applyNumberFormat="1" applyFont="1" applyFill="1" applyBorder="1"/>
    <xf numFmtId="168" fontId="67" fillId="5" borderId="1" xfId="0" applyNumberFormat="1" applyFont="1" applyFill="1" applyBorder="1"/>
    <xf numFmtId="168" fontId="1" fillId="6" borderId="1" xfId="0" applyNumberFormat="1" applyFont="1" applyFill="1" applyBorder="1"/>
    <xf numFmtId="168" fontId="0" fillId="6" borderId="1" xfId="0" applyNumberFormat="1" applyFill="1" applyBorder="1"/>
    <xf numFmtId="166" fontId="26" fillId="0" borderId="1" xfId="1" applyNumberFormat="1" applyFont="1" applyBorder="1"/>
    <xf numFmtId="0" fontId="81" fillId="0" borderId="1" xfId="0" applyFont="1" applyBorder="1"/>
    <xf numFmtId="166" fontId="0" fillId="0" borderId="1" xfId="0" applyNumberFormat="1" applyBorder="1"/>
    <xf numFmtId="168" fontId="0" fillId="0" borderId="0" xfId="20539" applyNumberFormat="1" applyFont="1"/>
    <xf numFmtId="166" fontId="2" fillId="0" borderId="1" xfId="1" applyNumberFormat="1" applyFont="1" applyBorder="1"/>
    <xf numFmtId="0" fontId="0" fillId="72" borderId="0" xfId="0" applyFill="1"/>
    <xf numFmtId="165" fontId="25" fillId="72" borderId="1" xfId="0" applyNumberFormat="1" applyFont="1" applyFill="1" applyBorder="1" applyAlignment="1">
      <alignment horizontal="center"/>
    </xf>
    <xf numFmtId="168" fontId="0" fillId="72" borderId="1" xfId="0" applyNumberFormat="1" applyFill="1" applyBorder="1"/>
    <xf numFmtId="168" fontId="1" fillId="72" borderId="1" xfId="0" applyNumberFormat="1" applyFont="1" applyFill="1" applyBorder="1"/>
    <xf numFmtId="168" fontId="25" fillId="72" borderId="0" xfId="0" applyNumberFormat="1" applyFont="1" applyFill="1"/>
    <xf numFmtId="168" fontId="0" fillId="72" borderId="0" xfId="0" applyNumberFormat="1" applyFill="1"/>
    <xf numFmtId="168" fontId="31" fillId="72" borderId="0" xfId="0" applyNumberFormat="1" applyFont="1" applyFill="1"/>
    <xf numFmtId="44" fontId="30" fillId="72" borderId="0" xfId="0" applyNumberFormat="1" applyFont="1" applyFill="1"/>
    <xf numFmtId="44" fontId="25" fillId="72" borderId="0" xfId="0" applyNumberFormat="1" applyFont="1" applyFill="1"/>
    <xf numFmtId="9" fontId="0" fillId="0" borderId="1" xfId="2" applyFont="1" applyBorder="1"/>
    <xf numFmtId="9" fontId="0" fillId="0" borderId="0" xfId="2" applyFont="1"/>
    <xf numFmtId="8" fontId="0" fillId="0" borderId="0" xfId="0" applyNumberFormat="1"/>
    <xf numFmtId="9" fontId="0" fillId="0" borderId="32" xfId="2" applyFont="1" applyFill="1" applyBorder="1"/>
    <xf numFmtId="169" fontId="0" fillId="0" borderId="0" xfId="0" applyNumberFormat="1" applyAlignment="1">
      <alignment horizontal="center"/>
    </xf>
    <xf numFmtId="0" fontId="0" fillId="0" borderId="8" xfId="0" applyBorder="1"/>
    <xf numFmtId="166" fontId="0" fillId="0" borderId="34" xfId="1" applyNumberFormat="1" applyFont="1" applyBorder="1"/>
    <xf numFmtId="0" fontId="0" fillId="0" borderId="6" xfId="0" applyBorder="1"/>
    <xf numFmtId="166" fontId="0" fillId="0" borderId="33" xfId="1" applyNumberFormat="1" applyFont="1" applyBorder="1"/>
    <xf numFmtId="0" fontId="0" fillId="0" borderId="7" xfId="0" applyBorder="1"/>
    <xf numFmtId="0" fontId="0" fillId="0" borderId="34" xfId="0" applyBorder="1"/>
    <xf numFmtId="166" fontId="0" fillId="0" borderId="0" xfId="1" applyNumberFormat="1" applyFont="1" applyBorder="1"/>
    <xf numFmtId="166" fontId="0" fillId="0" borderId="0" xfId="0" applyNumberFormat="1" applyBorder="1"/>
    <xf numFmtId="166" fontId="0" fillId="0" borderId="5" xfId="0" applyNumberFormat="1" applyBorder="1"/>
    <xf numFmtId="166" fontId="0" fillId="0" borderId="5" xfId="1" applyNumberFormat="1" applyFont="1" applyBorder="1"/>
    <xf numFmtId="9" fontId="0" fillId="0" borderId="0" xfId="2" applyFont="1" applyBorder="1"/>
    <xf numFmtId="9" fontId="0" fillId="0" borderId="5" xfId="2" applyFont="1" applyBorder="1"/>
    <xf numFmtId="0" fontId="0" fillId="0" borderId="35" xfId="0" applyBorder="1"/>
    <xf numFmtId="0" fontId="0" fillId="0" borderId="33" xfId="0" applyBorder="1"/>
    <xf numFmtId="0" fontId="0" fillId="0" borderId="8" xfId="0" applyFill="1" applyBorder="1"/>
    <xf numFmtId="166" fontId="0" fillId="0" borderId="7" xfId="0" applyNumberFormat="1" applyBorder="1"/>
    <xf numFmtId="9" fontId="0" fillId="0" borderId="34" xfId="2" applyFont="1" applyBorder="1"/>
    <xf numFmtId="0" fontId="0" fillId="0" borderId="4" xfId="0" applyFill="1" applyBorder="1"/>
    <xf numFmtId="166" fontId="0" fillId="0" borderId="35" xfId="0" applyNumberFormat="1" applyBorder="1"/>
    <xf numFmtId="168" fontId="0" fillId="0" borderId="0" xfId="0" applyNumberFormat="1" applyBorder="1"/>
    <xf numFmtId="168" fontId="0" fillId="0" borderId="35" xfId="0" applyNumberFormat="1" applyBorder="1"/>
    <xf numFmtId="168" fontId="0" fillId="0" borderId="33" xfId="0" applyNumberFormat="1" applyBorder="1"/>
    <xf numFmtId="44" fontId="0" fillId="0" borderId="7" xfId="0" applyNumberFormat="1" applyBorder="1"/>
    <xf numFmtId="44" fontId="0" fillId="0" borderId="0" xfId="0" applyNumberFormat="1" applyBorder="1"/>
    <xf numFmtId="44" fontId="0" fillId="0" borderId="35" xfId="0" applyNumberFormat="1" applyBorder="1"/>
    <xf numFmtId="166" fontId="0" fillId="0" borderId="7" xfId="1" applyNumberFormat="1" applyFont="1" applyBorder="1"/>
    <xf numFmtId="166" fontId="0" fillId="0" borderId="35" xfId="1" applyNumberFormat="1" applyFont="1" applyBorder="1"/>
    <xf numFmtId="0" fontId="0" fillId="0" borderId="36" xfId="0" applyBorder="1"/>
    <xf numFmtId="0" fontId="0" fillId="0" borderId="37" xfId="0" applyBorder="1"/>
    <xf numFmtId="166" fontId="0" fillId="0" borderId="37" xfId="1" applyNumberFormat="1" applyFont="1" applyBorder="1"/>
    <xf numFmtId="0" fontId="1" fillId="0" borderId="7" xfId="0" applyFont="1" applyBorder="1"/>
    <xf numFmtId="0" fontId="81" fillId="0" borderId="36" xfId="0" applyFont="1" applyBorder="1"/>
    <xf numFmtId="166" fontId="0" fillId="0" borderId="36" xfId="1" applyNumberFormat="1" applyFont="1" applyBorder="1"/>
    <xf numFmtId="166" fontId="0" fillId="0" borderId="38" xfId="1" applyNumberFormat="1" applyFont="1" applyBorder="1"/>
    <xf numFmtId="0" fontId="0" fillId="73" borderId="6" xfId="0" applyFill="1" applyBorder="1" applyAlignment="1">
      <alignment horizontal="center" vertical="center" wrapText="1"/>
    </xf>
    <xf numFmtId="168" fontId="0" fillId="0" borderId="5" xfId="0" applyNumberFormat="1" applyBorder="1"/>
    <xf numFmtId="168" fontId="75" fillId="0" borderId="0" xfId="0" applyNumberFormat="1" applyFont="1" applyBorder="1"/>
    <xf numFmtId="0" fontId="75" fillId="0" borderId="8" xfId="0" applyFont="1" applyBorder="1"/>
    <xf numFmtId="0" fontId="75" fillId="0" borderId="7" xfId="0" applyFont="1" applyBorder="1"/>
    <xf numFmtId="0" fontId="75" fillId="0" borderId="34" xfId="0" applyFont="1" applyBorder="1"/>
    <xf numFmtId="0" fontId="75" fillId="0" borderId="4" xfId="0" applyFont="1" applyBorder="1"/>
    <xf numFmtId="168" fontId="75" fillId="0" borderId="5" xfId="0" applyNumberFormat="1" applyFont="1" applyBorder="1"/>
    <xf numFmtId="0" fontId="75" fillId="0" borderId="4" xfId="0" applyFont="1" applyFill="1" applyBorder="1"/>
    <xf numFmtId="0" fontId="75" fillId="0" borderId="6" xfId="0" applyFont="1" applyFill="1" applyBorder="1"/>
    <xf numFmtId="168" fontId="0" fillId="0" borderId="7" xfId="0" applyNumberFormat="1" applyBorder="1"/>
    <xf numFmtId="44" fontId="0" fillId="2" borderId="1" xfId="20539" applyFont="1" applyFill="1" applyBorder="1"/>
    <xf numFmtId="169" fontId="83" fillId="0" borderId="39" xfId="0" applyNumberFormat="1" applyFont="1" applyBorder="1" applyAlignment="1">
      <alignment horizontal="center" vertical="center" wrapText="1"/>
    </xf>
    <xf numFmtId="169" fontId="83" fillId="0" borderId="40" xfId="0" applyNumberFormat="1" applyFont="1" applyBorder="1" applyAlignment="1">
      <alignment horizontal="center" vertical="center" wrapText="1"/>
    </xf>
    <xf numFmtId="169" fontId="83" fillId="0" borderId="1" xfId="0" applyNumberFormat="1" applyFont="1" applyBorder="1" applyAlignment="1">
      <alignment horizontal="center" vertical="center" wrapText="1"/>
    </xf>
    <xf numFmtId="169" fontId="82" fillId="0" borderId="1" xfId="0" applyNumberFormat="1" applyFont="1" applyBorder="1" applyAlignment="1">
      <alignment horizontal="center" vertical="center" wrapText="1"/>
    </xf>
    <xf numFmtId="169" fontId="82" fillId="0" borderId="37" xfId="0" applyNumberFormat="1" applyFont="1" applyBorder="1" applyAlignment="1">
      <alignment horizontal="center" vertical="center" wrapText="1"/>
    </xf>
    <xf numFmtId="169" fontId="83" fillId="0" borderId="36" xfId="0" applyNumberFormat="1" applyFont="1" applyBorder="1" applyAlignment="1">
      <alignment horizontal="center" vertical="center" wrapText="1"/>
    </xf>
    <xf numFmtId="169" fontId="82" fillId="0" borderId="36" xfId="0" applyNumberFormat="1" applyFont="1" applyBorder="1" applyAlignment="1">
      <alignment horizontal="center" vertical="center" wrapText="1"/>
    </xf>
    <xf numFmtId="0" fontId="75" fillId="0" borderId="0" xfId="0" applyFont="1" applyFill="1" applyBorder="1"/>
    <xf numFmtId="166" fontId="1" fillId="0" borderId="32" xfId="1" applyNumberFormat="1" applyFont="1" applyFill="1" applyBorder="1"/>
    <xf numFmtId="43" fontId="0" fillId="0" borderId="0" xfId="0" applyNumberFormat="1"/>
    <xf numFmtId="0" fontId="1" fillId="0" borderId="0" xfId="0" applyFont="1" applyBorder="1"/>
    <xf numFmtId="166" fontId="1" fillId="0" borderId="0" xfId="0" applyNumberFormat="1" applyFon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3" fillId="5" borderId="31" xfId="0" applyFont="1" applyFill="1" applyBorder="1" applyAlignment="1">
      <alignment wrapText="1"/>
    </xf>
    <xf numFmtId="168" fontId="72" fillId="5" borderId="0" xfId="0" applyNumberFormat="1" applyFont="1" applyFill="1" applyBorder="1" applyAlignment="1">
      <alignment wrapText="1"/>
    </xf>
    <xf numFmtId="168" fontId="72" fillId="5" borderId="3" xfId="0" applyNumberFormat="1" applyFont="1" applyFill="1" applyBorder="1" applyAlignment="1">
      <alignment wrapText="1"/>
    </xf>
    <xf numFmtId="0" fontId="0" fillId="73" borderId="8" xfId="0" applyFill="1" applyBorder="1" applyAlignment="1">
      <alignment horizontal="center" vertical="center" wrapText="1"/>
    </xf>
    <xf numFmtId="0" fontId="0" fillId="73" borderId="4" xfId="0" applyFill="1" applyBorder="1" applyAlignment="1">
      <alignment horizontal="center" vertical="center" wrapText="1"/>
    </xf>
    <xf numFmtId="0" fontId="0" fillId="73" borderId="6" xfId="0" applyFill="1" applyBorder="1" applyAlignment="1">
      <alignment horizontal="center" vertical="center" wrapText="1"/>
    </xf>
    <xf numFmtId="0" fontId="0" fillId="73" borderId="8" xfId="0" applyFont="1" applyFill="1" applyBorder="1" applyAlignment="1">
      <alignment horizontal="center" vertical="center" wrapText="1"/>
    </xf>
    <xf numFmtId="0" fontId="0" fillId="73" borderId="4" xfId="0" applyFont="1" applyFill="1" applyBorder="1" applyAlignment="1">
      <alignment horizontal="center" vertical="center" wrapText="1"/>
    </xf>
    <xf numFmtId="168" fontId="23" fillId="34" borderId="7" xfId="0" applyNumberFormat="1" applyFont="1" applyFill="1" applyBorder="1" applyAlignment="1">
      <alignment horizontal="center" vertical="center" textRotation="90" wrapText="1"/>
    </xf>
    <xf numFmtId="168" fontId="25" fillId="34" borderId="0" xfId="0" applyNumberFormat="1" applyFont="1" applyFill="1" applyBorder="1" applyAlignment="1">
      <alignment horizontal="center" vertical="center" textRotation="90" wrapText="1"/>
    </xf>
    <xf numFmtId="168" fontId="0" fillId="0" borderId="0" xfId="0" applyNumberFormat="1" applyAlignment="1"/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19" xfId="0" applyFont="1" applyFill="1" applyBorder="1" applyAlignment="1">
      <alignment horizontal="center" vertical="center" textRotation="90" wrapText="1"/>
    </xf>
    <xf numFmtId="0" fontId="1" fillId="3" borderId="20" xfId="0" applyFont="1" applyFill="1" applyBorder="1" applyAlignment="1">
      <alignment horizontal="center" vertical="center" textRotation="90" wrapText="1"/>
    </xf>
    <xf numFmtId="0" fontId="1" fillId="32" borderId="7" xfId="0" applyFont="1" applyFill="1" applyBorder="1" applyAlignment="1">
      <alignment horizontal="center" vertical="center" textRotation="90" wrapText="1"/>
    </xf>
    <xf numFmtId="0" fontId="1" fillId="32" borderId="0" xfId="0" applyFont="1" applyFill="1" applyBorder="1" applyAlignment="1">
      <alignment horizontal="center" vertical="center" textRotation="90" wrapText="1"/>
    </xf>
    <xf numFmtId="0" fontId="0" fillId="32" borderId="0" xfId="0" applyFill="1" applyAlignment="1">
      <alignment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23" fillId="34" borderId="7" xfId="0" applyFont="1" applyFill="1" applyBorder="1" applyAlignment="1">
      <alignment horizontal="center" vertical="center" textRotation="90" wrapText="1"/>
    </xf>
    <xf numFmtId="0" fontId="25" fillId="34" borderId="0" xfId="0" applyFont="1" applyFill="1" applyBorder="1" applyAlignment="1">
      <alignment horizontal="center" vertical="center" textRotation="90" wrapText="1"/>
    </xf>
    <xf numFmtId="0" fontId="0" fillId="0" borderId="0" xfId="0" applyAlignment="1"/>
    <xf numFmtId="0" fontId="1" fillId="3" borderId="19" xfId="0" applyFont="1" applyFill="1" applyBorder="1" applyAlignment="1">
      <alignment horizontal="center" vertical="center" textRotation="90" wrapText="1" readingOrder="1"/>
    </xf>
    <xf numFmtId="0" fontId="1" fillId="4" borderId="19" xfId="0" applyFont="1" applyFill="1" applyBorder="1" applyAlignment="1">
      <alignment horizontal="center" vertical="center" textRotation="90" wrapText="1" readingOrder="1"/>
    </xf>
    <xf numFmtId="0" fontId="1" fillId="4" borderId="19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0" fontId="23" fillId="34" borderId="18" xfId="0" applyFont="1" applyFill="1" applyBorder="1" applyAlignment="1">
      <alignment horizontal="center" vertical="center" textRotation="90" wrapText="1"/>
    </xf>
    <xf numFmtId="0" fontId="25" fillId="34" borderId="19" xfId="0" applyFont="1" applyFill="1" applyBorder="1" applyAlignment="1">
      <alignment horizontal="center" vertical="center" textRotation="90" wrapText="1"/>
    </xf>
    <xf numFmtId="0" fontId="0" fillId="0" borderId="20" xfId="0" applyBorder="1" applyAlignment="1">
      <alignment wrapText="1"/>
    </xf>
    <xf numFmtId="0" fontId="24" fillId="2" borderId="0" xfId="0" applyFont="1" applyFill="1" applyAlignment="1">
      <alignment wrapText="1"/>
    </xf>
    <xf numFmtId="0" fontId="0" fillId="2" borderId="0" xfId="0" applyFill="1" applyAlignment="1"/>
  </cellXfs>
  <cellStyles count="20821">
    <cellStyle name="20% - Accent1 10 2" xfId="3"/>
    <cellStyle name="20% - Accent1 10 3" xfId="16"/>
    <cellStyle name="20% - Accent1 11 2" xfId="4"/>
    <cellStyle name="20% - Accent1 11 3" xfId="5"/>
    <cellStyle name="20% - Accent1 12 2" xfId="19"/>
    <cellStyle name="20% - Accent1 12 3" xfId="20"/>
    <cellStyle name="20% - Accent1 13 2" xfId="21"/>
    <cellStyle name="20% - Accent1 13 3" xfId="22"/>
    <cellStyle name="20% - Accent1 14 2" xfId="23"/>
    <cellStyle name="20% - Accent1 14 3" xfId="24"/>
    <cellStyle name="20% - Accent1 15" xfId="25"/>
    <cellStyle name="20% - Accent1 15 2" xfId="26"/>
    <cellStyle name="20% - Accent1 15 3" xfId="27"/>
    <cellStyle name="20% - Accent1 15 4" xfId="28"/>
    <cellStyle name="20% - Accent1 15 5" xfId="29"/>
    <cellStyle name="20% - Accent1 15 6" xfId="30"/>
    <cellStyle name="20% - Accent1 15 7" xfId="31"/>
    <cellStyle name="20% - Accent1 16" xfId="32"/>
    <cellStyle name="20% - Accent1 17" xfId="33"/>
    <cellStyle name="20% - Accent1 18" xfId="34"/>
    <cellStyle name="20% - Accent1 19" xfId="35"/>
    <cellStyle name="20% - Accent1 2" xfId="20544"/>
    <cellStyle name="20% - Accent1 2 2" xfId="36"/>
    <cellStyle name="20% - Accent1 2 3" xfId="37"/>
    <cellStyle name="20% - Accent1 20" xfId="38"/>
    <cellStyle name="20% - Accent1 21" xfId="39"/>
    <cellStyle name="20% - Accent1 22" xfId="40"/>
    <cellStyle name="20% - Accent1 3" xfId="20545"/>
    <cellStyle name="20% - Accent1 3 2" xfId="41"/>
    <cellStyle name="20% - Accent1 3 3" xfId="42"/>
    <cellStyle name="20% - Accent1 4" xfId="20546"/>
    <cellStyle name="20% - Accent1 4 2" xfId="43"/>
    <cellStyle name="20% - Accent1 4 3" xfId="44"/>
    <cellStyle name="20% - Accent1 5 2" xfId="45"/>
    <cellStyle name="20% - Accent1 5 3" xfId="46"/>
    <cellStyle name="20% - Accent1 6 2" xfId="47"/>
    <cellStyle name="20% - Accent1 6 3" xfId="48"/>
    <cellStyle name="20% - Accent1 7 2" xfId="49"/>
    <cellStyle name="20% - Accent1 7 3" xfId="50"/>
    <cellStyle name="20% - Accent1 8 2" xfId="51"/>
    <cellStyle name="20% - Accent1 8 3" xfId="52"/>
    <cellStyle name="20% - Accent1 9 2" xfId="53"/>
    <cellStyle name="20% - Accent1 9 3" xfId="54"/>
    <cellStyle name="20% - Accent2 10 2" xfId="55"/>
    <cellStyle name="20% - Accent2 10 3" xfId="56"/>
    <cellStyle name="20% - Accent2 11 2" xfId="57"/>
    <cellStyle name="20% - Accent2 11 3" xfId="58"/>
    <cellStyle name="20% - Accent2 12 2" xfId="59"/>
    <cellStyle name="20% - Accent2 12 3" xfId="60"/>
    <cellStyle name="20% - Accent2 13 2" xfId="61"/>
    <cellStyle name="20% - Accent2 13 3" xfId="62"/>
    <cellStyle name="20% - Accent2 14 2" xfId="63"/>
    <cellStyle name="20% - Accent2 14 3" xfId="64"/>
    <cellStyle name="20% - Accent2 15" xfId="65"/>
    <cellStyle name="20% - Accent2 15 2" xfId="66"/>
    <cellStyle name="20% - Accent2 15 3" xfId="67"/>
    <cellStyle name="20% - Accent2 15 4" xfId="68"/>
    <cellStyle name="20% - Accent2 15 5" xfId="69"/>
    <cellStyle name="20% - Accent2 15 6" xfId="70"/>
    <cellStyle name="20% - Accent2 15 7" xfId="71"/>
    <cellStyle name="20% - Accent2 16" xfId="72"/>
    <cellStyle name="20% - Accent2 17" xfId="73"/>
    <cellStyle name="20% - Accent2 18" xfId="74"/>
    <cellStyle name="20% - Accent2 19" xfId="75"/>
    <cellStyle name="20% - Accent2 2" xfId="20547"/>
    <cellStyle name="20% - Accent2 2 2" xfId="76"/>
    <cellStyle name="20% - Accent2 2 3" xfId="77"/>
    <cellStyle name="20% - Accent2 20" xfId="78"/>
    <cellStyle name="20% - Accent2 21" xfId="79"/>
    <cellStyle name="20% - Accent2 22" xfId="80"/>
    <cellStyle name="20% - Accent2 3" xfId="20548"/>
    <cellStyle name="20% - Accent2 3 2" xfId="81"/>
    <cellStyle name="20% - Accent2 3 3" xfId="82"/>
    <cellStyle name="20% - Accent2 4" xfId="20549"/>
    <cellStyle name="20% - Accent2 4 2" xfId="83"/>
    <cellStyle name="20% - Accent2 4 3" xfId="84"/>
    <cellStyle name="20% - Accent2 5 2" xfId="85"/>
    <cellStyle name="20% - Accent2 5 3" xfId="86"/>
    <cellStyle name="20% - Accent2 6 2" xfId="87"/>
    <cellStyle name="20% - Accent2 6 3" xfId="88"/>
    <cellStyle name="20% - Accent2 7 2" xfId="89"/>
    <cellStyle name="20% - Accent2 7 3" xfId="90"/>
    <cellStyle name="20% - Accent2 8 2" xfId="91"/>
    <cellStyle name="20% - Accent2 8 3" xfId="92"/>
    <cellStyle name="20% - Accent2 9 2" xfId="93"/>
    <cellStyle name="20% - Accent2 9 3" xfId="94"/>
    <cellStyle name="20% - Accent3 10 2" xfId="95"/>
    <cellStyle name="20% - Accent3 10 3" xfId="96"/>
    <cellStyle name="20% - Accent3 11 2" xfId="97"/>
    <cellStyle name="20% - Accent3 11 3" xfId="98"/>
    <cellStyle name="20% - Accent3 12 2" xfId="99"/>
    <cellStyle name="20% - Accent3 12 3" xfId="100"/>
    <cellStyle name="20% - Accent3 13 2" xfId="101"/>
    <cellStyle name="20% - Accent3 13 3" xfId="102"/>
    <cellStyle name="20% - Accent3 14 2" xfId="103"/>
    <cellStyle name="20% - Accent3 14 3" xfId="104"/>
    <cellStyle name="20% - Accent3 15" xfId="105"/>
    <cellStyle name="20% - Accent3 15 2" xfId="106"/>
    <cellStyle name="20% - Accent3 15 3" xfId="107"/>
    <cellStyle name="20% - Accent3 15 4" xfId="108"/>
    <cellStyle name="20% - Accent3 15 5" xfId="109"/>
    <cellStyle name="20% - Accent3 15 6" xfId="110"/>
    <cellStyle name="20% - Accent3 15 7" xfId="111"/>
    <cellStyle name="20% - Accent3 16" xfId="112"/>
    <cellStyle name="20% - Accent3 17" xfId="113"/>
    <cellStyle name="20% - Accent3 18" xfId="114"/>
    <cellStyle name="20% - Accent3 19" xfId="115"/>
    <cellStyle name="20% - Accent3 2" xfId="20550"/>
    <cellStyle name="20% - Accent3 2 2" xfId="116"/>
    <cellStyle name="20% - Accent3 2 3" xfId="117"/>
    <cellStyle name="20% - Accent3 20" xfId="118"/>
    <cellStyle name="20% - Accent3 21" xfId="119"/>
    <cellStyle name="20% - Accent3 22" xfId="120"/>
    <cellStyle name="20% - Accent3 3" xfId="20551"/>
    <cellStyle name="20% - Accent3 3 2" xfId="121"/>
    <cellStyle name="20% - Accent3 3 3" xfId="122"/>
    <cellStyle name="20% - Accent3 4" xfId="20552"/>
    <cellStyle name="20% - Accent3 4 2" xfId="123"/>
    <cellStyle name="20% - Accent3 4 3" xfId="124"/>
    <cellStyle name="20% - Accent3 5 2" xfId="125"/>
    <cellStyle name="20% - Accent3 5 3" xfId="126"/>
    <cellStyle name="20% - Accent3 6 2" xfId="127"/>
    <cellStyle name="20% - Accent3 6 3" xfId="128"/>
    <cellStyle name="20% - Accent3 7 2" xfId="129"/>
    <cellStyle name="20% - Accent3 7 3" xfId="130"/>
    <cellStyle name="20% - Accent3 8 2" xfId="131"/>
    <cellStyle name="20% - Accent3 8 3" xfId="132"/>
    <cellStyle name="20% - Accent3 9 2" xfId="133"/>
    <cellStyle name="20% - Accent3 9 3" xfId="134"/>
    <cellStyle name="20% - Accent4 10 2" xfId="135"/>
    <cellStyle name="20% - Accent4 10 3" xfId="136"/>
    <cellStyle name="20% - Accent4 11 2" xfId="137"/>
    <cellStyle name="20% - Accent4 11 3" xfId="138"/>
    <cellStyle name="20% - Accent4 12 2" xfId="139"/>
    <cellStyle name="20% - Accent4 12 3" xfId="140"/>
    <cellStyle name="20% - Accent4 13 2" xfId="141"/>
    <cellStyle name="20% - Accent4 13 3" xfId="142"/>
    <cellStyle name="20% - Accent4 14 2" xfId="143"/>
    <cellStyle name="20% - Accent4 14 3" xfId="144"/>
    <cellStyle name="20% - Accent4 15" xfId="145"/>
    <cellStyle name="20% - Accent4 15 2" xfId="146"/>
    <cellStyle name="20% - Accent4 15 3" xfId="147"/>
    <cellStyle name="20% - Accent4 15 4" xfId="148"/>
    <cellStyle name="20% - Accent4 15 5" xfId="149"/>
    <cellStyle name="20% - Accent4 15 6" xfId="150"/>
    <cellStyle name="20% - Accent4 15 7" xfId="151"/>
    <cellStyle name="20% - Accent4 16" xfId="152"/>
    <cellStyle name="20% - Accent4 17" xfId="153"/>
    <cellStyle name="20% - Accent4 18" xfId="154"/>
    <cellStyle name="20% - Accent4 19" xfId="155"/>
    <cellStyle name="20% - Accent4 2" xfId="20553"/>
    <cellStyle name="20% - Accent4 2 2" xfId="156"/>
    <cellStyle name="20% - Accent4 2 3" xfId="157"/>
    <cellStyle name="20% - Accent4 20" xfId="158"/>
    <cellStyle name="20% - Accent4 21" xfId="159"/>
    <cellStyle name="20% - Accent4 22" xfId="160"/>
    <cellStyle name="20% - Accent4 3" xfId="20554"/>
    <cellStyle name="20% - Accent4 3 2" xfId="161"/>
    <cellStyle name="20% - Accent4 3 3" xfId="162"/>
    <cellStyle name="20% - Accent4 4" xfId="20555"/>
    <cellStyle name="20% - Accent4 4 2" xfId="163"/>
    <cellStyle name="20% - Accent4 4 3" xfId="164"/>
    <cellStyle name="20% - Accent4 5 2" xfId="165"/>
    <cellStyle name="20% - Accent4 5 3" xfId="166"/>
    <cellStyle name="20% - Accent4 6 2" xfId="167"/>
    <cellStyle name="20% - Accent4 6 3" xfId="168"/>
    <cellStyle name="20% - Accent4 7 2" xfId="169"/>
    <cellStyle name="20% - Accent4 7 3" xfId="170"/>
    <cellStyle name="20% - Accent4 8 2" xfId="171"/>
    <cellStyle name="20% - Accent4 8 3" xfId="172"/>
    <cellStyle name="20% - Accent4 9 2" xfId="173"/>
    <cellStyle name="20% - Accent4 9 3" xfId="174"/>
    <cellStyle name="20% - Accent5 10 2" xfId="175"/>
    <cellStyle name="20% - Accent5 10 3" xfId="176"/>
    <cellStyle name="20% - Accent5 11 2" xfId="177"/>
    <cellStyle name="20% - Accent5 11 3" xfId="178"/>
    <cellStyle name="20% - Accent5 12 2" xfId="179"/>
    <cellStyle name="20% - Accent5 12 3" xfId="180"/>
    <cellStyle name="20% - Accent5 13 2" xfId="181"/>
    <cellStyle name="20% - Accent5 13 3" xfId="182"/>
    <cellStyle name="20% - Accent5 14 2" xfId="183"/>
    <cellStyle name="20% - Accent5 14 3" xfId="184"/>
    <cellStyle name="20% - Accent5 15" xfId="185"/>
    <cellStyle name="20% - Accent5 15 2" xfId="186"/>
    <cellStyle name="20% - Accent5 15 3" xfId="187"/>
    <cellStyle name="20% - Accent5 15 4" xfId="188"/>
    <cellStyle name="20% - Accent5 15 5" xfId="189"/>
    <cellStyle name="20% - Accent5 15 6" xfId="190"/>
    <cellStyle name="20% - Accent5 15 7" xfId="191"/>
    <cellStyle name="20% - Accent5 16" xfId="192"/>
    <cellStyle name="20% - Accent5 17" xfId="193"/>
    <cellStyle name="20% - Accent5 18" xfId="194"/>
    <cellStyle name="20% - Accent5 19" xfId="195"/>
    <cellStyle name="20% - Accent5 2" xfId="20556"/>
    <cellStyle name="20% - Accent5 2 2" xfId="196"/>
    <cellStyle name="20% - Accent5 2 3" xfId="197"/>
    <cellStyle name="20% - Accent5 20" xfId="198"/>
    <cellStyle name="20% - Accent5 21" xfId="199"/>
    <cellStyle name="20% - Accent5 22" xfId="200"/>
    <cellStyle name="20% - Accent5 3" xfId="20557"/>
    <cellStyle name="20% - Accent5 3 2" xfId="201"/>
    <cellStyle name="20% - Accent5 3 3" xfId="202"/>
    <cellStyle name="20% - Accent5 4" xfId="20558"/>
    <cellStyle name="20% - Accent5 4 2" xfId="203"/>
    <cellStyle name="20% - Accent5 4 3" xfId="204"/>
    <cellStyle name="20% - Accent5 5 2" xfId="205"/>
    <cellStyle name="20% - Accent5 5 3" xfId="206"/>
    <cellStyle name="20% - Accent5 6 2" xfId="207"/>
    <cellStyle name="20% - Accent5 6 3" xfId="208"/>
    <cellStyle name="20% - Accent5 7 2" xfId="209"/>
    <cellStyle name="20% - Accent5 7 3" xfId="210"/>
    <cellStyle name="20% - Accent5 8 2" xfId="211"/>
    <cellStyle name="20% - Accent5 8 3" xfId="212"/>
    <cellStyle name="20% - Accent5 9 2" xfId="213"/>
    <cellStyle name="20% - Accent5 9 3" xfId="214"/>
    <cellStyle name="20% - Accent6 10 2" xfId="215"/>
    <cellStyle name="20% - Accent6 10 3" xfId="216"/>
    <cellStyle name="20% - Accent6 11 2" xfId="217"/>
    <cellStyle name="20% - Accent6 11 3" xfId="218"/>
    <cellStyle name="20% - Accent6 12 2" xfId="219"/>
    <cellStyle name="20% - Accent6 12 3" xfId="220"/>
    <cellStyle name="20% - Accent6 13 2" xfId="221"/>
    <cellStyle name="20% - Accent6 13 3" xfId="222"/>
    <cellStyle name="20% - Accent6 14 2" xfId="223"/>
    <cellStyle name="20% - Accent6 14 3" xfId="224"/>
    <cellStyle name="20% - Accent6 15" xfId="225"/>
    <cellStyle name="20% - Accent6 15 2" xfId="226"/>
    <cellStyle name="20% - Accent6 15 3" xfId="227"/>
    <cellStyle name="20% - Accent6 15 4" xfId="228"/>
    <cellStyle name="20% - Accent6 15 5" xfId="229"/>
    <cellStyle name="20% - Accent6 15 6" xfId="230"/>
    <cellStyle name="20% - Accent6 15 7" xfId="231"/>
    <cellStyle name="20% - Accent6 16" xfId="232"/>
    <cellStyle name="20% - Accent6 17" xfId="233"/>
    <cellStyle name="20% - Accent6 18" xfId="234"/>
    <cellStyle name="20% - Accent6 19" xfId="235"/>
    <cellStyle name="20% - Accent6 2" xfId="20559"/>
    <cellStyle name="20% - Accent6 2 2" xfId="236"/>
    <cellStyle name="20% - Accent6 2 3" xfId="237"/>
    <cellStyle name="20% - Accent6 20" xfId="238"/>
    <cellStyle name="20% - Accent6 21" xfId="239"/>
    <cellStyle name="20% - Accent6 22" xfId="240"/>
    <cellStyle name="20% - Accent6 3" xfId="20560"/>
    <cellStyle name="20% - Accent6 3 2" xfId="241"/>
    <cellStyle name="20% - Accent6 3 3" xfId="242"/>
    <cellStyle name="20% - Accent6 4" xfId="20561"/>
    <cellStyle name="20% - Accent6 4 2" xfId="243"/>
    <cellStyle name="20% - Accent6 4 3" xfId="244"/>
    <cellStyle name="20% - Accent6 5 2" xfId="245"/>
    <cellStyle name="20% - Accent6 5 3" xfId="246"/>
    <cellStyle name="20% - Accent6 6 2" xfId="247"/>
    <cellStyle name="20% - Accent6 6 3" xfId="248"/>
    <cellStyle name="20% - Accent6 7 2" xfId="249"/>
    <cellStyle name="20% - Accent6 7 3" xfId="250"/>
    <cellStyle name="20% - Accent6 8 2" xfId="251"/>
    <cellStyle name="20% - Accent6 8 3" xfId="252"/>
    <cellStyle name="20% - Accent6 9 2" xfId="253"/>
    <cellStyle name="20% - Accent6 9 3" xfId="254"/>
    <cellStyle name="40% - Accent1 10 2" xfId="255"/>
    <cellStyle name="40% - Accent1 10 3" xfId="256"/>
    <cellStyle name="40% - Accent1 11 2" xfId="257"/>
    <cellStyle name="40% - Accent1 11 3" xfId="258"/>
    <cellStyle name="40% - Accent1 12 2" xfId="259"/>
    <cellStyle name="40% - Accent1 12 3" xfId="260"/>
    <cellStyle name="40% - Accent1 13 2" xfId="261"/>
    <cellStyle name="40% - Accent1 13 3" xfId="262"/>
    <cellStyle name="40% - Accent1 14 2" xfId="263"/>
    <cellStyle name="40% - Accent1 14 3" xfId="264"/>
    <cellStyle name="40% - Accent1 15" xfId="265"/>
    <cellStyle name="40% - Accent1 15 2" xfId="266"/>
    <cellStyle name="40% - Accent1 15 3" xfId="267"/>
    <cellStyle name="40% - Accent1 15 4" xfId="268"/>
    <cellStyle name="40% - Accent1 15 5" xfId="269"/>
    <cellStyle name="40% - Accent1 15 6" xfId="270"/>
    <cellStyle name="40% - Accent1 15 7" xfId="271"/>
    <cellStyle name="40% - Accent1 16" xfId="272"/>
    <cellStyle name="40% - Accent1 17" xfId="273"/>
    <cellStyle name="40% - Accent1 18" xfId="274"/>
    <cellStyle name="40% - Accent1 19" xfId="275"/>
    <cellStyle name="40% - Accent1 2" xfId="20562"/>
    <cellStyle name="40% - Accent1 2 2" xfId="276"/>
    <cellStyle name="40% - Accent1 2 3" xfId="277"/>
    <cellStyle name="40% - Accent1 20" xfId="278"/>
    <cellStyle name="40% - Accent1 21" xfId="279"/>
    <cellStyle name="40% - Accent1 22" xfId="280"/>
    <cellStyle name="40% - Accent1 3" xfId="20563"/>
    <cellStyle name="40% - Accent1 3 2" xfId="281"/>
    <cellStyle name="40% - Accent1 3 3" xfId="282"/>
    <cellStyle name="40% - Accent1 4" xfId="20564"/>
    <cellStyle name="40% - Accent1 4 2" xfId="283"/>
    <cellStyle name="40% - Accent1 4 3" xfId="284"/>
    <cellStyle name="40% - Accent1 5 2" xfId="285"/>
    <cellStyle name="40% - Accent1 5 3" xfId="286"/>
    <cellStyle name="40% - Accent1 6 2" xfId="287"/>
    <cellStyle name="40% - Accent1 6 3" xfId="288"/>
    <cellStyle name="40% - Accent1 7 2" xfId="289"/>
    <cellStyle name="40% - Accent1 7 3" xfId="290"/>
    <cellStyle name="40% - Accent1 8 2" xfId="291"/>
    <cellStyle name="40% - Accent1 8 3" xfId="292"/>
    <cellStyle name="40% - Accent1 9 2" xfId="293"/>
    <cellStyle name="40% - Accent1 9 3" xfId="294"/>
    <cellStyle name="40% - Accent2 10 2" xfId="295"/>
    <cellStyle name="40% - Accent2 10 3" xfId="296"/>
    <cellStyle name="40% - Accent2 11 2" xfId="297"/>
    <cellStyle name="40% - Accent2 11 3" xfId="298"/>
    <cellStyle name="40% - Accent2 12 2" xfId="299"/>
    <cellStyle name="40% - Accent2 12 3" xfId="300"/>
    <cellStyle name="40% - Accent2 13 2" xfId="301"/>
    <cellStyle name="40% - Accent2 13 3" xfId="302"/>
    <cellStyle name="40% - Accent2 14 2" xfId="303"/>
    <cellStyle name="40% - Accent2 14 3" xfId="304"/>
    <cellStyle name="40% - Accent2 15" xfId="305"/>
    <cellStyle name="40% - Accent2 15 2" xfId="306"/>
    <cellStyle name="40% - Accent2 15 3" xfId="307"/>
    <cellStyle name="40% - Accent2 15 4" xfId="308"/>
    <cellStyle name="40% - Accent2 15 5" xfId="309"/>
    <cellStyle name="40% - Accent2 15 6" xfId="310"/>
    <cellStyle name="40% - Accent2 15 7" xfId="311"/>
    <cellStyle name="40% - Accent2 16" xfId="312"/>
    <cellStyle name="40% - Accent2 17" xfId="313"/>
    <cellStyle name="40% - Accent2 18" xfId="314"/>
    <cellStyle name="40% - Accent2 19" xfId="315"/>
    <cellStyle name="40% - Accent2 2" xfId="20565"/>
    <cellStyle name="40% - Accent2 2 2" xfId="316"/>
    <cellStyle name="40% - Accent2 2 3" xfId="317"/>
    <cellStyle name="40% - Accent2 20" xfId="318"/>
    <cellStyle name="40% - Accent2 21" xfId="319"/>
    <cellStyle name="40% - Accent2 22" xfId="320"/>
    <cellStyle name="40% - Accent2 3" xfId="20566"/>
    <cellStyle name="40% - Accent2 3 2" xfId="321"/>
    <cellStyle name="40% - Accent2 3 3" xfId="322"/>
    <cellStyle name="40% - Accent2 4" xfId="20567"/>
    <cellStyle name="40% - Accent2 4 2" xfId="323"/>
    <cellStyle name="40% - Accent2 4 3" xfId="324"/>
    <cellStyle name="40% - Accent2 5 2" xfId="325"/>
    <cellStyle name="40% - Accent2 5 3" xfId="326"/>
    <cellStyle name="40% - Accent2 6 2" xfId="327"/>
    <cellStyle name="40% - Accent2 6 3" xfId="328"/>
    <cellStyle name="40% - Accent2 7 2" xfId="329"/>
    <cellStyle name="40% - Accent2 7 3" xfId="330"/>
    <cellStyle name="40% - Accent2 8 2" xfId="331"/>
    <cellStyle name="40% - Accent2 8 3" xfId="332"/>
    <cellStyle name="40% - Accent2 9 2" xfId="333"/>
    <cellStyle name="40% - Accent2 9 3" xfId="334"/>
    <cellStyle name="40% - Accent3 10 2" xfId="335"/>
    <cellStyle name="40% - Accent3 10 3" xfId="336"/>
    <cellStyle name="40% - Accent3 11 2" xfId="337"/>
    <cellStyle name="40% - Accent3 11 3" xfId="338"/>
    <cellStyle name="40% - Accent3 12 2" xfId="339"/>
    <cellStyle name="40% - Accent3 12 3" xfId="340"/>
    <cellStyle name="40% - Accent3 13 2" xfId="341"/>
    <cellStyle name="40% - Accent3 13 3" xfId="342"/>
    <cellStyle name="40% - Accent3 14 2" xfId="343"/>
    <cellStyle name="40% - Accent3 14 3" xfId="344"/>
    <cellStyle name="40% - Accent3 15" xfId="345"/>
    <cellStyle name="40% - Accent3 15 2" xfId="346"/>
    <cellStyle name="40% - Accent3 15 3" xfId="347"/>
    <cellStyle name="40% - Accent3 15 4" xfId="348"/>
    <cellStyle name="40% - Accent3 15 5" xfId="349"/>
    <cellStyle name="40% - Accent3 15 6" xfId="350"/>
    <cellStyle name="40% - Accent3 15 7" xfId="351"/>
    <cellStyle name="40% - Accent3 16" xfId="352"/>
    <cellStyle name="40% - Accent3 17" xfId="353"/>
    <cellStyle name="40% - Accent3 18" xfId="354"/>
    <cellStyle name="40% - Accent3 19" xfId="355"/>
    <cellStyle name="40% - Accent3 2" xfId="20568"/>
    <cellStyle name="40% - Accent3 2 2" xfId="356"/>
    <cellStyle name="40% - Accent3 2 3" xfId="357"/>
    <cellStyle name="40% - Accent3 20" xfId="358"/>
    <cellStyle name="40% - Accent3 21" xfId="359"/>
    <cellStyle name="40% - Accent3 22" xfId="360"/>
    <cellStyle name="40% - Accent3 3" xfId="20569"/>
    <cellStyle name="40% - Accent3 3 2" xfId="361"/>
    <cellStyle name="40% - Accent3 3 3" xfId="362"/>
    <cellStyle name="40% - Accent3 4" xfId="20570"/>
    <cellStyle name="40% - Accent3 4 2" xfId="363"/>
    <cellStyle name="40% - Accent3 4 3" xfId="364"/>
    <cellStyle name="40% - Accent3 5 2" xfId="365"/>
    <cellStyle name="40% - Accent3 5 3" xfId="366"/>
    <cellStyle name="40% - Accent3 6 2" xfId="367"/>
    <cellStyle name="40% - Accent3 6 3" xfId="368"/>
    <cellStyle name="40% - Accent3 7 2" xfId="369"/>
    <cellStyle name="40% - Accent3 7 3" xfId="370"/>
    <cellStyle name="40% - Accent3 8 2" xfId="371"/>
    <cellStyle name="40% - Accent3 8 3" xfId="372"/>
    <cellStyle name="40% - Accent3 9 2" xfId="373"/>
    <cellStyle name="40% - Accent3 9 3" xfId="374"/>
    <cellStyle name="40% - Accent4 10 2" xfId="375"/>
    <cellStyle name="40% - Accent4 10 3" xfId="376"/>
    <cellStyle name="40% - Accent4 11 2" xfId="377"/>
    <cellStyle name="40% - Accent4 11 3" xfId="378"/>
    <cellStyle name="40% - Accent4 12 2" xfId="379"/>
    <cellStyle name="40% - Accent4 12 3" xfId="380"/>
    <cellStyle name="40% - Accent4 13 2" xfId="381"/>
    <cellStyle name="40% - Accent4 13 3" xfId="382"/>
    <cellStyle name="40% - Accent4 14 2" xfId="383"/>
    <cellStyle name="40% - Accent4 14 3" xfId="384"/>
    <cellStyle name="40% - Accent4 15" xfId="385"/>
    <cellStyle name="40% - Accent4 15 2" xfId="386"/>
    <cellStyle name="40% - Accent4 15 3" xfId="387"/>
    <cellStyle name="40% - Accent4 15 4" xfId="388"/>
    <cellStyle name="40% - Accent4 15 5" xfId="389"/>
    <cellStyle name="40% - Accent4 15 6" xfId="390"/>
    <cellStyle name="40% - Accent4 15 7" xfId="391"/>
    <cellStyle name="40% - Accent4 16" xfId="392"/>
    <cellStyle name="40% - Accent4 17" xfId="393"/>
    <cellStyle name="40% - Accent4 18" xfId="394"/>
    <cellStyle name="40% - Accent4 19" xfId="395"/>
    <cellStyle name="40% - Accent4 2" xfId="20571"/>
    <cellStyle name="40% - Accent4 2 2" xfId="396"/>
    <cellStyle name="40% - Accent4 2 3" xfId="397"/>
    <cellStyle name="40% - Accent4 20" xfId="398"/>
    <cellStyle name="40% - Accent4 21" xfId="399"/>
    <cellStyle name="40% - Accent4 22" xfId="400"/>
    <cellStyle name="40% - Accent4 3" xfId="20572"/>
    <cellStyle name="40% - Accent4 3 2" xfId="401"/>
    <cellStyle name="40% - Accent4 3 3" xfId="402"/>
    <cellStyle name="40% - Accent4 4" xfId="20573"/>
    <cellStyle name="40% - Accent4 4 2" xfId="403"/>
    <cellStyle name="40% - Accent4 4 3" xfId="404"/>
    <cellStyle name="40% - Accent4 5 2" xfId="405"/>
    <cellStyle name="40% - Accent4 5 3" xfId="406"/>
    <cellStyle name="40% - Accent4 6 2" xfId="407"/>
    <cellStyle name="40% - Accent4 6 3" xfId="408"/>
    <cellStyle name="40% - Accent4 7 2" xfId="409"/>
    <cellStyle name="40% - Accent4 7 3" xfId="410"/>
    <cellStyle name="40% - Accent4 8 2" xfId="411"/>
    <cellStyle name="40% - Accent4 8 3" xfId="412"/>
    <cellStyle name="40% - Accent4 9 2" xfId="413"/>
    <cellStyle name="40% - Accent4 9 3" xfId="414"/>
    <cellStyle name="40% - Accent5 10 2" xfId="415"/>
    <cellStyle name="40% - Accent5 10 3" xfId="416"/>
    <cellStyle name="40% - Accent5 11 2" xfId="417"/>
    <cellStyle name="40% - Accent5 11 3" xfId="418"/>
    <cellStyle name="40% - Accent5 12 2" xfId="419"/>
    <cellStyle name="40% - Accent5 12 3" xfId="420"/>
    <cellStyle name="40% - Accent5 13 2" xfId="421"/>
    <cellStyle name="40% - Accent5 13 3" xfId="422"/>
    <cellStyle name="40% - Accent5 14 2" xfId="423"/>
    <cellStyle name="40% - Accent5 14 3" xfId="424"/>
    <cellStyle name="40% - Accent5 15" xfId="425"/>
    <cellStyle name="40% - Accent5 15 2" xfId="426"/>
    <cellStyle name="40% - Accent5 15 3" xfId="427"/>
    <cellStyle name="40% - Accent5 15 4" xfId="428"/>
    <cellStyle name="40% - Accent5 15 5" xfId="429"/>
    <cellStyle name="40% - Accent5 15 6" xfId="430"/>
    <cellStyle name="40% - Accent5 15 7" xfId="431"/>
    <cellStyle name="40% - Accent5 16" xfId="432"/>
    <cellStyle name="40% - Accent5 17" xfId="433"/>
    <cellStyle name="40% - Accent5 18" xfId="434"/>
    <cellStyle name="40% - Accent5 19" xfId="435"/>
    <cellStyle name="40% - Accent5 2" xfId="20574"/>
    <cellStyle name="40% - Accent5 2 2" xfId="436"/>
    <cellStyle name="40% - Accent5 2 3" xfId="437"/>
    <cellStyle name="40% - Accent5 20" xfId="438"/>
    <cellStyle name="40% - Accent5 21" xfId="439"/>
    <cellStyle name="40% - Accent5 22" xfId="440"/>
    <cellStyle name="40% - Accent5 3" xfId="20575"/>
    <cellStyle name="40% - Accent5 3 2" xfId="441"/>
    <cellStyle name="40% - Accent5 3 3" xfId="442"/>
    <cellStyle name="40% - Accent5 4" xfId="20576"/>
    <cellStyle name="40% - Accent5 4 2" xfId="443"/>
    <cellStyle name="40% - Accent5 4 3" xfId="444"/>
    <cellStyle name="40% - Accent5 5 2" xfId="445"/>
    <cellStyle name="40% - Accent5 5 3" xfId="446"/>
    <cellStyle name="40% - Accent5 6 2" xfId="447"/>
    <cellStyle name="40% - Accent5 6 3" xfId="448"/>
    <cellStyle name="40% - Accent5 7 2" xfId="449"/>
    <cellStyle name="40% - Accent5 7 3" xfId="450"/>
    <cellStyle name="40% - Accent5 8 2" xfId="451"/>
    <cellStyle name="40% - Accent5 8 3" xfId="452"/>
    <cellStyle name="40% - Accent5 9 2" xfId="453"/>
    <cellStyle name="40% - Accent5 9 3" xfId="454"/>
    <cellStyle name="40% - Accent6 10 2" xfId="455"/>
    <cellStyle name="40% - Accent6 10 3" xfId="456"/>
    <cellStyle name="40% - Accent6 11 2" xfId="457"/>
    <cellStyle name="40% - Accent6 11 3" xfId="458"/>
    <cellStyle name="40% - Accent6 12 2" xfId="459"/>
    <cellStyle name="40% - Accent6 12 3" xfId="460"/>
    <cellStyle name="40% - Accent6 13 2" xfId="461"/>
    <cellStyle name="40% - Accent6 13 3" xfId="462"/>
    <cellStyle name="40% - Accent6 14 2" xfId="463"/>
    <cellStyle name="40% - Accent6 14 3" xfId="464"/>
    <cellStyle name="40% - Accent6 15" xfId="465"/>
    <cellStyle name="40% - Accent6 15 2" xfId="466"/>
    <cellStyle name="40% - Accent6 15 3" xfId="467"/>
    <cellStyle name="40% - Accent6 15 4" xfId="468"/>
    <cellStyle name="40% - Accent6 15 5" xfId="469"/>
    <cellStyle name="40% - Accent6 15 6" xfId="470"/>
    <cellStyle name="40% - Accent6 15 7" xfId="471"/>
    <cellStyle name="40% - Accent6 16" xfId="472"/>
    <cellStyle name="40% - Accent6 17" xfId="473"/>
    <cellStyle name="40% - Accent6 18" xfId="474"/>
    <cellStyle name="40% - Accent6 19" xfId="475"/>
    <cellStyle name="40% - Accent6 2" xfId="20577"/>
    <cellStyle name="40% - Accent6 2 2" xfId="476"/>
    <cellStyle name="40% - Accent6 2 3" xfId="477"/>
    <cellStyle name="40% - Accent6 20" xfId="478"/>
    <cellStyle name="40% - Accent6 21" xfId="479"/>
    <cellStyle name="40% - Accent6 22" xfId="480"/>
    <cellStyle name="40% - Accent6 3" xfId="20578"/>
    <cellStyle name="40% - Accent6 3 2" xfId="481"/>
    <cellStyle name="40% - Accent6 3 3" xfId="482"/>
    <cellStyle name="40% - Accent6 4" xfId="20579"/>
    <cellStyle name="40% - Accent6 4 2" xfId="483"/>
    <cellStyle name="40% - Accent6 4 3" xfId="484"/>
    <cellStyle name="40% - Accent6 5 2" xfId="485"/>
    <cellStyle name="40% - Accent6 5 3" xfId="486"/>
    <cellStyle name="40% - Accent6 6 2" xfId="487"/>
    <cellStyle name="40% - Accent6 6 3" xfId="488"/>
    <cellStyle name="40% - Accent6 7 2" xfId="489"/>
    <cellStyle name="40% - Accent6 7 3" xfId="490"/>
    <cellStyle name="40% - Accent6 8 2" xfId="491"/>
    <cellStyle name="40% - Accent6 8 3" xfId="492"/>
    <cellStyle name="40% - Accent6 9 2" xfId="493"/>
    <cellStyle name="40% - Accent6 9 3" xfId="494"/>
    <cellStyle name="60% - Accent1 10 2" xfId="495"/>
    <cellStyle name="60% - Accent1 10 3" xfId="496"/>
    <cellStyle name="60% - Accent1 11 2" xfId="497"/>
    <cellStyle name="60% - Accent1 11 3" xfId="498"/>
    <cellStyle name="60% - Accent1 12 2" xfId="499"/>
    <cellStyle name="60% - Accent1 12 3" xfId="500"/>
    <cellStyle name="60% - Accent1 13 2" xfId="501"/>
    <cellStyle name="60% - Accent1 13 3" xfId="502"/>
    <cellStyle name="60% - Accent1 14 2" xfId="503"/>
    <cellStyle name="60% - Accent1 14 3" xfId="504"/>
    <cellStyle name="60% - Accent1 15" xfId="505"/>
    <cellStyle name="60% - Accent1 15 2" xfId="506"/>
    <cellStyle name="60% - Accent1 15 3" xfId="507"/>
    <cellStyle name="60% - Accent1 15 4" xfId="508"/>
    <cellStyle name="60% - Accent1 15 5" xfId="509"/>
    <cellStyle name="60% - Accent1 15 6" xfId="510"/>
    <cellStyle name="60% - Accent1 15 7" xfId="511"/>
    <cellStyle name="60% - Accent1 16" xfId="512"/>
    <cellStyle name="60% - Accent1 17" xfId="513"/>
    <cellStyle name="60% - Accent1 18" xfId="514"/>
    <cellStyle name="60% - Accent1 19" xfId="515"/>
    <cellStyle name="60% - Accent1 2" xfId="20580"/>
    <cellStyle name="60% - Accent1 2 2" xfId="516"/>
    <cellStyle name="60% - Accent1 2 3" xfId="517"/>
    <cellStyle name="60% - Accent1 20" xfId="518"/>
    <cellStyle name="60% - Accent1 21" xfId="519"/>
    <cellStyle name="60% - Accent1 22" xfId="520"/>
    <cellStyle name="60% - Accent1 3" xfId="20581"/>
    <cellStyle name="60% - Accent1 3 2" xfId="521"/>
    <cellStyle name="60% - Accent1 3 3" xfId="522"/>
    <cellStyle name="60% - Accent1 4 2" xfId="523"/>
    <cellStyle name="60% - Accent1 4 3" xfId="524"/>
    <cellStyle name="60% - Accent1 5 2" xfId="525"/>
    <cellStyle name="60% - Accent1 5 3" xfId="526"/>
    <cellStyle name="60% - Accent1 6 2" xfId="527"/>
    <cellStyle name="60% - Accent1 6 3" xfId="528"/>
    <cellStyle name="60% - Accent1 7 2" xfId="529"/>
    <cellStyle name="60% - Accent1 7 3" xfId="530"/>
    <cellStyle name="60% - Accent1 8 2" xfId="531"/>
    <cellStyle name="60% - Accent1 8 3" xfId="532"/>
    <cellStyle name="60% - Accent1 9 2" xfId="533"/>
    <cellStyle name="60% - Accent1 9 3" xfId="534"/>
    <cellStyle name="60% - Accent2 10 2" xfId="535"/>
    <cellStyle name="60% - Accent2 10 3" xfId="536"/>
    <cellStyle name="60% - Accent2 11 2" xfId="537"/>
    <cellStyle name="60% - Accent2 11 3" xfId="538"/>
    <cellStyle name="60% - Accent2 12 2" xfId="539"/>
    <cellStyle name="60% - Accent2 12 3" xfId="540"/>
    <cellStyle name="60% - Accent2 13 2" xfId="541"/>
    <cellStyle name="60% - Accent2 13 3" xfId="542"/>
    <cellStyle name="60% - Accent2 14 2" xfId="543"/>
    <cellStyle name="60% - Accent2 14 3" xfId="544"/>
    <cellStyle name="60% - Accent2 15" xfId="545"/>
    <cellStyle name="60% - Accent2 15 2" xfId="546"/>
    <cellStyle name="60% - Accent2 15 3" xfId="547"/>
    <cellStyle name="60% - Accent2 15 4" xfId="548"/>
    <cellStyle name="60% - Accent2 15 5" xfId="549"/>
    <cellStyle name="60% - Accent2 15 6" xfId="550"/>
    <cellStyle name="60% - Accent2 15 7" xfId="551"/>
    <cellStyle name="60% - Accent2 16" xfId="552"/>
    <cellStyle name="60% - Accent2 17" xfId="553"/>
    <cellStyle name="60% - Accent2 18" xfId="554"/>
    <cellStyle name="60% - Accent2 19" xfId="555"/>
    <cellStyle name="60% - Accent2 2" xfId="20582"/>
    <cellStyle name="60% - Accent2 2 2" xfId="556"/>
    <cellStyle name="60% - Accent2 2 3" xfId="557"/>
    <cellStyle name="60% - Accent2 20" xfId="558"/>
    <cellStyle name="60% - Accent2 21" xfId="559"/>
    <cellStyle name="60% - Accent2 22" xfId="560"/>
    <cellStyle name="60% - Accent2 3" xfId="20583"/>
    <cellStyle name="60% - Accent2 3 2" xfId="561"/>
    <cellStyle name="60% - Accent2 3 3" xfId="562"/>
    <cellStyle name="60% - Accent2 4 2" xfId="563"/>
    <cellStyle name="60% - Accent2 4 3" xfId="564"/>
    <cellStyle name="60% - Accent2 5 2" xfId="565"/>
    <cellStyle name="60% - Accent2 5 3" xfId="566"/>
    <cellStyle name="60% - Accent2 6 2" xfId="567"/>
    <cellStyle name="60% - Accent2 6 3" xfId="568"/>
    <cellStyle name="60% - Accent2 7 2" xfId="569"/>
    <cellStyle name="60% - Accent2 7 3" xfId="570"/>
    <cellStyle name="60% - Accent2 8 2" xfId="571"/>
    <cellStyle name="60% - Accent2 8 3" xfId="572"/>
    <cellStyle name="60% - Accent2 9 2" xfId="573"/>
    <cellStyle name="60% - Accent2 9 3" xfId="574"/>
    <cellStyle name="60% - Accent3 10 2" xfId="575"/>
    <cellStyle name="60% - Accent3 10 3" xfId="576"/>
    <cellStyle name="60% - Accent3 11 2" xfId="577"/>
    <cellStyle name="60% - Accent3 11 3" xfId="578"/>
    <cellStyle name="60% - Accent3 12 2" xfId="579"/>
    <cellStyle name="60% - Accent3 12 3" xfId="580"/>
    <cellStyle name="60% - Accent3 13 2" xfId="581"/>
    <cellStyle name="60% - Accent3 13 3" xfId="582"/>
    <cellStyle name="60% - Accent3 14 2" xfId="583"/>
    <cellStyle name="60% - Accent3 14 3" xfId="584"/>
    <cellStyle name="60% - Accent3 15" xfId="585"/>
    <cellStyle name="60% - Accent3 15 2" xfId="586"/>
    <cellStyle name="60% - Accent3 15 3" xfId="587"/>
    <cellStyle name="60% - Accent3 15 4" xfId="588"/>
    <cellStyle name="60% - Accent3 15 5" xfId="589"/>
    <cellStyle name="60% - Accent3 15 6" xfId="590"/>
    <cellStyle name="60% - Accent3 15 7" xfId="591"/>
    <cellStyle name="60% - Accent3 16" xfId="592"/>
    <cellStyle name="60% - Accent3 17" xfId="593"/>
    <cellStyle name="60% - Accent3 18" xfId="594"/>
    <cellStyle name="60% - Accent3 19" xfId="595"/>
    <cellStyle name="60% - Accent3 2" xfId="20584"/>
    <cellStyle name="60% - Accent3 2 2" xfId="596"/>
    <cellStyle name="60% - Accent3 2 3" xfId="597"/>
    <cellStyle name="60% - Accent3 20" xfId="598"/>
    <cellStyle name="60% - Accent3 21" xfId="599"/>
    <cellStyle name="60% - Accent3 22" xfId="600"/>
    <cellStyle name="60% - Accent3 3" xfId="20585"/>
    <cellStyle name="60% - Accent3 3 2" xfId="601"/>
    <cellStyle name="60% - Accent3 3 3" xfId="602"/>
    <cellStyle name="60% - Accent3 4 2" xfId="603"/>
    <cellStyle name="60% - Accent3 4 3" xfId="604"/>
    <cellStyle name="60% - Accent3 5 2" xfId="605"/>
    <cellStyle name="60% - Accent3 5 3" xfId="606"/>
    <cellStyle name="60% - Accent3 6 2" xfId="607"/>
    <cellStyle name="60% - Accent3 6 3" xfId="608"/>
    <cellStyle name="60% - Accent3 7 2" xfId="609"/>
    <cellStyle name="60% - Accent3 7 3" xfId="610"/>
    <cellStyle name="60% - Accent3 8 2" xfId="611"/>
    <cellStyle name="60% - Accent3 8 3" xfId="612"/>
    <cellStyle name="60% - Accent3 9 2" xfId="613"/>
    <cellStyle name="60% - Accent3 9 3" xfId="614"/>
    <cellStyle name="60% - Accent4 10 2" xfId="615"/>
    <cellStyle name="60% - Accent4 10 3" xfId="616"/>
    <cellStyle name="60% - Accent4 11 2" xfId="617"/>
    <cellStyle name="60% - Accent4 11 3" xfId="618"/>
    <cellStyle name="60% - Accent4 12 2" xfId="619"/>
    <cellStyle name="60% - Accent4 12 3" xfId="620"/>
    <cellStyle name="60% - Accent4 13 2" xfId="621"/>
    <cellStyle name="60% - Accent4 13 3" xfId="622"/>
    <cellStyle name="60% - Accent4 14 2" xfId="623"/>
    <cellStyle name="60% - Accent4 14 3" xfId="624"/>
    <cellStyle name="60% - Accent4 15" xfId="625"/>
    <cellStyle name="60% - Accent4 15 2" xfId="626"/>
    <cellStyle name="60% - Accent4 15 3" xfId="627"/>
    <cellStyle name="60% - Accent4 15 4" xfId="628"/>
    <cellStyle name="60% - Accent4 15 5" xfId="629"/>
    <cellStyle name="60% - Accent4 15 6" xfId="630"/>
    <cellStyle name="60% - Accent4 15 7" xfId="631"/>
    <cellStyle name="60% - Accent4 16" xfId="632"/>
    <cellStyle name="60% - Accent4 17" xfId="633"/>
    <cellStyle name="60% - Accent4 18" xfId="634"/>
    <cellStyle name="60% - Accent4 19" xfId="635"/>
    <cellStyle name="60% - Accent4 2" xfId="20586"/>
    <cellStyle name="60% - Accent4 2 2" xfId="636"/>
    <cellStyle name="60% - Accent4 2 3" xfId="637"/>
    <cellStyle name="60% - Accent4 20" xfId="638"/>
    <cellStyle name="60% - Accent4 21" xfId="639"/>
    <cellStyle name="60% - Accent4 22" xfId="640"/>
    <cellStyle name="60% - Accent4 3" xfId="20587"/>
    <cellStyle name="60% - Accent4 3 2" xfId="641"/>
    <cellStyle name="60% - Accent4 3 3" xfId="642"/>
    <cellStyle name="60% - Accent4 4 2" xfId="643"/>
    <cellStyle name="60% - Accent4 4 3" xfId="644"/>
    <cellStyle name="60% - Accent4 5 2" xfId="645"/>
    <cellStyle name="60% - Accent4 5 3" xfId="646"/>
    <cellStyle name="60% - Accent4 6 2" xfId="647"/>
    <cellStyle name="60% - Accent4 6 3" xfId="648"/>
    <cellStyle name="60% - Accent4 7 2" xfId="649"/>
    <cellStyle name="60% - Accent4 7 3" xfId="650"/>
    <cellStyle name="60% - Accent4 8 2" xfId="651"/>
    <cellStyle name="60% - Accent4 8 3" xfId="652"/>
    <cellStyle name="60% - Accent4 9 2" xfId="653"/>
    <cellStyle name="60% - Accent4 9 3" xfId="654"/>
    <cellStyle name="60% - Accent5 10 2" xfId="655"/>
    <cellStyle name="60% - Accent5 10 3" xfId="656"/>
    <cellStyle name="60% - Accent5 11 2" xfId="657"/>
    <cellStyle name="60% - Accent5 11 3" xfId="658"/>
    <cellStyle name="60% - Accent5 12 2" xfId="659"/>
    <cellStyle name="60% - Accent5 12 3" xfId="660"/>
    <cellStyle name="60% - Accent5 13 2" xfId="661"/>
    <cellStyle name="60% - Accent5 13 3" xfId="662"/>
    <cellStyle name="60% - Accent5 14 2" xfId="663"/>
    <cellStyle name="60% - Accent5 14 3" xfId="664"/>
    <cellStyle name="60% - Accent5 15" xfId="665"/>
    <cellStyle name="60% - Accent5 15 2" xfId="666"/>
    <cellStyle name="60% - Accent5 15 3" xfId="667"/>
    <cellStyle name="60% - Accent5 15 4" xfId="668"/>
    <cellStyle name="60% - Accent5 15 5" xfId="669"/>
    <cellStyle name="60% - Accent5 15 6" xfId="670"/>
    <cellStyle name="60% - Accent5 15 7" xfId="671"/>
    <cellStyle name="60% - Accent5 16" xfId="672"/>
    <cellStyle name="60% - Accent5 17" xfId="673"/>
    <cellStyle name="60% - Accent5 18" xfId="674"/>
    <cellStyle name="60% - Accent5 19" xfId="675"/>
    <cellStyle name="60% - Accent5 2" xfId="20588"/>
    <cellStyle name="60% - Accent5 2 2" xfId="676"/>
    <cellStyle name="60% - Accent5 2 3" xfId="677"/>
    <cellStyle name="60% - Accent5 20" xfId="678"/>
    <cellStyle name="60% - Accent5 21" xfId="679"/>
    <cellStyle name="60% - Accent5 22" xfId="680"/>
    <cellStyle name="60% - Accent5 3" xfId="20589"/>
    <cellStyle name="60% - Accent5 3 2" xfId="681"/>
    <cellStyle name="60% - Accent5 3 3" xfId="682"/>
    <cellStyle name="60% - Accent5 4 2" xfId="683"/>
    <cellStyle name="60% - Accent5 4 3" xfId="684"/>
    <cellStyle name="60% - Accent5 5 2" xfId="685"/>
    <cellStyle name="60% - Accent5 5 3" xfId="686"/>
    <cellStyle name="60% - Accent5 6 2" xfId="687"/>
    <cellStyle name="60% - Accent5 6 3" xfId="688"/>
    <cellStyle name="60% - Accent5 7 2" xfId="689"/>
    <cellStyle name="60% - Accent5 7 3" xfId="690"/>
    <cellStyle name="60% - Accent5 8 2" xfId="691"/>
    <cellStyle name="60% - Accent5 8 3" xfId="692"/>
    <cellStyle name="60% - Accent5 9 2" xfId="693"/>
    <cellStyle name="60% - Accent5 9 3" xfId="694"/>
    <cellStyle name="60% - Accent6 10 2" xfId="695"/>
    <cellStyle name="60% - Accent6 10 3" xfId="696"/>
    <cellStyle name="60% - Accent6 11 2" xfId="697"/>
    <cellStyle name="60% - Accent6 11 3" xfId="698"/>
    <cellStyle name="60% - Accent6 12 2" xfId="699"/>
    <cellStyle name="60% - Accent6 12 3" xfId="700"/>
    <cellStyle name="60% - Accent6 13 2" xfId="701"/>
    <cellStyle name="60% - Accent6 13 3" xfId="702"/>
    <cellStyle name="60% - Accent6 14 2" xfId="703"/>
    <cellStyle name="60% - Accent6 14 3" xfId="704"/>
    <cellStyle name="60% - Accent6 15" xfId="705"/>
    <cellStyle name="60% - Accent6 15 2" xfId="706"/>
    <cellStyle name="60% - Accent6 15 3" xfId="707"/>
    <cellStyle name="60% - Accent6 15 4" xfId="708"/>
    <cellStyle name="60% - Accent6 15 5" xfId="709"/>
    <cellStyle name="60% - Accent6 15 6" xfId="710"/>
    <cellStyle name="60% - Accent6 15 7" xfId="711"/>
    <cellStyle name="60% - Accent6 16" xfId="712"/>
    <cellStyle name="60% - Accent6 17" xfId="713"/>
    <cellStyle name="60% - Accent6 18" xfId="714"/>
    <cellStyle name="60% - Accent6 19" xfId="715"/>
    <cellStyle name="60% - Accent6 2" xfId="20590"/>
    <cellStyle name="60% - Accent6 2 2" xfId="716"/>
    <cellStyle name="60% - Accent6 2 3" xfId="717"/>
    <cellStyle name="60% - Accent6 20" xfId="718"/>
    <cellStyle name="60% - Accent6 21" xfId="719"/>
    <cellStyle name="60% - Accent6 22" xfId="720"/>
    <cellStyle name="60% - Accent6 3" xfId="20591"/>
    <cellStyle name="60% - Accent6 3 2" xfId="721"/>
    <cellStyle name="60% - Accent6 3 3" xfId="722"/>
    <cellStyle name="60% - Accent6 4 2" xfId="723"/>
    <cellStyle name="60% - Accent6 4 3" xfId="724"/>
    <cellStyle name="60% - Accent6 5 2" xfId="725"/>
    <cellStyle name="60% - Accent6 5 3" xfId="726"/>
    <cellStyle name="60% - Accent6 6 2" xfId="727"/>
    <cellStyle name="60% - Accent6 6 3" xfId="728"/>
    <cellStyle name="60% - Accent6 7 2" xfId="729"/>
    <cellStyle name="60% - Accent6 7 3" xfId="730"/>
    <cellStyle name="60% - Accent6 8 2" xfId="731"/>
    <cellStyle name="60% - Accent6 8 3" xfId="732"/>
    <cellStyle name="60% - Accent6 9 2" xfId="733"/>
    <cellStyle name="60% - Accent6 9 3" xfId="734"/>
    <cellStyle name="Accent1 10 2" xfId="735"/>
    <cellStyle name="Accent1 10 3" xfId="736"/>
    <cellStyle name="Accent1 11 2" xfId="737"/>
    <cellStyle name="Accent1 11 3" xfId="738"/>
    <cellStyle name="Accent1 12 2" xfId="739"/>
    <cellStyle name="Accent1 12 3" xfId="740"/>
    <cellStyle name="Accent1 13 2" xfId="741"/>
    <cellStyle name="Accent1 13 3" xfId="742"/>
    <cellStyle name="Accent1 14 2" xfId="743"/>
    <cellStyle name="Accent1 14 3" xfId="744"/>
    <cellStyle name="Accent1 15" xfId="745"/>
    <cellStyle name="Accent1 15 2" xfId="746"/>
    <cellStyle name="Accent1 15 3" xfId="747"/>
    <cellStyle name="Accent1 15 4" xfId="748"/>
    <cellStyle name="Accent1 15 5" xfId="749"/>
    <cellStyle name="Accent1 15 6" xfId="750"/>
    <cellStyle name="Accent1 15 7" xfId="751"/>
    <cellStyle name="Accent1 16" xfId="752"/>
    <cellStyle name="Accent1 17" xfId="753"/>
    <cellStyle name="Accent1 18" xfId="754"/>
    <cellStyle name="Accent1 19" xfId="755"/>
    <cellStyle name="Accent1 2" xfId="20592"/>
    <cellStyle name="Accent1 2 2" xfId="756"/>
    <cellStyle name="Accent1 2 3" xfId="757"/>
    <cellStyle name="Accent1 20" xfId="758"/>
    <cellStyle name="Accent1 21" xfId="759"/>
    <cellStyle name="Accent1 22" xfId="760"/>
    <cellStyle name="Accent1 3" xfId="20593"/>
    <cellStyle name="Accent1 3 2" xfId="761"/>
    <cellStyle name="Accent1 3 3" xfId="762"/>
    <cellStyle name="Accent1 4 2" xfId="763"/>
    <cellStyle name="Accent1 4 3" xfId="764"/>
    <cellStyle name="Accent1 5 2" xfId="765"/>
    <cellStyle name="Accent1 5 3" xfId="766"/>
    <cellStyle name="Accent1 6 2" xfId="767"/>
    <cellStyle name="Accent1 6 3" xfId="768"/>
    <cellStyle name="Accent1 7 2" xfId="769"/>
    <cellStyle name="Accent1 7 3" xfId="770"/>
    <cellStyle name="Accent1 8 2" xfId="771"/>
    <cellStyle name="Accent1 8 3" xfId="772"/>
    <cellStyle name="Accent1 9 2" xfId="773"/>
    <cellStyle name="Accent1 9 3" xfId="774"/>
    <cellStyle name="Accent2 10 2" xfId="775"/>
    <cellStyle name="Accent2 10 3" xfId="776"/>
    <cellStyle name="Accent2 11 2" xfId="777"/>
    <cellStyle name="Accent2 11 3" xfId="778"/>
    <cellStyle name="Accent2 12 2" xfId="779"/>
    <cellStyle name="Accent2 12 3" xfId="780"/>
    <cellStyle name="Accent2 13 2" xfId="781"/>
    <cellStyle name="Accent2 13 3" xfId="782"/>
    <cellStyle name="Accent2 14 2" xfId="783"/>
    <cellStyle name="Accent2 14 3" xfId="784"/>
    <cellStyle name="Accent2 15" xfId="785"/>
    <cellStyle name="Accent2 15 2" xfId="786"/>
    <cellStyle name="Accent2 15 3" xfId="787"/>
    <cellStyle name="Accent2 15 4" xfId="788"/>
    <cellStyle name="Accent2 15 5" xfId="789"/>
    <cellStyle name="Accent2 15 6" xfId="790"/>
    <cellStyle name="Accent2 15 7" xfId="791"/>
    <cellStyle name="Accent2 16" xfId="792"/>
    <cellStyle name="Accent2 17" xfId="793"/>
    <cellStyle name="Accent2 18" xfId="794"/>
    <cellStyle name="Accent2 19" xfId="795"/>
    <cellStyle name="Accent2 2" xfId="20594"/>
    <cellStyle name="Accent2 2 2" xfId="796"/>
    <cellStyle name="Accent2 2 3" xfId="797"/>
    <cellStyle name="Accent2 20" xfId="798"/>
    <cellStyle name="Accent2 21" xfId="799"/>
    <cellStyle name="Accent2 22" xfId="800"/>
    <cellStyle name="Accent2 3" xfId="20595"/>
    <cellStyle name="Accent2 3 2" xfId="801"/>
    <cellStyle name="Accent2 3 3" xfId="802"/>
    <cellStyle name="Accent2 4 2" xfId="803"/>
    <cellStyle name="Accent2 4 3" xfId="804"/>
    <cellStyle name="Accent2 5 2" xfId="805"/>
    <cellStyle name="Accent2 5 3" xfId="806"/>
    <cellStyle name="Accent2 6 2" xfId="807"/>
    <cellStyle name="Accent2 6 3" xfId="808"/>
    <cellStyle name="Accent2 7 2" xfId="809"/>
    <cellStyle name="Accent2 7 3" xfId="810"/>
    <cellStyle name="Accent2 8 2" xfId="811"/>
    <cellStyle name="Accent2 8 3" xfId="812"/>
    <cellStyle name="Accent2 9 2" xfId="813"/>
    <cellStyle name="Accent2 9 3" xfId="814"/>
    <cellStyle name="Accent3 10 2" xfId="815"/>
    <cellStyle name="Accent3 10 3" xfId="816"/>
    <cellStyle name="Accent3 11 2" xfId="817"/>
    <cellStyle name="Accent3 11 3" xfId="818"/>
    <cellStyle name="Accent3 12 2" xfId="819"/>
    <cellStyle name="Accent3 12 3" xfId="820"/>
    <cellStyle name="Accent3 13 2" xfId="821"/>
    <cellStyle name="Accent3 13 3" xfId="822"/>
    <cellStyle name="Accent3 14 2" xfId="823"/>
    <cellStyle name="Accent3 14 3" xfId="824"/>
    <cellStyle name="Accent3 15" xfId="825"/>
    <cellStyle name="Accent3 15 2" xfId="826"/>
    <cellStyle name="Accent3 15 3" xfId="827"/>
    <cellStyle name="Accent3 15 4" xfId="828"/>
    <cellStyle name="Accent3 15 5" xfId="829"/>
    <cellStyle name="Accent3 15 6" xfId="830"/>
    <cellStyle name="Accent3 15 7" xfId="831"/>
    <cellStyle name="Accent3 16" xfId="832"/>
    <cellStyle name="Accent3 17" xfId="833"/>
    <cellStyle name="Accent3 18" xfId="834"/>
    <cellStyle name="Accent3 19" xfId="835"/>
    <cellStyle name="Accent3 2" xfId="20596"/>
    <cellStyle name="Accent3 2 2" xfId="836"/>
    <cellStyle name="Accent3 2 3" xfId="837"/>
    <cellStyle name="Accent3 20" xfId="838"/>
    <cellStyle name="Accent3 21" xfId="839"/>
    <cellStyle name="Accent3 22" xfId="840"/>
    <cellStyle name="Accent3 3" xfId="20597"/>
    <cellStyle name="Accent3 3 2" xfId="841"/>
    <cellStyle name="Accent3 3 3" xfId="842"/>
    <cellStyle name="Accent3 4 2" xfId="843"/>
    <cellStyle name="Accent3 4 3" xfId="844"/>
    <cellStyle name="Accent3 5 2" xfId="845"/>
    <cellStyle name="Accent3 5 3" xfId="846"/>
    <cellStyle name="Accent3 6 2" xfId="847"/>
    <cellStyle name="Accent3 6 3" xfId="848"/>
    <cellStyle name="Accent3 7 2" xfId="849"/>
    <cellStyle name="Accent3 7 3" xfId="850"/>
    <cellStyle name="Accent3 8 2" xfId="851"/>
    <cellStyle name="Accent3 8 3" xfId="852"/>
    <cellStyle name="Accent3 9 2" xfId="853"/>
    <cellStyle name="Accent3 9 3" xfId="854"/>
    <cellStyle name="Accent4 10 2" xfId="855"/>
    <cellStyle name="Accent4 10 3" xfId="856"/>
    <cellStyle name="Accent4 11 2" xfId="857"/>
    <cellStyle name="Accent4 11 3" xfId="858"/>
    <cellStyle name="Accent4 12 2" xfId="859"/>
    <cellStyle name="Accent4 12 3" xfId="860"/>
    <cellStyle name="Accent4 13 2" xfId="861"/>
    <cellStyle name="Accent4 13 3" xfId="862"/>
    <cellStyle name="Accent4 14 2" xfId="863"/>
    <cellStyle name="Accent4 14 3" xfId="864"/>
    <cellStyle name="Accent4 15" xfId="865"/>
    <cellStyle name="Accent4 15 2" xfId="866"/>
    <cellStyle name="Accent4 15 3" xfId="867"/>
    <cellStyle name="Accent4 15 4" xfId="868"/>
    <cellStyle name="Accent4 15 5" xfId="869"/>
    <cellStyle name="Accent4 15 6" xfId="870"/>
    <cellStyle name="Accent4 15 7" xfId="871"/>
    <cellStyle name="Accent4 16" xfId="872"/>
    <cellStyle name="Accent4 17" xfId="873"/>
    <cellStyle name="Accent4 18" xfId="874"/>
    <cellStyle name="Accent4 19" xfId="875"/>
    <cellStyle name="Accent4 2" xfId="20598"/>
    <cellStyle name="Accent4 2 2" xfId="876"/>
    <cellStyle name="Accent4 2 3" xfId="877"/>
    <cellStyle name="Accent4 20" xfId="878"/>
    <cellStyle name="Accent4 21" xfId="879"/>
    <cellStyle name="Accent4 22" xfId="880"/>
    <cellStyle name="Accent4 3" xfId="20599"/>
    <cellStyle name="Accent4 3 2" xfId="881"/>
    <cellStyle name="Accent4 3 3" xfId="882"/>
    <cellStyle name="Accent4 4 2" xfId="883"/>
    <cellStyle name="Accent4 4 3" xfId="884"/>
    <cellStyle name="Accent4 5 2" xfId="885"/>
    <cellStyle name="Accent4 5 3" xfId="886"/>
    <cellStyle name="Accent4 6 2" xfId="887"/>
    <cellStyle name="Accent4 6 3" xfId="888"/>
    <cellStyle name="Accent4 7 2" xfId="889"/>
    <cellStyle name="Accent4 7 3" xfId="890"/>
    <cellStyle name="Accent4 8 2" xfId="891"/>
    <cellStyle name="Accent4 8 3" xfId="892"/>
    <cellStyle name="Accent4 9 2" xfId="893"/>
    <cellStyle name="Accent4 9 3" xfId="894"/>
    <cellStyle name="Accent5 10 2" xfId="895"/>
    <cellStyle name="Accent5 10 3" xfId="896"/>
    <cellStyle name="Accent5 11 2" xfId="897"/>
    <cellStyle name="Accent5 11 3" xfId="898"/>
    <cellStyle name="Accent5 12 2" xfId="899"/>
    <cellStyle name="Accent5 12 3" xfId="900"/>
    <cellStyle name="Accent5 13 2" xfId="901"/>
    <cellStyle name="Accent5 13 3" xfId="902"/>
    <cellStyle name="Accent5 14 2" xfId="903"/>
    <cellStyle name="Accent5 14 3" xfId="904"/>
    <cellStyle name="Accent5 15" xfId="905"/>
    <cellStyle name="Accent5 15 2" xfId="906"/>
    <cellStyle name="Accent5 15 3" xfId="907"/>
    <cellStyle name="Accent5 15 4" xfId="908"/>
    <cellStyle name="Accent5 15 5" xfId="909"/>
    <cellStyle name="Accent5 15 6" xfId="910"/>
    <cellStyle name="Accent5 15 7" xfId="911"/>
    <cellStyle name="Accent5 16" xfId="912"/>
    <cellStyle name="Accent5 17" xfId="913"/>
    <cellStyle name="Accent5 18" xfId="914"/>
    <cellStyle name="Accent5 19" xfId="915"/>
    <cellStyle name="Accent5 2" xfId="20600"/>
    <cellStyle name="Accent5 2 2" xfId="916"/>
    <cellStyle name="Accent5 2 3" xfId="917"/>
    <cellStyle name="Accent5 20" xfId="918"/>
    <cellStyle name="Accent5 21" xfId="919"/>
    <cellStyle name="Accent5 22" xfId="920"/>
    <cellStyle name="Accent5 3" xfId="20601"/>
    <cellStyle name="Accent5 3 2" xfId="921"/>
    <cellStyle name="Accent5 3 3" xfId="922"/>
    <cellStyle name="Accent5 4 2" xfId="923"/>
    <cellStyle name="Accent5 4 3" xfId="924"/>
    <cellStyle name="Accent5 5 2" xfId="925"/>
    <cellStyle name="Accent5 5 3" xfId="926"/>
    <cellStyle name="Accent5 6 2" xfId="927"/>
    <cellStyle name="Accent5 6 3" xfId="928"/>
    <cellStyle name="Accent5 7 2" xfId="929"/>
    <cellStyle name="Accent5 7 3" xfId="930"/>
    <cellStyle name="Accent5 8 2" xfId="931"/>
    <cellStyle name="Accent5 8 3" xfId="932"/>
    <cellStyle name="Accent5 9 2" xfId="933"/>
    <cellStyle name="Accent5 9 3" xfId="934"/>
    <cellStyle name="Accent6 10 2" xfId="935"/>
    <cellStyle name="Accent6 10 3" xfId="936"/>
    <cellStyle name="Accent6 11 2" xfId="937"/>
    <cellStyle name="Accent6 11 3" xfId="938"/>
    <cellStyle name="Accent6 12 2" xfId="939"/>
    <cellStyle name="Accent6 12 3" xfId="940"/>
    <cellStyle name="Accent6 13 2" xfId="941"/>
    <cellStyle name="Accent6 13 3" xfId="942"/>
    <cellStyle name="Accent6 14 2" xfId="943"/>
    <cellStyle name="Accent6 14 3" xfId="944"/>
    <cellStyle name="Accent6 15" xfId="945"/>
    <cellStyle name="Accent6 15 2" xfId="946"/>
    <cellStyle name="Accent6 15 3" xfId="947"/>
    <cellStyle name="Accent6 15 4" xfId="948"/>
    <cellStyle name="Accent6 15 5" xfId="949"/>
    <cellStyle name="Accent6 15 6" xfId="950"/>
    <cellStyle name="Accent6 15 7" xfId="951"/>
    <cellStyle name="Accent6 16" xfId="952"/>
    <cellStyle name="Accent6 17" xfId="953"/>
    <cellStyle name="Accent6 18" xfId="954"/>
    <cellStyle name="Accent6 19" xfId="955"/>
    <cellStyle name="Accent6 2" xfId="20602"/>
    <cellStyle name="Accent6 2 2" xfId="956"/>
    <cellStyle name="Accent6 2 3" xfId="957"/>
    <cellStyle name="Accent6 20" xfId="958"/>
    <cellStyle name="Accent6 21" xfId="959"/>
    <cellStyle name="Accent6 22" xfId="960"/>
    <cellStyle name="Accent6 3" xfId="20603"/>
    <cellStyle name="Accent6 3 2" xfId="961"/>
    <cellStyle name="Accent6 3 3" xfId="962"/>
    <cellStyle name="Accent6 4 2" xfId="963"/>
    <cellStyle name="Accent6 4 3" xfId="964"/>
    <cellStyle name="Accent6 5 2" xfId="965"/>
    <cellStyle name="Accent6 5 3" xfId="966"/>
    <cellStyle name="Accent6 6 2" xfId="967"/>
    <cellStyle name="Accent6 6 3" xfId="968"/>
    <cellStyle name="Accent6 7 2" xfId="969"/>
    <cellStyle name="Accent6 7 3" xfId="970"/>
    <cellStyle name="Accent6 8 2" xfId="971"/>
    <cellStyle name="Accent6 8 3" xfId="972"/>
    <cellStyle name="Accent6 9 2" xfId="973"/>
    <cellStyle name="Accent6 9 3" xfId="974"/>
    <cellStyle name="Bad 10 2" xfId="975"/>
    <cellStyle name="Bad 10 3" xfId="976"/>
    <cellStyle name="Bad 11 2" xfId="977"/>
    <cellStyle name="Bad 11 3" xfId="978"/>
    <cellStyle name="Bad 12 2" xfId="979"/>
    <cellStyle name="Bad 12 3" xfId="980"/>
    <cellStyle name="Bad 13 2" xfId="981"/>
    <cellStyle name="Bad 13 3" xfId="982"/>
    <cellStyle name="Bad 14 2" xfId="983"/>
    <cellStyle name="Bad 14 3" xfId="984"/>
    <cellStyle name="Bad 15" xfId="985"/>
    <cellStyle name="Bad 15 2" xfId="986"/>
    <cellStyle name="Bad 15 3" xfId="987"/>
    <cellStyle name="Bad 15 4" xfId="988"/>
    <cellStyle name="Bad 15 5" xfId="989"/>
    <cellStyle name="Bad 15 6" xfId="990"/>
    <cellStyle name="Bad 15 7" xfId="991"/>
    <cellStyle name="Bad 16" xfId="992"/>
    <cellStyle name="Bad 17" xfId="993"/>
    <cellStyle name="Bad 18" xfId="994"/>
    <cellStyle name="Bad 19" xfId="995"/>
    <cellStyle name="Bad 2" xfId="20604"/>
    <cellStyle name="Bad 2 2" xfId="996"/>
    <cellStyle name="Bad 2 3" xfId="997"/>
    <cellStyle name="Bad 20" xfId="998"/>
    <cellStyle name="Bad 21" xfId="999"/>
    <cellStyle name="Bad 22" xfId="1000"/>
    <cellStyle name="Bad 3" xfId="20605"/>
    <cellStyle name="Bad 3 2" xfId="1001"/>
    <cellStyle name="Bad 3 3" xfId="1002"/>
    <cellStyle name="Bad 4 2" xfId="1003"/>
    <cellStyle name="Bad 4 3" xfId="1004"/>
    <cellStyle name="Bad 5 2" xfId="1005"/>
    <cellStyle name="Bad 5 3" xfId="1006"/>
    <cellStyle name="Bad 6 2" xfId="1007"/>
    <cellStyle name="Bad 6 3" xfId="1008"/>
    <cellStyle name="Bad 7 2" xfId="1009"/>
    <cellStyle name="Bad 7 3" xfId="1010"/>
    <cellStyle name="Bad 8 2" xfId="1011"/>
    <cellStyle name="Bad 8 3" xfId="1012"/>
    <cellStyle name="Bad 9 2" xfId="1013"/>
    <cellStyle name="Bad 9 3" xfId="1014"/>
    <cellStyle name="Calculation 10 2" xfId="1015"/>
    <cellStyle name="Calculation 10 3" xfId="1016"/>
    <cellStyle name="Calculation 11 2" xfId="1017"/>
    <cellStyle name="Calculation 11 3" xfId="1018"/>
    <cellStyle name="Calculation 12 2" xfId="1019"/>
    <cellStyle name="Calculation 12 3" xfId="1020"/>
    <cellStyle name="Calculation 13 2" xfId="1021"/>
    <cellStyle name="Calculation 13 3" xfId="1022"/>
    <cellStyle name="Calculation 14 2" xfId="1023"/>
    <cellStyle name="Calculation 14 3" xfId="1024"/>
    <cellStyle name="Calculation 15" xfId="1025"/>
    <cellStyle name="Calculation 15 2" xfId="1026"/>
    <cellStyle name="Calculation 15 3" xfId="1027"/>
    <cellStyle name="Calculation 15 4" xfId="1028"/>
    <cellStyle name="Calculation 15 5" xfId="1029"/>
    <cellStyle name="Calculation 15 6" xfId="1030"/>
    <cellStyle name="Calculation 15 7" xfId="1031"/>
    <cellStyle name="Calculation 16" xfId="1032"/>
    <cellStyle name="Calculation 17" xfId="1033"/>
    <cellStyle name="Calculation 18" xfId="1034"/>
    <cellStyle name="Calculation 19" xfId="1035"/>
    <cellStyle name="Calculation 2" xfId="20606"/>
    <cellStyle name="Calculation 2 2" xfId="1036"/>
    <cellStyle name="Calculation 2 3" xfId="1037"/>
    <cellStyle name="Calculation 20" xfId="1038"/>
    <cellStyle name="Calculation 21" xfId="1039"/>
    <cellStyle name="Calculation 22" xfId="1040"/>
    <cellStyle name="Calculation 3" xfId="20607"/>
    <cellStyle name="Calculation 3 2" xfId="1041"/>
    <cellStyle name="Calculation 3 3" xfId="1042"/>
    <cellStyle name="Calculation 4 2" xfId="1043"/>
    <cellStyle name="Calculation 4 3" xfId="1044"/>
    <cellStyle name="Calculation 5 2" xfId="1045"/>
    <cellStyle name="Calculation 5 3" xfId="1046"/>
    <cellStyle name="Calculation 6 2" xfId="1047"/>
    <cellStyle name="Calculation 6 3" xfId="1048"/>
    <cellStyle name="Calculation 7 2" xfId="1049"/>
    <cellStyle name="Calculation 7 3" xfId="1050"/>
    <cellStyle name="Calculation 8 2" xfId="1051"/>
    <cellStyle name="Calculation 8 3" xfId="1052"/>
    <cellStyle name="Calculation 9 2" xfId="1053"/>
    <cellStyle name="Calculation 9 3" xfId="1054"/>
    <cellStyle name="Check Cell 10 2" xfId="1055"/>
    <cellStyle name="Check Cell 10 3" xfId="1056"/>
    <cellStyle name="Check Cell 11 2" xfId="1057"/>
    <cellStyle name="Check Cell 11 3" xfId="1058"/>
    <cellStyle name="Check Cell 12 2" xfId="1059"/>
    <cellStyle name="Check Cell 12 3" xfId="1060"/>
    <cellStyle name="Check Cell 13 2" xfId="1061"/>
    <cellStyle name="Check Cell 13 3" xfId="1062"/>
    <cellStyle name="Check Cell 14 2" xfId="1063"/>
    <cellStyle name="Check Cell 14 3" xfId="1064"/>
    <cellStyle name="Check Cell 15" xfId="1065"/>
    <cellStyle name="Check Cell 15 2" xfId="1066"/>
    <cellStyle name="Check Cell 15 3" xfId="1067"/>
    <cellStyle name="Check Cell 15 4" xfId="1068"/>
    <cellStyle name="Check Cell 15 5" xfId="1069"/>
    <cellStyle name="Check Cell 15 6" xfId="1070"/>
    <cellStyle name="Check Cell 15 7" xfId="1071"/>
    <cellStyle name="Check Cell 16" xfId="1072"/>
    <cellStyle name="Check Cell 17" xfId="1073"/>
    <cellStyle name="Check Cell 18" xfId="1074"/>
    <cellStyle name="Check Cell 19" xfId="1075"/>
    <cellStyle name="Check Cell 2" xfId="20608"/>
    <cellStyle name="Check Cell 2 2" xfId="1076"/>
    <cellStyle name="Check Cell 2 3" xfId="1077"/>
    <cellStyle name="Check Cell 20" xfId="1078"/>
    <cellStyle name="Check Cell 21" xfId="1079"/>
    <cellStyle name="Check Cell 22" xfId="1080"/>
    <cellStyle name="Check Cell 3" xfId="20609"/>
    <cellStyle name="Check Cell 3 2" xfId="1081"/>
    <cellStyle name="Check Cell 3 3" xfId="1082"/>
    <cellStyle name="Check Cell 4 2" xfId="1083"/>
    <cellStyle name="Check Cell 4 3" xfId="1084"/>
    <cellStyle name="Check Cell 5 2" xfId="1085"/>
    <cellStyle name="Check Cell 5 3" xfId="1086"/>
    <cellStyle name="Check Cell 6 2" xfId="1087"/>
    <cellStyle name="Check Cell 6 3" xfId="1088"/>
    <cellStyle name="Check Cell 7 2" xfId="1089"/>
    <cellStyle name="Check Cell 7 3" xfId="1090"/>
    <cellStyle name="Check Cell 8 2" xfId="1091"/>
    <cellStyle name="Check Cell 8 3" xfId="1092"/>
    <cellStyle name="Check Cell 9 2" xfId="1093"/>
    <cellStyle name="Check Cell 9 3" xfId="1094"/>
    <cellStyle name="Comma" xfId="1" builtinId="3"/>
    <cellStyle name="Comma 10" xfId="20610"/>
    <cellStyle name="Comma 10 10" xfId="1095"/>
    <cellStyle name="Comma 10 10 2" xfId="20611"/>
    <cellStyle name="Comma 10 11" xfId="1096"/>
    <cellStyle name="Comma 10 12" xfId="1097"/>
    <cellStyle name="Comma 10 13" xfId="1098"/>
    <cellStyle name="Comma 10 14" xfId="1099"/>
    <cellStyle name="Comma 10 15" xfId="1100"/>
    <cellStyle name="Comma 10 16" xfId="1101"/>
    <cellStyle name="Comma 10 17" xfId="1102"/>
    <cellStyle name="Comma 10 2" xfId="1103"/>
    <cellStyle name="Comma 10 2 2" xfId="1104"/>
    <cellStyle name="Comma 10 3" xfId="1105"/>
    <cellStyle name="Comma 10 3 2" xfId="1106"/>
    <cellStyle name="Comma 10 4" xfId="1107"/>
    <cellStyle name="Comma 10 4 2" xfId="1108"/>
    <cellStyle name="Comma 10 5" xfId="1109"/>
    <cellStyle name="Comma 10 5 2" xfId="1110"/>
    <cellStyle name="Comma 10 6" xfId="1111"/>
    <cellStyle name="Comma 10 7" xfId="1112"/>
    <cellStyle name="Comma 10 8" xfId="1113"/>
    <cellStyle name="Comma 10 9" xfId="1114"/>
    <cellStyle name="Comma 11" xfId="1115"/>
    <cellStyle name="Comma 11 2" xfId="1116"/>
    <cellStyle name="Comma 11 2 10" xfId="1117"/>
    <cellStyle name="Comma 11 2 2" xfId="1118"/>
    <cellStyle name="Comma 11 2 3" xfId="1119"/>
    <cellStyle name="Comma 11 2 4" xfId="1120"/>
    <cellStyle name="Comma 11 2 5" xfId="1121"/>
    <cellStyle name="Comma 11 2 6" xfId="1122"/>
    <cellStyle name="Comma 11 2 7" xfId="1123"/>
    <cellStyle name="Comma 11 2 8" xfId="1124"/>
    <cellStyle name="Comma 11 2 9" xfId="1125"/>
    <cellStyle name="Comma 11 3" xfId="1126"/>
    <cellStyle name="Comma 11 3 10" xfId="1127"/>
    <cellStyle name="Comma 11 3 2" xfId="1128"/>
    <cellStyle name="Comma 11 3 3" xfId="1129"/>
    <cellStyle name="Comma 11 3 4" xfId="1130"/>
    <cellStyle name="Comma 11 3 5" xfId="1131"/>
    <cellStyle name="Comma 11 3 6" xfId="1132"/>
    <cellStyle name="Comma 11 3 7" xfId="1133"/>
    <cellStyle name="Comma 11 3 8" xfId="1134"/>
    <cellStyle name="Comma 11 3 9" xfId="1135"/>
    <cellStyle name="Comma 11 4" xfId="1136"/>
    <cellStyle name="Comma 11 4 10" xfId="1137"/>
    <cellStyle name="Comma 11 4 2" xfId="1138"/>
    <cellStyle name="Comma 11 4 3" xfId="1139"/>
    <cellStyle name="Comma 11 4 4" xfId="1140"/>
    <cellStyle name="Comma 11 4 5" xfId="1141"/>
    <cellStyle name="Comma 11 4 6" xfId="1142"/>
    <cellStyle name="Comma 11 4 7" xfId="1143"/>
    <cellStyle name="Comma 11 4 8" xfId="1144"/>
    <cellStyle name="Comma 11 4 9" xfId="1145"/>
    <cellStyle name="Comma 11 5" xfId="1146"/>
    <cellStyle name="Comma 11 5 10" xfId="1147"/>
    <cellStyle name="Comma 11 5 2" xfId="1148"/>
    <cellStyle name="Comma 11 5 3" xfId="1149"/>
    <cellStyle name="Comma 11 5 4" xfId="1150"/>
    <cellStyle name="Comma 11 5 5" xfId="1151"/>
    <cellStyle name="Comma 11 5 6" xfId="1152"/>
    <cellStyle name="Comma 11 5 7" xfId="1153"/>
    <cellStyle name="Comma 11 5 8" xfId="1154"/>
    <cellStyle name="Comma 11 5 9" xfId="1155"/>
    <cellStyle name="Comma 11 6" xfId="1156"/>
    <cellStyle name="Comma 11 6 10" xfId="1157"/>
    <cellStyle name="Comma 11 6 2" xfId="1158"/>
    <cellStyle name="Comma 11 6 3" xfId="1159"/>
    <cellStyle name="Comma 11 6 4" xfId="1160"/>
    <cellStyle name="Comma 11 6 5" xfId="1161"/>
    <cellStyle name="Comma 11 6 6" xfId="1162"/>
    <cellStyle name="Comma 11 6 7" xfId="1163"/>
    <cellStyle name="Comma 11 6 8" xfId="1164"/>
    <cellStyle name="Comma 11 6 9" xfId="1165"/>
    <cellStyle name="Comma 11 7" xfId="1166"/>
    <cellStyle name="Comma 11 7 10" xfId="1167"/>
    <cellStyle name="Comma 11 7 2" xfId="1168"/>
    <cellStyle name="Comma 11 7 3" xfId="1169"/>
    <cellStyle name="Comma 11 7 4" xfId="1170"/>
    <cellStyle name="Comma 11 7 5" xfId="1171"/>
    <cellStyle name="Comma 11 7 6" xfId="1172"/>
    <cellStyle name="Comma 11 7 7" xfId="1173"/>
    <cellStyle name="Comma 11 7 8" xfId="1174"/>
    <cellStyle name="Comma 11 7 9" xfId="1175"/>
    <cellStyle name="Comma 11 8" xfId="1176"/>
    <cellStyle name="Comma 12" xfId="1177"/>
    <cellStyle name="Comma 12 2" xfId="1178"/>
    <cellStyle name="Comma 13" xfId="1179"/>
    <cellStyle name="Comma 13 2" xfId="1180"/>
    <cellStyle name="Comma 14" xfId="1181"/>
    <cellStyle name="Comma 14 2" xfId="1182"/>
    <cellStyle name="Comma 15" xfId="1183"/>
    <cellStyle name="Comma 15 2" xfId="1184"/>
    <cellStyle name="Comma 16" xfId="1185"/>
    <cellStyle name="Comma 16 2" xfId="1186"/>
    <cellStyle name="Comma 17" xfId="1187"/>
    <cellStyle name="Comma 17 2" xfId="1188"/>
    <cellStyle name="Comma 18" xfId="1189"/>
    <cellStyle name="Comma 18 2" xfId="1190"/>
    <cellStyle name="Comma 19" xfId="1191"/>
    <cellStyle name="Comma 19 2" xfId="1192"/>
    <cellStyle name="Comma 2" xfId="1193"/>
    <cellStyle name="Comma 2 10" xfId="1194"/>
    <cellStyle name="Comma 2 11" xfId="1195"/>
    <cellStyle name="Comma 2 12" xfId="1196"/>
    <cellStyle name="Comma 2 13" xfId="1197"/>
    <cellStyle name="Comma 2 14" xfId="1198"/>
    <cellStyle name="Comma 2 15" xfId="1199"/>
    <cellStyle name="Comma 2 16" xfId="1200"/>
    <cellStyle name="Comma 2 17" xfId="1201"/>
    <cellStyle name="Comma 2 18" xfId="1202"/>
    <cellStyle name="Comma 2 19" xfId="1203"/>
    <cellStyle name="Comma 2 2" xfId="1204"/>
    <cellStyle name="Comma 2 2 10" xfId="1205"/>
    <cellStyle name="Comma 2 2 11" xfId="1206"/>
    <cellStyle name="Comma 2 2 12" xfId="1207"/>
    <cellStyle name="Comma 2 2 13" xfId="1208"/>
    <cellStyle name="Comma 2 2 14" xfId="1209"/>
    <cellStyle name="Comma 2 2 15" xfId="1210"/>
    <cellStyle name="Comma 2 2 16" xfId="1211"/>
    <cellStyle name="Comma 2 2 17" xfId="1212"/>
    <cellStyle name="Comma 2 2 18" xfId="1213"/>
    <cellStyle name="Comma 2 2 19" xfId="1214"/>
    <cellStyle name="Comma 2 2 2" xfId="1215"/>
    <cellStyle name="Comma 2 2 2 2" xfId="1216"/>
    <cellStyle name="Comma 2 2 2 3" xfId="1217"/>
    <cellStyle name="Comma 2 2 2 4" xfId="1218"/>
    <cellStyle name="Comma 2 2 20" xfId="1219"/>
    <cellStyle name="Comma 2 2 21" xfId="1220"/>
    <cellStyle name="Comma 2 2 22" xfId="1221"/>
    <cellStyle name="Comma 2 2 23" xfId="1222"/>
    <cellStyle name="Comma 2 2 24" xfId="1223"/>
    <cellStyle name="Comma 2 2 25" xfId="1224"/>
    <cellStyle name="Comma 2 2 26" xfId="1225"/>
    <cellStyle name="Comma 2 2 27" xfId="1226"/>
    <cellStyle name="Comma 2 2 28" xfId="1227"/>
    <cellStyle name="Comma 2 2 29" xfId="1228"/>
    <cellStyle name="Comma 2 2 3" xfId="1229"/>
    <cellStyle name="Comma 2 2 30" xfId="1230"/>
    <cellStyle name="Comma 2 2 31" xfId="1231"/>
    <cellStyle name="Comma 2 2 4" xfId="1232"/>
    <cellStyle name="Comma 2 2 5" xfId="1233"/>
    <cellStyle name="Comma 2 2 6" xfId="1234"/>
    <cellStyle name="Comma 2 2 7" xfId="1235"/>
    <cellStyle name="Comma 2 2 8" xfId="1236"/>
    <cellStyle name="Comma 2 2 9" xfId="1237"/>
    <cellStyle name="Comma 2 20" xfId="1238"/>
    <cellStyle name="Comma 2 21" xfId="1239"/>
    <cellStyle name="Comma 2 22" xfId="1240"/>
    <cellStyle name="Comma 2 23" xfId="1241"/>
    <cellStyle name="Comma 2 24" xfId="1242"/>
    <cellStyle name="Comma 2 25" xfId="1243"/>
    <cellStyle name="Comma 2 26" xfId="1244"/>
    <cellStyle name="Comma 2 27" xfId="1245"/>
    <cellStyle name="Comma 2 28" xfId="1246"/>
    <cellStyle name="Comma 2 29" xfId="1247"/>
    <cellStyle name="Comma 2 3" xfId="1248"/>
    <cellStyle name="Comma 2 3 10" xfId="1249"/>
    <cellStyle name="Comma 2 3 11" xfId="1250"/>
    <cellStyle name="Comma 2 3 12" xfId="1251"/>
    <cellStyle name="Comma 2 3 2" xfId="1252"/>
    <cellStyle name="Comma 2 3 2 2" xfId="1253"/>
    <cellStyle name="Comma 2 3 2 3" xfId="1254"/>
    <cellStyle name="Comma 2 3 2 4" xfId="1255"/>
    <cellStyle name="Comma 2 3 3" xfId="1256"/>
    <cellStyle name="Comma 2 3 3 2" xfId="20613"/>
    <cellStyle name="Comma 2 3 4" xfId="1257"/>
    <cellStyle name="Comma 2 3 5" xfId="1258"/>
    <cellStyle name="Comma 2 3 6" xfId="1259"/>
    <cellStyle name="Comma 2 3 7" xfId="1260"/>
    <cellStyle name="Comma 2 3 8" xfId="1261"/>
    <cellStyle name="Comma 2 3 9" xfId="1262"/>
    <cellStyle name="Comma 2 30" xfId="1263"/>
    <cellStyle name="Comma 2 31" xfId="1264"/>
    <cellStyle name="Comma 2 32" xfId="1265"/>
    <cellStyle name="Comma 2 33" xfId="1266"/>
    <cellStyle name="Comma 2 34" xfId="1267"/>
    <cellStyle name="Comma 2 35" xfId="1268"/>
    <cellStyle name="Comma 2 36" xfId="1269"/>
    <cellStyle name="Comma 2 37" xfId="1270"/>
    <cellStyle name="Comma 2 38" xfId="1271"/>
    <cellStyle name="Comma 2 39" xfId="1272"/>
    <cellStyle name="Comma 2 4" xfId="1273"/>
    <cellStyle name="Comma 2 40" xfId="1274"/>
    <cellStyle name="Comma 2 41" xfId="1275"/>
    <cellStyle name="Comma 2 42" xfId="1276"/>
    <cellStyle name="Comma 2 43" xfId="1277"/>
    <cellStyle name="Comma 2 44" xfId="1278"/>
    <cellStyle name="Comma 2 45" xfId="1279"/>
    <cellStyle name="Comma 2 46" xfId="1280"/>
    <cellStyle name="Comma 2 47" xfId="1281"/>
    <cellStyle name="Comma 2 48" xfId="1282"/>
    <cellStyle name="Comma 2 49" xfId="1283"/>
    <cellStyle name="Comma 2 5" xfId="1284"/>
    <cellStyle name="Comma 2 50" xfId="1285"/>
    <cellStyle name="Comma 2 51" xfId="1286"/>
    <cellStyle name="Comma 2 52" xfId="1287"/>
    <cellStyle name="Comma 2 53" xfId="1288"/>
    <cellStyle name="Comma 2 54" xfId="1289"/>
    <cellStyle name="Comma 2 55" xfId="1290"/>
    <cellStyle name="Comma 2 56" xfId="20612"/>
    <cellStyle name="Comma 2 6" xfId="1291"/>
    <cellStyle name="Comma 2 7" xfId="1292"/>
    <cellStyle name="Comma 2 8" xfId="1293"/>
    <cellStyle name="Comma 2 9" xfId="1294"/>
    <cellStyle name="Comma 20" xfId="1295"/>
    <cellStyle name="Comma 20 2" xfId="1296"/>
    <cellStyle name="Comma 21" xfId="1297"/>
    <cellStyle name="Comma 21 2" xfId="1298"/>
    <cellStyle name="Comma 22" xfId="1299"/>
    <cellStyle name="Comma 22 2" xfId="1300"/>
    <cellStyle name="Comma 23" xfId="1301"/>
    <cellStyle name="Comma 24" xfId="1302"/>
    <cellStyle name="Comma 25" xfId="1303"/>
    <cellStyle name="Comma 26" xfId="1304"/>
    <cellStyle name="Comma 27" xfId="1305"/>
    <cellStyle name="Comma 28" xfId="1306"/>
    <cellStyle name="Comma 29" xfId="1307"/>
    <cellStyle name="Comma 3" xfId="1308"/>
    <cellStyle name="Comma 3 10" xfId="1309"/>
    <cellStyle name="Comma 3 11" xfId="1310"/>
    <cellStyle name="Comma 3 12" xfId="1311"/>
    <cellStyle name="Comma 3 13" xfId="1312"/>
    <cellStyle name="Comma 3 14" xfId="1313"/>
    <cellStyle name="Comma 3 15" xfId="1314"/>
    <cellStyle name="Comma 3 16" xfId="1315"/>
    <cellStyle name="Comma 3 17" xfId="1316"/>
    <cellStyle name="Comma 3 18" xfId="1317"/>
    <cellStyle name="Comma 3 19" xfId="1318"/>
    <cellStyle name="Comma 3 2" xfId="1319"/>
    <cellStyle name="Comma 3 20" xfId="1320"/>
    <cellStyle name="Comma 3 21" xfId="1321"/>
    <cellStyle name="Comma 3 22" xfId="1322"/>
    <cellStyle name="Comma 3 23" xfId="1323"/>
    <cellStyle name="Comma 3 24" xfId="1324"/>
    <cellStyle name="Comma 3 25" xfId="1325"/>
    <cellStyle name="Comma 3 26" xfId="1326"/>
    <cellStyle name="Comma 3 27" xfId="1327"/>
    <cellStyle name="Comma 3 28" xfId="1328"/>
    <cellStyle name="Comma 3 29" xfId="1329"/>
    <cellStyle name="Comma 3 3" xfId="1330"/>
    <cellStyle name="Comma 3 30" xfId="1331"/>
    <cellStyle name="Comma 3 31" xfId="1332"/>
    <cellStyle name="Comma 3 32" xfId="1333"/>
    <cellStyle name="Comma 3 33" xfId="1334"/>
    <cellStyle name="Comma 3 34" xfId="1335"/>
    <cellStyle name="Comma 3 35" xfId="1336"/>
    <cellStyle name="Comma 3 36" xfId="1337"/>
    <cellStyle name="Comma 3 37" xfId="1338"/>
    <cellStyle name="Comma 3 38" xfId="1339"/>
    <cellStyle name="Comma 3 39" xfId="1340"/>
    <cellStyle name="Comma 3 4" xfId="1341"/>
    <cellStyle name="Comma 3 40" xfId="1342"/>
    <cellStyle name="Comma 3 41" xfId="1343"/>
    <cellStyle name="Comma 3 42" xfId="1344"/>
    <cellStyle name="Comma 3 43" xfId="20614"/>
    <cellStyle name="Comma 3 5" xfId="1345"/>
    <cellStyle name="Comma 3 6" xfId="1346"/>
    <cellStyle name="Comma 3 7" xfId="1347"/>
    <cellStyle name="Comma 3 8" xfId="1348"/>
    <cellStyle name="Comma 3 9" xfId="1349"/>
    <cellStyle name="Comma 30" xfId="1350"/>
    <cellStyle name="Comma 31" xfId="1351"/>
    <cellStyle name="Comma 31 2" xfId="1352"/>
    <cellStyle name="Comma 31 3" xfId="1353"/>
    <cellStyle name="Comma 31 4" xfId="1354"/>
    <cellStyle name="Comma 31 5" xfId="1355"/>
    <cellStyle name="Comma 31 6" xfId="1356"/>
    <cellStyle name="Comma 31 7" xfId="1357"/>
    <cellStyle name="Comma 32" xfId="1358"/>
    <cellStyle name="Comma 33" xfId="1359"/>
    <cellStyle name="Comma 34" xfId="1360"/>
    <cellStyle name="Comma 35" xfId="1361"/>
    <cellStyle name="Comma 36" xfId="1362"/>
    <cellStyle name="Comma 37" xfId="1363"/>
    <cellStyle name="Comma 38" xfId="1364"/>
    <cellStyle name="Comma 39" xfId="1365"/>
    <cellStyle name="Comma 39 2" xfId="1366"/>
    <cellStyle name="Comma 4" xfId="20536"/>
    <cellStyle name="Comma 4 2" xfId="1367"/>
    <cellStyle name="Comma 4 3" xfId="1368"/>
    <cellStyle name="Comma 4 4" xfId="1369"/>
    <cellStyle name="Comma 4 5" xfId="1370"/>
    <cellStyle name="Comma 4 6" xfId="20542"/>
    <cellStyle name="Comma 40" xfId="1371"/>
    <cellStyle name="Comma 40 2" xfId="1372"/>
    <cellStyle name="Comma 41" xfId="1373"/>
    <cellStyle name="Comma 41 2" xfId="1374"/>
    <cellStyle name="Comma 42" xfId="1375"/>
    <cellStyle name="Comma 42 2" xfId="1376"/>
    <cellStyle name="Comma 43" xfId="1377"/>
    <cellStyle name="Comma 43 10" xfId="1378"/>
    <cellStyle name="Comma 43 2" xfId="1379"/>
    <cellStyle name="Comma 43 3" xfId="1380"/>
    <cellStyle name="Comma 43 4" xfId="1381"/>
    <cellStyle name="Comma 43 5" xfId="1382"/>
    <cellStyle name="Comma 43 6" xfId="1383"/>
    <cellStyle name="Comma 43 7" xfId="1384"/>
    <cellStyle name="Comma 43 8" xfId="1385"/>
    <cellStyle name="Comma 43 9" xfId="1386"/>
    <cellStyle name="Comma 44" xfId="1387"/>
    <cellStyle name="Comma 44 10" xfId="1388"/>
    <cellStyle name="Comma 44 2" xfId="1389"/>
    <cellStyle name="Comma 44 3" xfId="1390"/>
    <cellStyle name="Comma 44 4" xfId="1391"/>
    <cellStyle name="Comma 44 5" xfId="1392"/>
    <cellStyle name="Comma 44 6" xfId="1393"/>
    <cellStyle name="Comma 44 7" xfId="1394"/>
    <cellStyle name="Comma 44 8" xfId="1395"/>
    <cellStyle name="Comma 44 9" xfId="1396"/>
    <cellStyle name="Comma 45" xfId="1397"/>
    <cellStyle name="Comma 45 10" xfId="1398"/>
    <cellStyle name="Comma 45 2" xfId="1399"/>
    <cellStyle name="Comma 45 3" xfId="1400"/>
    <cellStyle name="Comma 45 4" xfId="1401"/>
    <cellStyle name="Comma 45 5" xfId="1402"/>
    <cellStyle name="Comma 45 6" xfId="1403"/>
    <cellStyle name="Comma 45 7" xfId="1404"/>
    <cellStyle name="Comma 45 8" xfId="1405"/>
    <cellStyle name="Comma 45 9" xfId="1406"/>
    <cellStyle name="Comma 46" xfId="1407"/>
    <cellStyle name="Comma 46 10" xfId="1408"/>
    <cellStyle name="Comma 46 2" xfId="1409"/>
    <cellStyle name="Comma 46 3" xfId="1410"/>
    <cellStyle name="Comma 46 4" xfId="1411"/>
    <cellStyle name="Comma 46 5" xfId="1412"/>
    <cellStyle name="Comma 46 6" xfId="1413"/>
    <cellStyle name="Comma 46 7" xfId="1414"/>
    <cellStyle name="Comma 46 8" xfId="1415"/>
    <cellStyle name="Comma 46 9" xfId="1416"/>
    <cellStyle name="Comma 47" xfId="1417"/>
    <cellStyle name="Comma 47 10" xfId="1418"/>
    <cellStyle name="Comma 47 2" xfId="1419"/>
    <cellStyle name="Comma 47 3" xfId="1420"/>
    <cellStyle name="Comma 47 4" xfId="1421"/>
    <cellStyle name="Comma 47 5" xfId="1422"/>
    <cellStyle name="Comma 47 6" xfId="1423"/>
    <cellStyle name="Comma 47 7" xfId="1424"/>
    <cellStyle name="Comma 47 8" xfId="1425"/>
    <cellStyle name="Comma 47 9" xfId="1426"/>
    <cellStyle name="Comma 48" xfId="1427"/>
    <cellStyle name="Comma 48 10" xfId="1428"/>
    <cellStyle name="Comma 48 2" xfId="1429"/>
    <cellStyle name="Comma 48 3" xfId="1430"/>
    <cellStyle name="Comma 48 4" xfId="1431"/>
    <cellStyle name="Comma 48 5" xfId="1432"/>
    <cellStyle name="Comma 48 6" xfId="1433"/>
    <cellStyle name="Comma 48 7" xfId="1434"/>
    <cellStyle name="Comma 48 8" xfId="1435"/>
    <cellStyle name="Comma 48 9" xfId="1436"/>
    <cellStyle name="Comma 49 2" xfId="1437"/>
    <cellStyle name="Comma 5" xfId="1438"/>
    <cellStyle name="Comma 5 10" xfId="1439"/>
    <cellStyle name="Comma 5 10 2" xfId="1440"/>
    <cellStyle name="Comma 5 11" xfId="1441"/>
    <cellStyle name="Comma 5 11 2" xfId="1442"/>
    <cellStyle name="Comma 5 12" xfId="1443"/>
    <cellStyle name="Comma 5 12 2" xfId="1444"/>
    <cellStyle name="Comma 5 13" xfId="1445"/>
    <cellStyle name="Comma 5 13 2" xfId="1446"/>
    <cellStyle name="Comma 5 14" xfId="1447"/>
    <cellStyle name="Comma 5 14 2" xfId="1448"/>
    <cellStyle name="Comma 5 15" xfId="1449"/>
    <cellStyle name="Comma 5 15 2" xfId="1450"/>
    <cellStyle name="Comma 5 16" xfId="1451"/>
    <cellStyle name="Comma 5 16 2" xfId="1452"/>
    <cellStyle name="Comma 5 17" xfId="1453"/>
    <cellStyle name="Comma 5 17 2" xfId="1454"/>
    <cellStyle name="Comma 5 18" xfId="1455"/>
    <cellStyle name="Comma 5 19" xfId="1456"/>
    <cellStyle name="Comma 5 2" xfId="1457"/>
    <cellStyle name="Comma 5 2 2" xfId="1458"/>
    <cellStyle name="Comma 5 20" xfId="1459"/>
    <cellStyle name="Comma 5 21" xfId="1460"/>
    <cellStyle name="Comma 5 22" xfId="1461"/>
    <cellStyle name="Comma 5 23" xfId="1462"/>
    <cellStyle name="Comma 5 3" xfId="1463"/>
    <cellStyle name="Comma 5 3 2" xfId="1464"/>
    <cellStyle name="Comma 5 4" xfId="1465"/>
    <cellStyle name="Comma 5 4 2" xfId="1466"/>
    <cellStyle name="Comma 5 5" xfId="1467"/>
    <cellStyle name="Comma 5 5 2" xfId="1468"/>
    <cellStyle name="Comma 5 6" xfId="1469"/>
    <cellStyle name="Comma 5 6 2" xfId="1470"/>
    <cellStyle name="Comma 5 7" xfId="1471"/>
    <cellStyle name="Comma 5 7 2" xfId="1472"/>
    <cellStyle name="Comma 5 8" xfId="1473"/>
    <cellStyle name="Comma 5 8 2" xfId="1474"/>
    <cellStyle name="Comma 5 9" xfId="1475"/>
    <cellStyle name="Comma 5 9 2" xfId="1476"/>
    <cellStyle name="Comma 50 2" xfId="1477"/>
    <cellStyle name="Comma 52" xfId="1478"/>
    <cellStyle name="Comma 53" xfId="1479"/>
    <cellStyle name="Comma 59 2" xfId="1480"/>
    <cellStyle name="Comma 59 3" xfId="1481"/>
    <cellStyle name="Comma 6" xfId="13"/>
    <cellStyle name="Comma 6 10" xfId="1482"/>
    <cellStyle name="Comma 6 11" xfId="1483"/>
    <cellStyle name="Comma 6 12" xfId="20615"/>
    <cellStyle name="Comma 6 2" xfId="1484"/>
    <cellStyle name="Comma 6 2 2" xfId="1485"/>
    <cellStyle name="Comma 6 3" xfId="1486"/>
    <cellStyle name="Comma 6 3 2" xfId="1487"/>
    <cellStyle name="Comma 6 4" xfId="1488"/>
    <cellStyle name="Comma 6 4 2" xfId="1489"/>
    <cellStyle name="Comma 6 5" xfId="1490"/>
    <cellStyle name="Comma 6 5 2" xfId="1491"/>
    <cellStyle name="Comma 6 6" xfId="1492"/>
    <cellStyle name="Comma 6 7" xfId="1493"/>
    <cellStyle name="Comma 6 8" xfId="1494"/>
    <cellStyle name="Comma 6 9" xfId="1495"/>
    <cellStyle name="Comma 60 2" xfId="1496"/>
    <cellStyle name="Comma 60 3" xfId="1497"/>
    <cellStyle name="Comma 7" xfId="20616"/>
    <cellStyle name="Comma 7 10" xfId="1498"/>
    <cellStyle name="Comma 7 11" xfId="1499"/>
    <cellStyle name="Comma 7 2" xfId="1500"/>
    <cellStyle name="Comma 7 2 2" xfId="1501"/>
    <cellStyle name="Comma 7 3" xfId="1502"/>
    <cellStyle name="Comma 7 3 2" xfId="1503"/>
    <cellStyle name="Comma 7 4" xfId="1504"/>
    <cellStyle name="Comma 7 4 2" xfId="1505"/>
    <cellStyle name="Comma 7 5" xfId="1506"/>
    <cellStyle name="Comma 7 5 2" xfId="1507"/>
    <cellStyle name="Comma 7 6" xfId="1508"/>
    <cellStyle name="Comma 7 7" xfId="1509"/>
    <cellStyle name="Comma 7 8" xfId="1510"/>
    <cellStyle name="Comma 7 9" xfId="1511"/>
    <cellStyle name="Comma 8" xfId="20617"/>
    <cellStyle name="Comma 8 10" xfId="1512"/>
    <cellStyle name="Comma 8 11" xfId="1513"/>
    <cellStyle name="Comma 8 2" xfId="1514"/>
    <cellStyle name="Comma 8 2 2" xfId="1515"/>
    <cellStyle name="Comma 8 3" xfId="1516"/>
    <cellStyle name="Comma 8 3 2" xfId="1517"/>
    <cellStyle name="Comma 8 4" xfId="1518"/>
    <cellStyle name="Comma 8 4 2" xfId="1519"/>
    <cellStyle name="Comma 8 5" xfId="1520"/>
    <cellStyle name="Comma 8 5 2" xfId="1521"/>
    <cellStyle name="Comma 8 6" xfId="1522"/>
    <cellStyle name="Comma 8 7" xfId="1523"/>
    <cellStyle name="Comma 8 8" xfId="1524"/>
    <cellStyle name="Comma 8 9" xfId="1525"/>
    <cellStyle name="Comma 9" xfId="20618"/>
    <cellStyle name="Comma 9 2" xfId="1526"/>
    <cellStyle name="Comma 9 3" xfId="1527"/>
    <cellStyle name="Comma 9 4" xfId="1528"/>
    <cellStyle name="Comma 9 5" xfId="1529"/>
    <cellStyle name="Currency" xfId="20539" builtinId="4"/>
    <cellStyle name="Currency [0] 2" xfId="20619"/>
    <cellStyle name="Currency [0] 2 2" xfId="20620"/>
    <cellStyle name="Currency 10" xfId="20621"/>
    <cellStyle name="Currency 11" xfId="20622"/>
    <cellStyle name="Currency 11 2" xfId="20623"/>
    <cellStyle name="Currency 11 3" xfId="20624"/>
    <cellStyle name="Currency 12" xfId="20625"/>
    <cellStyle name="Currency 12 2" xfId="20626"/>
    <cellStyle name="Currency 12 3" xfId="20627"/>
    <cellStyle name="Currency 13" xfId="20628"/>
    <cellStyle name="Currency 13 2" xfId="20629"/>
    <cellStyle name="Currency 14" xfId="20630"/>
    <cellStyle name="Currency 15" xfId="20631"/>
    <cellStyle name="Currency 16" xfId="20632"/>
    <cellStyle name="Currency 17" xfId="20633"/>
    <cellStyle name="Currency 18" xfId="20634"/>
    <cellStyle name="Currency 19" xfId="20635"/>
    <cellStyle name="Currency 2" xfId="10"/>
    <cellStyle name="Currency 2 10" xfId="1530"/>
    <cellStyle name="Currency 2 10 2" xfId="1531"/>
    <cellStyle name="Currency 2 10 2 2" xfId="1532"/>
    <cellStyle name="Currency 2 10 2 2 2" xfId="1533"/>
    <cellStyle name="Currency 2 10 2 2 3" xfId="1534"/>
    <cellStyle name="Currency 2 10 2 2 4" xfId="1535"/>
    <cellStyle name="Currency 2 10 2 3" xfId="1536"/>
    <cellStyle name="Currency 2 10 2 4" xfId="1537"/>
    <cellStyle name="Currency 2 10 2 5" xfId="1538"/>
    <cellStyle name="Currency 2 10 3" xfId="1539"/>
    <cellStyle name="Currency 2 10 3 2" xfId="1540"/>
    <cellStyle name="Currency 2 10 3 3" xfId="1541"/>
    <cellStyle name="Currency 2 10 3 4" xfId="1542"/>
    <cellStyle name="Currency 2 10 4" xfId="1543"/>
    <cellStyle name="Currency 2 10 5" xfId="1544"/>
    <cellStyle name="Currency 2 10 6" xfId="1545"/>
    <cellStyle name="Currency 2 11" xfId="1546"/>
    <cellStyle name="Currency 2 11 2" xfId="1547"/>
    <cellStyle name="Currency 2 11 2 2" xfId="1548"/>
    <cellStyle name="Currency 2 11 2 2 2" xfId="1549"/>
    <cellStyle name="Currency 2 11 2 2 3" xfId="1550"/>
    <cellStyle name="Currency 2 11 2 2 4" xfId="1551"/>
    <cellStyle name="Currency 2 11 2 3" xfId="1552"/>
    <cellStyle name="Currency 2 11 2 4" xfId="1553"/>
    <cellStyle name="Currency 2 11 2 5" xfId="1554"/>
    <cellStyle name="Currency 2 11 3" xfId="1555"/>
    <cellStyle name="Currency 2 11 3 2" xfId="1556"/>
    <cellStyle name="Currency 2 11 3 3" xfId="1557"/>
    <cellStyle name="Currency 2 11 3 4" xfId="1558"/>
    <cellStyle name="Currency 2 11 4" xfId="1559"/>
    <cellStyle name="Currency 2 11 5" xfId="1560"/>
    <cellStyle name="Currency 2 11 6" xfId="1561"/>
    <cellStyle name="Currency 2 12" xfId="1562"/>
    <cellStyle name="Currency 2 12 2" xfId="1563"/>
    <cellStyle name="Currency 2 12 2 2" xfId="1564"/>
    <cellStyle name="Currency 2 12 2 2 2" xfId="1565"/>
    <cellStyle name="Currency 2 12 2 2 3" xfId="1566"/>
    <cellStyle name="Currency 2 12 2 2 4" xfId="1567"/>
    <cellStyle name="Currency 2 12 2 3" xfId="1568"/>
    <cellStyle name="Currency 2 12 2 4" xfId="1569"/>
    <cellStyle name="Currency 2 12 2 5" xfId="1570"/>
    <cellStyle name="Currency 2 12 3" xfId="1571"/>
    <cellStyle name="Currency 2 12 3 2" xfId="1572"/>
    <cellStyle name="Currency 2 12 3 3" xfId="1573"/>
    <cellStyle name="Currency 2 12 3 4" xfId="1574"/>
    <cellStyle name="Currency 2 12 4" xfId="1575"/>
    <cellStyle name="Currency 2 12 5" xfId="1576"/>
    <cellStyle name="Currency 2 12 6" xfId="1577"/>
    <cellStyle name="Currency 2 13" xfId="1578"/>
    <cellStyle name="Currency 2 14" xfId="1579"/>
    <cellStyle name="Currency 2 15" xfId="1580"/>
    <cellStyle name="Currency 2 16" xfId="1581"/>
    <cellStyle name="Currency 2 17" xfId="1582"/>
    <cellStyle name="Currency 2 18" xfId="1583"/>
    <cellStyle name="Currency 2 19" xfId="1584"/>
    <cellStyle name="Currency 2 2" xfId="1585"/>
    <cellStyle name="Currency 2 2 10" xfId="1586"/>
    <cellStyle name="Currency 2 2 11" xfId="1587"/>
    <cellStyle name="Currency 2 2 12" xfId="1588"/>
    <cellStyle name="Currency 2 2 13" xfId="1589"/>
    <cellStyle name="Currency 2 2 14" xfId="1590"/>
    <cellStyle name="Currency 2 2 15" xfId="1591"/>
    <cellStyle name="Currency 2 2 16" xfId="1592"/>
    <cellStyle name="Currency 2 2 17" xfId="1593"/>
    <cellStyle name="Currency 2 2 18" xfId="1594"/>
    <cellStyle name="Currency 2 2 19" xfId="1595"/>
    <cellStyle name="Currency 2 2 2" xfId="1596"/>
    <cellStyle name="Currency 2 2 2 2" xfId="1597"/>
    <cellStyle name="Currency 2 2 2 3" xfId="1598"/>
    <cellStyle name="Currency 2 2 2 4" xfId="1599"/>
    <cellStyle name="Currency 2 2 20" xfId="1600"/>
    <cellStyle name="Currency 2 2 21" xfId="1601"/>
    <cellStyle name="Currency 2 2 22" xfId="1602"/>
    <cellStyle name="Currency 2 2 23" xfId="1603"/>
    <cellStyle name="Currency 2 2 24" xfId="1604"/>
    <cellStyle name="Currency 2 2 25" xfId="1605"/>
    <cellStyle name="Currency 2 2 26" xfId="1606"/>
    <cellStyle name="Currency 2 2 27" xfId="1607"/>
    <cellStyle name="Currency 2 2 28" xfId="1608"/>
    <cellStyle name="Currency 2 2 29" xfId="1609"/>
    <cellStyle name="Currency 2 2 3" xfId="1610"/>
    <cellStyle name="Currency 2 2 30" xfId="1611"/>
    <cellStyle name="Currency 2 2 31" xfId="1612"/>
    <cellStyle name="Currency 2 2 4" xfId="1613"/>
    <cellStyle name="Currency 2 2 5" xfId="1614"/>
    <cellStyle name="Currency 2 2 6" xfId="1615"/>
    <cellStyle name="Currency 2 2 7" xfId="1616"/>
    <cellStyle name="Currency 2 2 8" xfId="1617"/>
    <cellStyle name="Currency 2 2 9" xfId="1618"/>
    <cellStyle name="Currency 2 20" xfId="1619"/>
    <cellStyle name="Currency 2 21" xfId="1620"/>
    <cellStyle name="Currency 2 22" xfId="1621"/>
    <cellStyle name="Currency 2 23" xfId="1622"/>
    <cellStyle name="Currency 2 24" xfId="1623"/>
    <cellStyle name="Currency 2 25" xfId="1624"/>
    <cellStyle name="Currency 2 26" xfId="1625"/>
    <cellStyle name="Currency 2 27" xfId="1626"/>
    <cellStyle name="Currency 2 28" xfId="1627"/>
    <cellStyle name="Currency 2 29" xfId="1628"/>
    <cellStyle name="Currency 2 3" xfId="1629"/>
    <cellStyle name="Currency 2 3 10" xfId="1630"/>
    <cellStyle name="Currency 2 3 11" xfId="1631"/>
    <cellStyle name="Currency 2 3 12" xfId="1632"/>
    <cellStyle name="Currency 2 3 13" xfId="1633"/>
    <cellStyle name="Currency 2 3 14" xfId="1634"/>
    <cellStyle name="Currency 2 3 15" xfId="1635"/>
    <cellStyle name="Currency 2 3 16" xfId="1636"/>
    <cellStyle name="Currency 2 3 17" xfId="1637"/>
    <cellStyle name="Currency 2 3 18" xfId="1638"/>
    <cellStyle name="Currency 2 3 19" xfId="1639"/>
    <cellStyle name="Currency 2 3 2" xfId="1640"/>
    <cellStyle name="Currency 2 3 2 2" xfId="1641"/>
    <cellStyle name="Currency 2 3 2 3" xfId="1642"/>
    <cellStyle name="Currency 2 3 2 4" xfId="1643"/>
    <cellStyle name="Currency 2 3 20" xfId="1644"/>
    <cellStyle name="Currency 2 3 21" xfId="1645"/>
    <cellStyle name="Currency 2 3 22" xfId="1646"/>
    <cellStyle name="Currency 2 3 23" xfId="1647"/>
    <cellStyle name="Currency 2 3 24" xfId="1648"/>
    <cellStyle name="Currency 2 3 25" xfId="1649"/>
    <cellStyle name="Currency 2 3 26" xfId="1650"/>
    <cellStyle name="Currency 2 3 27" xfId="1651"/>
    <cellStyle name="Currency 2 3 28" xfId="1652"/>
    <cellStyle name="Currency 2 3 29" xfId="1653"/>
    <cellStyle name="Currency 2 3 3" xfId="1654"/>
    <cellStyle name="Currency 2 3 30" xfId="1655"/>
    <cellStyle name="Currency 2 3 31" xfId="1656"/>
    <cellStyle name="Currency 2 3 4" xfId="1657"/>
    <cellStyle name="Currency 2 3 5" xfId="1658"/>
    <cellStyle name="Currency 2 3 6" xfId="1659"/>
    <cellStyle name="Currency 2 3 7" xfId="1660"/>
    <cellStyle name="Currency 2 3 8" xfId="1661"/>
    <cellStyle name="Currency 2 3 9" xfId="1662"/>
    <cellStyle name="Currency 2 30" xfId="1663"/>
    <cellStyle name="Currency 2 31" xfId="1664"/>
    <cellStyle name="Currency 2 32" xfId="1665"/>
    <cellStyle name="Currency 2 33" xfId="1666"/>
    <cellStyle name="Currency 2 34" xfId="1667"/>
    <cellStyle name="Currency 2 35" xfId="1668"/>
    <cellStyle name="Currency 2 36" xfId="1669"/>
    <cellStyle name="Currency 2 37" xfId="20543"/>
    <cellStyle name="Currency 2 4" xfId="1670"/>
    <cellStyle name="Currency 2 5" xfId="1671"/>
    <cellStyle name="Currency 2 6" xfId="1672"/>
    <cellStyle name="Currency 2 7" xfId="1673"/>
    <cellStyle name="Currency 2 8" xfId="1674"/>
    <cellStyle name="Currency 2 9" xfId="1675"/>
    <cellStyle name="Currency 20" xfId="20636"/>
    <cellStyle name="Currency 21" xfId="20637"/>
    <cellStyle name="Currency 22" xfId="20638"/>
    <cellStyle name="Currency 23" xfId="20639"/>
    <cellStyle name="Currency 23 2" xfId="20640"/>
    <cellStyle name="Currency 24" xfId="20641"/>
    <cellStyle name="Currency 25" xfId="20642"/>
    <cellStyle name="Currency 26" xfId="20643"/>
    <cellStyle name="Currency 27" xfId="20644"/>
    <cellStyle name="Currency 28" xfId="20645"/>
    <cellStyle name="Currency 29" xfId="20646"/>
    <cellStyle name="Currency 3" xfId="1676"/>
    <cellStyle name="Currency 3 10" xfId="1677"/>
    <cellStyle name="Currency 3 11" xfId="1678"/>
    <cellStyle name="Currency 3 12" xfId="1679"/>
    <cellStyle name="Currency 3 13" xfId="1680"/>
    <cellStyle name="Currency 3 14" xfId="1681"/>
    <cellStyle name="Currency 3 15" xfId="1682"/>
    <cellStyle name="Currency 3 16" xfId="1683"/>
    <cellStyle name="Currency 3 17" xfId="1684"/>
    <cellStyle name="Currency 3 18" xfId="1685"/>
    <cellStyle name="Currency 3 19" xfId="1686"/>
    <cellStyle name="Currency 3 2" xfId="1687"/>
    <cellStyle name="Currency 3 2 2" xfId="1688"/>
    <cellStyle name="Currency 3 2 3" xfId="1689"/>
    <cellStyle name="Currency 3 2 4" xfId="1690"/>
    <cellStyle name="Currency 3 3" xfId="1691"/>
    <cellStyle name="Currency 3 4" xfId="1692"/>
    <cellStyle name="Currency 3 5" xfId="1693"/>
    <cellStyle name="Currency 3 6" xfId="1694"/>
    <cellStyle name="Currency 3 7" xfId="1695"/>
    <cellStyle name="Currency 3 8" xfId="1696"/>
    <cellStyle name="Currency 3 9" xfId="1697"/>
    <cellStyle name="Currency 30" xfId="20647"/>
    <cellStyle name="Currency 31" xfId="20648"/>
    <cellStyle name="Currency 32" xfId="20649"/>
    <cellStyle name="Currency 33" xfId="20650"/>
    <cellStyle name="Currency 34" xfId="20651"/>
    <cellStyle name="Currency 35" xfId="20652"/>
    <cellStyle name="Currency 36" xfId="20653"/>
    <cellStyle name="Currency 4" xfId="1698"/>
    <cellStyle name="Currency 4 2" xfId="20655"/>
    <cellStyle name="Currency 4 3" xfId="20656"/>
    <cellStyle name="Currency 4 4" xfId="20654"/>
    <cellStyle name="Currency 5" xfId="1699"/>
    <cellStyle name="Currency 5 10" xfId="1700"/>
    <cellStyle name="Currency 5 11" xfId="20657"/>
    <cellStyle name="Currency 5 2" xfId="1701"/>
    <cellStyle name="Currency 5 2 2" xfId="1702"/>
    <cellStyle name="Currency 5 2 3" xfId="1703"/>
    <cellStyle name="Currency 5 2 4" xfId="1704"/>
    <cellStyle name="Currency 5 3" xfId="1705"/>
    <cellStyle name="Currency 5 4" xfId="1706"/>
    <cellStyle name="Currency 5 5" xfId="1707"/>
    <cellStyle name="Currency 5 6" xfId="1708"/>
    <cellStyle name="Currency 5 7" xfId="1709"/>
    <cellStyle name="Currency 5 8" xfId="1710"/>
    <cellStyle name="Currency 5 9" xfId="1711"/>
    <cellStyle name="Currency 6" xfId="20658"/>
    <cellStyle name="Currency 6 2" xfId="20659"/>
    <cellStyle name="Currency 7" xfId="20660"/>
    <cellStyle name="Currency 7 2" xfId="20661"/>
    <cellStyle name="Currency 8" xfId="20662"/>
    <cellStyle name="Currency 9" xfId="20663"/>
    <cellStyle name="Data Field" xfId="20664"/>
    <cellStyle name="Data Field 2" xfId="20665"/>
    <cellStyle name="Data Name" xfId="20666"/>
    <cellStyle name="Data Name 2" xfId="20667"/>
    <cellStyle name="Explanatory Text 10 2" xfId="1712"/>
    <cellStyle name="Explanatory Text 10 3" xfId="1713"/>
    <cellStyle name="Explanatory Text 11 2" xfId="1714"/>
    <cellStyle name="Explanatory Text 11 3" xfId="1715"/>
    <cellStyle name="Explanatory Text 12 2" xfId="1716"/>
    <cellStyle name="Explanatory Text 12 3" xfId="1717"/>
    <cellStyle name="Explanatory Text 13 2" xfId="1718"/>
    <cellStyle name="Explanatory Text 13 3" xfId="1719"/>
    <cellStyle name="Explanatory Text 14 2" xfId="1720"/>
    <cellStyle name="Explanatory Text 14 3" xfId="1721"/>
    <cellStyle name="Explanatory Text 15" xfId="1722"/>
    <cellStyle name="Explanatory Text 15 2" xfId="1723"/>
    <cellStyle name="Explanatory Text 15 3" xfId="1724"/>
    <cellStyle name="Explanatory Text 15 4" xfId="1725"/>
    <cellStyle name="Explanatory Text 15 5" xfId="1726"/>
    <cellStyle name="Explanatory Text 15 6" xfId="1727"/>
    <cellStyle name="Explanatory Text 15 7" xfId="1728"/>
    <cellStyle name="Explanatory Text 16" xfId="1729"/>
    <cellStyle name="Explanatory Text 17" xfId="1730"/>
    <cellStyle name="Explanatory Text 18" xfId="1731"/>
    <cellStyle name="Explanatory Text 19" xfId="1732"/>
    <cellStyle name="Explanatory Text 2" xfId="20668"/>
    <cellStyle name="Explanatory Text 2 2" xfId="1733"/>
    <cellStyle name="Explanatory Text 2 3" xfId="1734"/>
    <cellStyle name="Explanatory Text 20" xfId="1735"/>
    <cellStyle name="Explanatory Text 21" xfId="1736"/>
    <cellStyle name="Explanatory Text 22" xfId="1737"/>
    <cellStyle name="Explanatory Text 3" xfId="20669"/>
    <cellStyle name="Explanatory Text 3 2" xfId="1738"/>
    <cellStyle name="Explanatory Text 3 3" xfId="1739"/>
    <cellStyle name="Explanatory Text 4 2" xfId="1740"/>
    <cellStyle name="Explanatory Text 4 3" xfId="1741"/>
    <cellStyle name="Explanatory Text 5 2" xfId="1742"/>
    <cellStyle name="Explanatory Text 5 3" xfId="1743"/>
    <cellStyle name="Explanatory Text 6 2" xfId="1744"/>
    <cellStyle name="Explanatory Text 6 3" xfId="1745"/>
    <cellStyle name="Explanatory Text 7 2" xfId="1746"/>
    <cellStyle name="Explanatory Text 7 3" xfId="1747"/>
    <cellStyle name="Explanatory Text 8 2" xfId="1748"/>
    <cellStyle name="Explanatory Text 8 3" xfId="1749"/>
    <cellStyle name="Explanatory Text 9 2" xfId="1750"/>
    <cellStyle name="Explanatory Text 9 3" xfId="1751"/>
    <cellStyle name="Good 10 2" xfId="1752"/>
    <cellStyle name="Good 10 3" xfId="1753"/>
    <cellStyle name="Good 11 2" xfId="1754"/>
    <cellStyle name="Good 11 3" xfId="1755"/>
    <cellStyle name="Good 12 2" xfId="1756"/>
    <cellStyle name="Good 12 3" xfId="1757"/>
    <cellStyle name="Good 13 2" xfId="1758"/>
    <cellStyle name="Good 13 3" xfId="1759"/>
    <cellStyle name="Good 14 2" xfId="1760"/>
    <cellStyle name="Good 14 3" xfId="1761"/>
    <cellStyle name="Good 15" xfId="1762"/>
    <cellStyle name="Good 15 2" xfId="1763"/>
    <cellStyle name="Good 15 3" xfId="1764"/>
    <cellStyle name="Good 15 4" xfId="1765"/>
    <cellStyle name="Good 15 5" xfId="1766"/>
    <cellStyle name="Good 15 6" xfId="1767"/>
    <cellStyle name="Good 15 7" xfId="1768"/>
    <cellStyle name="Good 16" xfId="1769"/>
    <cellStyle name="Good 17" xfId="1770"/>
    <cellStyle name="Good 18" xfId="1771"/>
    <cellStyle name="Good 19" xfId="1772"/>
    <cellStyle name="Good 2" xfId="20670"/>
    <cellStyle name="Good 2 2" xfId="1773"/>
    <cellStyle name="Good 2 3" xfId="1774"/>
    <cellStyle name="Good 20" xfId="1775"/>
    <cellStyle name="Good 21" xfId="1776"/>
    <cellStyle name="Good 22" xfId="1777"/>
    <cellStyle name="Good 3" xfId="20671"/>
    <cellStyle name="Good 3 2" xfId="1778"/>
    <cellStyle name="Good 3 3" xfId="1779"/>
    <cellStyle name="Good 4 2" xfId="1780"/>
    <cellStyle name="Good 4 3" xfId="1781"/>
    <cellStyle name="Good 5 2" xfId="1782"/>
    <cellStyle name="Good 5 3" xfId="1783"/>
    <cellStyle name="Good 6 2" xfId="1784"/>
    <cellStyle name="Good 6 3" xfId="1785"/>
    <cellStyle name="Good 7 2" xfId="1786"/>
    <cellStyle name="Good 7 3" xfId="1787"/>
    <cellStyle name="Good 8 2" xfId="1788"/>
    <cellStyle name="Good 8 3" xfId="1789"/>
    <cellStyle name="Good 9 2" xfId="1790"/>
    <cellStyle name="Good 9 3" xfId="1791"/>
    <cellStyle name="Heading 1 10 2" xfId="1792"/>
    <cellStyle name="Heading 1 10 3" xfId="1793"/>
    <cellStyle name="Heading 1 11 2" xfId="1794"/>
    <cellStyle name="Heading 1 11 3" xfId="1795"/>
    <cellStyle name="Heading 1 12 2" xfId="1796"/>
    <cellStyle name="Heading 1 12 3" xfId="1797"/>
    <cellStyle name="Heading 1 13 2" xfId="1798"/>
    <cellStyle name="Heading 1 13 3" xfId="1799"/>
    <cellStyle name="Heading 1 14 2" xfId="1800"/>
    <cellStyle name="Heading 1 14 3" xfId="1801"/>
    <cellStyle name="Heading 1 15" xfId="1802"/>
    <cellStyle name="Heading 1 15 2" xfId="1803"/>
    <cellStyle name="Heading 1 15 3" xfId="1804"/>
    <cellStyle name="Heading 1 15 4" xfId="1805"/>
    <cellStyle name="Heading 1 15 5" xfId="1806"/>
    <cellStyle name="Heading 1 15 6" xfId="1807"/>
    <cellStyle name="Heading 1 15 7" xfId="1808"/>
    <cellStyle name="Heading 1 16" xfId="1809"/>
    <cellStyle name="Heading 1 17" xfId="1810"/>
    <cellStyle name="Heading 1 18" xfId="1811"/>
    <cellStyle name="Heading 1 19" xfId="1812"/>
    <cellStyle name="Heading 1 2" xfId="20672"/>
    <cellStyle name="Heading 1 2 2" xfId="1813"/>
    <cellStyle name="Heading 1 2 3" xfId="1814"/>
    <cellStyle name="Heading 1 20" xfId="1815"/>
    <cellStyle name="Heading 1 21" xfId="1816"/>
    <cellStyle name="Heading 1 22" xfId="1817"/>
    <cellStyle name="Heading 1 3" xfId="20673"/>
    <cellStyle name="Heading 1 3 2" xfId="1818"/>
    <cellStyle name="Heading 1 3 3" xfId="1819"/>
    <cellStyle name="Heading 1 4 2" xfId="1820"/>
    <cellStyle name="Heading 1 4 3" xfId="1821"/>
    <cellStyle name="Heading 1 5 2" xfId="1822"/>
    <cellStyle name="Heading 1 5 3" xfId="1823"/>
    <cellStyle name="Heading 1 6 2" xfId="1824"/>
    <cellStyle name="Heading 1 6 3" xfId="1825"/>
    <cellStyle name="Heading 1 7 2" xfId="1826"/>
    <cellStyle name="Heading 1 7 3" xfId="1827"/>
    <cellStyle name="Heading 1 8 2" xfId="1828"/>
    <cellStyle name="Heading 1 8 3" xfId="1829"/>
    <cellStyle name="Heading 1 9 2" xfId="1830"/>
    <cellStyle name="Heading 1 9 3" xfId="1831"/>
    <cellStyle name="Heading 2 10 2" xfId="1832"/>
    <cellStyle name="Heading 2 10 3" xfId="1833"/>
    <cellStyle name="Heading 2 11 2" xfId="1834"/>
    <cellStyle name="Heading 2 11 3" xfId="1835"/>
    <cellStyle name="Heading 2 12 2" xfId="1836"/>
    <cellStyle name="Heading 2 12 3" xfId="1837"/>
    <cellStyle name="Heading 2 13 2" xfId="1838"/>
    <cellStyle name="Heading 2 13 3" xfId="1839"/>
    <cellStyle name="Heading 2 14 2" xfId="1840"/>
    <cellStyle name="Heading 2 14 3" xfId="1841"/>
    <cellStyle name="Heading 2 15" xfId="1842"/>
    <cellStyle name="Heading 2 15 2" xfId="1843"/>
    <cellStyle name="Heading 2 15 3" xfId="1844"/>
    <cellStyle name="Heading 2 15 4" xfId="1845"/>
    <cellStyle name="Heading 2 15 5" xfId="1846"/>
    <cellStyle name="Heading 2 15 6" xfId="1847"/>
    <cellStyle name="Heading 2 15 7" xfId="1848"/>
    <cellStyle name="Heading 2 16" xfId="1849"/>
    <cellStyle name="Heading 2 17" xfId="1850"/>
    <cellStyle name="Heading 2 18" xfId="1851"/>
    <cellStyle name="Heading 2 19" xfId="1852"/>
    <cellStyle name="Heading 2 2" xfId="20674"/>
    <cellStyle name="Heading 2 2 10" xfId="1853"/>
    <cellStyle name="Heading 2 2 2" xfId="1854"/>
    <cellStyle name="Heading 2 2 3" xfId="1855"/>
    <cellStyle name="Heading 2 2 4" xfId="1856"/>
    <cellStyle name="Heading 2 2 5" xfId="1857"/>
    <cellStyle name="Heading 2 2 6" xfId="1858"/>
    <cellStyle name="Heading 2 2 7" xfId="1859"/>
    <cellStyle name="Heading 2 2 8" xfId="1860"/>
    <cellStyle name="Heading 2 2 9" xfId="1861"/>
    <cellStyle name="Heading 2 20" xfId="1862"/>
    <cellStyle name="Heading 2 21" xfId="1863"/>
    <cellStyle name="Heading 2 22" xfId="1864"/>
    <cellStyle name="Heading 2 3" xfId="20675"/>
    <cellStyle name="Heading 2 3 2" xfId="1865"/>
    <cellStyle name="Heading 2 3 3" xfId="1866"/>
    <cellStyle name="Heading 2 4 2" xfId="1867"/>
    <cellStyle name="Heading 2 4 3" xfId="1868"/>
    <cellStyle name="Heading 2 5 2" xfId="1869"/>
    <cellStyle name="Heading 2 5 3" xfId="1870"/>
    <cellStyle name="Heading 2 6 2" xfId="1871"/>
    <cellStyle name="Heading 2 6 3" xfId="1872"/>
    <cellStyle name="Heading 2 7 2" xfId="1873"/>
    <cellStyle name="Heading 2 7 3" xfId="1874"/>
    <cellStyle name="Heading 2 8 2" xfId="1875"/>
    <cellStyle name="Heading 2 8 3" xfId="1876"/>
    <cellStyle name="Heading 2 9 2" xfId="1877"/>
    <cellStyle name="Heading 2 9 3" xfId="1878"/>
    <cellStyle name="Heading 3 10 2" xfId="1879"/>
    <cellStyle name="Heading 3 10 3" xfId="1880"/>
    <cellStyle name="Heading 3 11 2" xfId="1881"/>
    <cellStyle name="Heading 3 11 3" xfId="1882"/>
    <cellStyle name="Heading 3 12 2" xfId="1883"/>
    <cellStyle name="Heading 3 12 3" xfId="1884"/>
    <cellStyle name="Heading 3 13 2" xfId="1885"/>
    <cellStyle name="Heading 3 13 3" xfId="1886"/>
    <cellStyle name="Heading 3 14 2" xfId="1887"/>
    <cellStyle name="Heading 3 14 3" xfId="1888"/>
    <cellStyle name="Heading 3 15" xfId="1889"/>
    <cellStyle name="Heading 3 15 2" xfId="1890"/>
    <cellStyle name="Heading 3 15 3" xfId="1891"/>
    <cellStyle name="Heading 3 15 4" xfId="1892"/>
    <cellStyle name="Heading 3 15 5" xfId="1893"/>
    <cellStyle name="Heading 3 15 6" xfId="1894"/>
    <cellStyle name="Heading 3 15 7" xfId="1895"/>
    <cellStyle name="Heading 3 16" xfId="1896"/>
    <cellStyle name="Heading 3 17" xfId="1897"/>
    <cellStyle name="Heading 3 18" xfId="1898"/>
    <cellStyle name="Heading 3 19" xfId="1899"/>
    <cellStyle name="Heading 3 2" xfId="20676"/>
    <cellStyle name="Heading 3 2 2" xfId="1900"/>
    <cellStyle name="Heading 3 2 3" xfId="1901"/>
    <cellStyle name="Heading 3 20" xfId="1902"/>
    <cellStyle name="Heading 3 21" xfId="1903"/>
    <cellStyle name="Heading 3 22" xfId="1904"/>
    <cellStyle name="Heading 3 3" xfId="20677"/>
    <cellStyle name="Heading 3 3 2" xfId="1905"/>
    <cellStyle name="Heading 3 3 3" xfId="1906"/>
    <cellStyle name="Heading 3 4 2" xfId="1907"/>
    <cellStyle name="Heading 3 4 3" xfId="1908"/>
    <cellStyle name="Heading 3 5 2" xfId="1909"/>
    <cellStyle name="Heading 3 5 3" xfId="1910"/>
    <cellStyle name="Heading 3 6 2" xfId="1911"/>
    <cellStyle name="Heading 3 6 3" xfId="1912"/>
    <cellStyle name="Heading 3 7 2" xfId="1913"/>
    <cellStyle name="Heading 3 7 3" xfId="1914"/>
    <cellStyle name="Heading 3 8 2" xfId="1915"/>
    <cellStyle name="Heading 3 8 3" xfId="1916"/>
    <cellStyle name="Heading 3 9 2" xfId="1917"/>
    <cellStyle name="Heading 3 9 3" xfId="1918"/>
    <cellStyle name="Heading 4 10 2" xfId="1919"/>
    <cellStyle name="Heading 4 10 3" xfId="1920"/>
    <cellStyle name="Heading 4 11 2" xfId="1921"/>
    <cellStyle name="Heading 4 11 3" xfId="1922"/>
    <cellStyle name="Heading 4 12 2" xfId="1923"/>
    <cellStyle name="Heading 4 12 3" xfId="1924"/>
    <cellStyle name="Heading 4 13 2" xfId="1925"/>
    <cellStyle name="Heading 4 13 3" xfId="1926"/>
    <cellStyle name="Heading 4 14 2" xfId="1927"/>
    <cellStyle name="Heading 4 14 3" xfId="1928"/>
    <cellStyle name="Heading 4 15" xfId="1929"/>
    <cellStyle name="Heading 4 15 2" xfId="1930"/>
    <cellStyle name="Heading 4 15 3" xfId="1931"/>
    <cellStyle name="Heading 4 15 4" xfId="1932"/>
    <cellStyle name="Heading 4 15 5" xfId="1933"/>
    <cellStyle name="Heading 4 15 6" xfId="1934"/>
    <cellStyle name="Heading 4 15 7" xfId="1935"/>
    <cellStyle name="Heading 4 16" xfId="1936"/>
    <cellStyle name="Heading 4 17" xfId="1937"/>
    <cellStyle name="Heading 4 18" xfId="1938"/>
    <cellStyle name="Heading 4 19" xfId="1939"/>
    <cellStyle name="Heading 4 2" xfId="20678"/>
    <cellStyle name="Heading 4 2 2" xfId="1940"/>
    <cellStyle name="Heading 4 2 3" xfId="1941"/>
    <cellStyle name="Heading 4 20" xfId="1942"/>
    <cellStyle name="Heading 4 21" xfId="1943"/>
    <cellStyle name="Heading 4 22" xfId="1944"/>
    <cellStyle name="Heading 4 3" xfId="20679"/>
    <cellStyle name="Heading 4 3 2" xfId="1945"/>
    <cellStyle name="Heading 4 3 3" xfId="1946"/>
    <cellStyle name="Heading 4 4 2" xfId="1947"/>
    <cellStyle name="Heading 4 4 3" xfId="1948"/>
    <cellStyle name="Heading 4 5 2" xfId="1949"/>
    <cellStyle name="Heading 4 5 3" xfId="1950"/>
    <cellStyle name="Heading 4 6 2" xfId="1951"/>
    <cellStyle name="Heading 4 6 3" xfId="1952"/>
    <cellStyle name="Heading 4 7 2" xfId="1953"/>
    <cellStyle name="Heading 4 7 3" xfId="1954"/>
    <cellStyle name="Heading 4 8 2" xfId="1955"/>
    <cellStyle name="Heading 4 8 3" xfId="1956"/>
    <cellStyle name="Heading 4 9 2" xfId="1957"/>
    <cellStyle name="Heading 4 9 3" xfId="1958"/>
    <cellStyle name="Hyperlink 2" xfId="20680"/>
    <cellStyle name="Hyperlink 3" xfId="20681"/>
    <cellStyle name="Hyperlink 4" xfId="20682"/>
    <cellStyle name="Hyperlink 5" xfId="20683"/>
    <cellStyle name="Hyperlink 6" xfId="20684"/>
    <cellStyle name="Input 10 2" xfId="1959"/>
    <cellStyle name="Input 10 3" xfId="1960"/>
    <cellStyle name="Input 11 2" xfId="1961"/>
    <cellStyle name="Input 11 3" xfId="1962"/>
    <cellStyle name="Input 12 2" xfId="1963"/>
    <cellStyle name="Input 12 3" xfId="1964"/>
    <cellStyle name="Input 13 2" xfId="1965"/>
    <cellStyle name="Input 13 3" xfId="1966"/>
    <cellStyle name="Input 14 2" xfId="1967"/>
    <cellStyle name="Input 14 3" xfId="1968"/>
    <cellStyle name="Input 15" xfId="1969"/>
    <cellStyle name="Input 15 2" xfId="1970"/>
    <cellStyle name="Input 15 3" xfId="1971"/>
    <cellStyle name="Input 15 4" xfId="1972"/>
    <cellStyle name="Input 15 5" xfId="1973"/>
    <cellStyle name="Input 15 6" xfId="1974"/>
    <cellStyle name="Input 15 7" xfId="1975"/>
    <cellStyle name="Input 16" xfId="1976"/>
    <cellStyle name="Input 17" xfId="1977"/>
    <cellStyle name="Input 18" xfId="1978"/>
    <cellStyle name="Input 19" xfId="1979"/>
    <cellStyle name="Input 2" xfId="20685"/>
    <cellStyle name="Input 2 2" xfId="1980"/>
    <cellStyle name="Input 2 3" xfId="1981"/>
    <cellStyle name="Input 20" xfId="1982"/>
    <cellStyle name="Input 21" xfId="1983"/>
    <cellStyle name="Input 22" xfId="1984"/>
    <cellStyle name="Input 3" xfId="20686"/>
    <cellStyle name="Input 3 2" xfId="1985"/>
    <cellStyle name="Input 3 3" xfId="1986"/>
    <cellStyle name="Input 4 2" xfId="1987"/>
    <cellStyle name="Input 4 3" xfId="1988"/>
    <cellStyle name="Input 5 2" xfId="1989"/>
    <cellStyle name="Input 5 3" xfId="1990"/>
    <cellStyle name="Input 6 2" xfId="1991"/>
    <cellStyle name="Input 6 3" xfId="1992"/>
    <cellStyle name="Input 7 2" xfId="1993"/>
    <cellStyle name="Input 7 3" xfId="1994"/>
    <cellStyle name="Input 8 2" xfId="1995"/>
    <cellStyle name="Input 8 3" xfId="1996"/>
    <cellStyle name="Input 9 2" xfId="1997"/>
    <cellStyle name="Input 9 3" xfId="1998"/>
    <cellStyle name="Linked Cell 10 2" xfId="1999"/>
    <cellStyle name="Linked Cell 10 3" xfId="2000"/>
    <cellStyle name="Linked Cell 11 2" xfId="2001"/>
    <cellStyle name="Linked Cell 11 3" xfId="2002"/>
    <cellStyle name="Linked Cell 12 2" xfId="2003"/>
    <cellStyle name="Linked Cell 12 3" xfId="2004"/>
    <cellStyle name="Linked Cell 13 2" xfId="2005"/>
    <cellStyle name="Linked Cell 13 3" xfId="2006"/>
    <cellStyle name="Linked Cell 14 2" xfId="2007"/>
    <cellStyle name="Linked Cell 14 3" xfId="2008"/>
    <cellStyle name="Linked Cell 15" xfId="2009"/>
    <cellStyle name="Linked Cell 15 2" xfId="2010"/>
    <cellStyle name="Linked Cell 15 3" xfId="2011"/>
    <cellStyle name="Linked Cell 15 4" xfId="2012"/>
    <cellStyle name="Linked Cell 15 5" xfId="2013"/>
    <cellStyle name="Linked Cell 15 6" xfId="2014"/>
    <cellStyle name="Linked Cell 15 7" xfId="2015"/>
    <cellStyle name="Linked Cell 16" xfId="2016"/>
    <cellStyle name="Linked Cell 17" xfId="2017"/>
    <cellStyle name="Linked Cell 18" xfId="2018"/>
    <cellStyle name="Linked Cell 19" xfId="2019"/>
    <cellStyle name="Linked Cell 2" xfId="20687"/>
    <cellStyle name="Linked Cell 2 2" xfId="2020"/>
    <cellStyle name="Linked Cell 2 3" xfId="2021"/>
    <cellStyle name="Linked Cell 20" xfId="2022"/>
    <cellStyle name="Linked Cell 21" xfId="2023"/>
    <cellStyle name="Linked Cell 22" xfId="2024"/>
    <cellStyle name="Linked Cell 3" xfId="20688"/>
    <cellStyle name="Linked Cell 3 2" xfId="2025"/>
    <cellStyle name="Linked Cell 3 3" xfId="2026"/>
    <cellStyle name="Linked Cell 4 2" xfId="2027"/>
    <cellStyle name="Linked Cell 4 3" xfId="2028"/>
    <cellStyle name="Linked Cell 5 2" xfId="2029"/>
    <cellStyle name="Linked Cell 5 3" xfId="2030"/>
    <cellStyle name="Linked Cell 6 2" xfId="2031"/>
    <cellStyle name="Linked Cell 6 3" xfId="2032"/>
    <cellStyle name="Linked Cell 7 2" xfId="2033"/>
    <cellStyle name="Linked Cell 7 3" xfId="2034"/>
    <cellStyle name="Linked Cell 8 2" xfId="2035"/>
    <cellStyle name="Linked Cell 8 3" xfId="2036"/>
    <cellStyle name="Linked Cell 9 2" xfId="2037"/>
    <cellStyle name="Linked Cell 9 3" xfId="2038"/>
    <cellStyle name="Neutral 10 2" xfId="2039"/>
    <cellStyle name="Neutral 10 3" xfId="2040"/>
    <cellStyle name="Neutral 11 2" xfId="2041"/>
    <cellStyle name="Neutral 11 3" xfId="2042"/>
    <cellStyle name="Neutral 12 2" xfId="2043"/>
    <cellStyle name="Neutral 12 3" xfId="2044"/>
    <cellStyle name="Neutral 13 2" xfId="2045"/>
    <cellStyle name="Neutral 13 3" xfId="2046"/>
    <cellStyle name="Neutral 14 2" xfId="2047"/>
    <cellStyle name="Neutral 14 3" xfId="2048"/>
    <cellStyle name="Neutral 15" xfId="2049"/>
    <cellStyle name="Neutral 15 2" xfId="2050"/>
    <cellStyle name="Neutral 15 3" xfId="2051"/>
    <cellStyle name="Neutral 15 4" xfId="2052"/>
    <cellStyle name="Neutral 15 5" xfId="2053"/>
    <cellStyle name="Neutral 15 6" xfId="2054"/>
    <cellStyle name="Neutral 15 7" xfId="2055"/>
    <cellStyle name="Neutral 16" xfId="2056"/>
    <cellStyle name="Neutral 17" xfId="2057"/>
    <cellStyle name="Neutral 18" xfId="2058"/>
    <cellStyle name="Neutral 19" xfId="2059"/>
    <cellStyle name="Neutral 2" xfId="20689"/>
    <cellStyle name="Neutral 2 2" xfId="2060"/>
    <cellStyle name="Neutral 2 3" xfId="2061"/>
    <cellStyle name="Neutral 20" xfId="2062"/>
    <cellStyle name="Neutral 21" xfId="2063"/>
    <cellStyle name="Neutral 22" xfId="2064"/>
    <cellStyle name="Neutral 3" xfId="20690"/>
    <cellStyle name="Neutral 3 2" xfId="2065"/>
    <cellStyle name="Neutral 3 3" xfId="2066"/>
    <cellStyle name="Neutral 4 2" xfId="2067"/>
    <cellStyle name="Neutral 4 3" xfId="2068"/>
    <cellStyle name="Neutral 5 2" xfId="2069"/>
    <cellStyle name="Neutral 5 3" xfId="2070"/>
    <cellStyle name="Neutral 6 2" xfId="2071"/>
    <cellStyle name="Neutral 6 3" xfId="2072"/>
    <cellStyle name="Neutral 7 2" xfId="2073"/>
    <cellStyle name="Neutral 7 3" xfId="2074"/>
    <cellStyle name="Neutral 8 2" xfId="2075"/>
    <cellStyle name="Neutral 8 3" xfId="2076"/>
    <cellStyle name="Neutral 9 2" xfId="2077"/>
    <cellStyle name="Neutral 9 3" xfId="2078"/>
    <cellStyle name="Normal" xfId="0" builtinId="0"/>
    <cellStyle name="Normal 10" xfId="2079"/>
    <cellStyle name="Normal 10 10" xfId="2080"/>
    <cellStyle name="Normal 10 11" xfId="2081"/>
    <cellStyle name="Normal 10 12" xfId="2082"/>
    <cellStyle name="Normal 10 2" xfId="2083"/>
    <cellStyle name="Normal 10 2 2" xfId="20692"/>
    <cellStyle name="Normal 10 2 3" xfId="20691"/>
    <cellStyle name="Normal 10 3" xfId="2084"/>
    <cellStyle name="Normal 10 4" xfId="2085"/>
    <cellStyle name="Normal 10 5" xfId="2086"/>
    <cellStyle name="Normal 10 6" xfId="2087"/>
    <cellStyle name="Normal 10 7" xfId="2088"/>
    <cellStyle name="Normal 10 8" xfId="2089"/>
    <cellStyle name="Normal 10 9" xfId="2090"/>
    <cellStyle name="Normal 100" xfId="2091"/>
    <cellStyle name="Normal 102" xfId="2092"/>
    <cellStyle name="Normal 103" xfId="2093"/>
    <cellStyle name="Normal 11" xfId="2094"/>
    <cellStyle name="Normal 11 2" xfId="2095"/>
    <cellStyle name="Normal 11 3" xfId="2096"/>
    <cellStyle name="Normal 11 4" xfId="2097"/>
    <cellStyle name="Normal 11 5" xfId="2098"/>
    <cellStyle name="Normal 11 6" xfId="2099"/>
    <cellStyle name="Normal 11 7" xfId="2100"/>
    <cellStyle name="Normal 11 8" xfId="2101"/>
    <cellStyle name="Normal 11 9" xfId="2102"/>
    <cellStyle name="Normal 12" xfId="2103"/>
    <cellStyle name="Normal 12 2" xfId="2104"/>
    <cellStyle name="Normal 12 3" xfId="2105"/>
    <cellStyle name="Normal 12 4" xfId="2106"/>
    <cellStyle name="Normal 12 5" xfId="2107"/>
    <cellStyle name="Normal 12 6" xfId="2108"/>
    <cellStyle name="Normal 12 7" xfId="2109"/>
    <cellStyle name="Normal 12 8" xfId="20693"/>
    <cellStyle name="Normal 13" xfId="2110"/>
    <cellStyle name="Normal 13 2" xfId="2111"/>
    <cellStyle name="Normal 13 3" xfId="2112"/>
    <cellStyle name="Normal 13 4" xfId="2113"/>
    <cellStyle name="Normal 13 5" xfId="2114"/>
    <cellStyle name="Normal 13 6" xfId="2115"/>
    <cellStyle name="Normal 13 7" xfId="2116"/>
    <cellStyle name="Normal 13 8" xfId="2117"/>
    <cellStyle name="Normal 13 9" xfId="2118"/>
    <cellStyle name="Normal 14" xfId="2119"/>
    <cellStyle name="Normal 14 2" xfId="2120"/>
    <cellStyle name="Normal 14 3" xfId="2121"/>
    <cellStyle name="Normal 14 4" xfId="2122"/>
    <cellStyle name="Normal 14 5" xfId="2123"/>
    <cellStyle name="Normal 14 6" xfId="2124"/>
    <cellStyle name="Normal 14 7" xfId="2125"/>
    <cellStyle name="Normal 14 8" xfId="2126"/>
    <cellStyle name="Normal 14 9" xfId="2127"/>
    <cellStyle name="Normal 15" xfId="2128"/>
    <cellStyle name="Normal 15 2" xfId="2129"/>
    <cellStyle name="Normal 15 3" xfId="2130"/>
    <cellStyle name="Normal 15 4" xfId="2131"/>
    <cellStyle name="Normal 15 5" xfId="2132"/>
    <cellStyle name="Normal 15 6" xfId="2133"/>
    <cellStyle name="Normal 15 7" xfId="2134"/>
    <cellStyle name="Normal 15 8" xfId="20694"/>
    <cellStyle name="Normal 16" xfId="2135"/>
    <cellStyle name="Normal 16 2" xfId="2136"/>
    <cellStyle name="Normal 16 3" xfId="2137"/>
    <cellStyle name="Normal 17" xfId="2138"/>
    <cellStyle name="Normal 17 2" xfId="2139"/>
    <cellStyle name="Normal 17 3" xfId="2140"/>
    <cellStyle name="Normal 18" xfId="2141"/>
    <cellStyle name="Normal 18 2" xfId="2142"/>
    <cellStyle name="Normal 18 3" xfId="2143"/>
    <cellStyle name="Normal 18 4" xfId="2144"/>
    <cellStyle name="Normal 18 5" xfId="2145"/>
    <cellStyle name="Normal 18 6" xfId="2146"/>
    <cellStyle name="Normal 18 7" xfId="2147"/>
    <cellStyle name="Normal 18 8" xfId="2148"/>
    <cellStyle name="Normal 18 9" xfId="2149"/>
    <cellStyle name="Normal 19" xfId="2150"/>
    <cellStyle name="Normal 19 2" xfId="2151"/>
    <cellStyle name="Normal 19 3" xfId="2152"/>
    <cellStyle name="Normal 2" xfId="9"/>
    <cellStyle name="Normal 2 10" xfId="2153"/>
    <cellStyle name="Normal 2 10 2" xfId="2154"/>
    <cellStyle name="Normal 2 10 2 2" xfId="2155"/>
    <cellStyle name="Normal 2 10 3" xfId="2156"/>
    <cellStyle name="Normal 2 10 3 2" xfId="2157"/>
    <cellStyle name="Normal 2 10 4" xfId="2158"/>
    <cellStyle name="Normal 2 10 4 2" xfId="2159"/>
    <cellStyle name="Normal 2 10 5" xfId="2160"/>
    <cellStyle name="Normal 2 10 5 2" xfId="2161"/>
    <cellStyle name="Normal 2 10 6" xfId="2162"/>
    <cellStyle name="Normal 2 10 6 2" xfId="2163"/>
    <cellStyle name="Normal 2 10 7" xfId="2164"/>
    <cellStyle name="Normal 2 10 7 2" xfId="2165"/>
    <cellStyle name="Normal 2 10 8" xfId="2166"/>
    <cellStyle name="Normal 2 11" xfId="2167"/>
    <cellStyle name="Normal 2 11 2" xfId="2168"/>
    <cellStyle name="Normal 2 11 2 2" xfId="2169"/>
    <cellStyle name="Normal 2 11 3" xfId="2170"/>
    <cellStyle name="Normal 2 11 3 2" xfId="2171"/>
    <cellStyle name="Normal 2 11 4" xfId="2172"/>
    <cellStyle name="Normal 2 11 4 2" xfId="2173"/>
    <cellStyle name="Normal 2 11 5" xfId="2174"/>
    <cellStyle name="Normal 2 11 5 2" xfId="2175"/>
    <cellStyle name="Normal 2 11 6" xfId="2176"/>
    <cellStyle name="Normal 2 11 6 2" xfId="2177"/>
    <cellStyle name="Normal 2 11 7" xfId="2178"/>
    <cellStyle name="Normal 2 11 7 2" xfId="2179"/>
    <cellStyle name="Normal 2 11 8" xfId="2180"/>
    <cellStyle name="Normal 2 12" xfId="2181"/>
    <cellStyle name="Normal 2 12 2" xfId="2182"/>
    <cellStyle name="Normal 2 12 2 2" xfId="2183"/>
    <cellStyle name="Normal 2 12 3" xfId="2184"/>
    <cellStyle name="Normal 2 12 3 2" xfId="2185"/>
    <cellStyle name="Normal 2 12 4" xfId="2186"/>
    <cellStyle name="Normal 2 12 4 2" xfId="2187"/>
    <cellStyle name="Normal 2 12 5" xfId="2188"/>
    <cellStyle name="Normal 2 12 5 2" xfId="2189"/>
    <cellStyle name="Normal 2 12 6" xfId="2190"/>
    <cellStyle name="Normal 2 12 6 2" xfId="2191"/>
    <cellStyle name="Normal 2 12 7" xfId="2192"/>
    <cellStyle name="Normal 2 12 7 2" xfId="2193"/>
    <cellStyle name="Normal 2 12 8" xfId="2194"/>
    <cellStyle name="Normal 2 13" xfId="2195"/>
    <cellStyle name="Normal 2 13 2" xfId="2196"/>
    <cellStyle name="Normal 2 13 2 2" xfId="2197"/>
    <cellStyle name="Normal 2 13 3" xfId="2198"/>
    <cellStyle name="Normal 2 13 3 2" xfId="2199"/>
    <cellStyle name="Normal 2 13 4" xfId="2200"/>
    <cellStyle name="Normal 2 13 4 2" xfId="2201"/>
    <cellStyle name="Normal 2 13 5" xfId="2202"/>
    <cellStyle name="Normal 2 13 5 2" xfId="2203"/>
    <cellStyle name="Normal 2 13 6" xfId="2204"/>
    <cellStyle name="Normal 2 13 6 2" xfId="2205"/>
    <cellStyle name="Normal 2 13 7" xfId="2206"/>
    <cellStyle name="Normal 2 13 7 2" xfId="2207"/>
    <cellStyle name="Normal 2 13 8" xfId="2208"/>
    <cellStyle name="Normal 2 14" xfId="2209"/>
    <cellStyle name="Normal 2 14 2" xfId="2210"/>
    <cellStyle name="Normal 2 15" xfId="2211"/>
    <cellStyle name="Normal 2 15 2" xfId="2212"/>
    <cellStyle name="Normal 2 16" xfId="2213"/>
    <cellStyle name="Normal 2 16 2" xfId="2214"/>
    <cellStyle name="Normal 2 17" xfId="2215"/>
    <cellStyle name="Normal 2 17 2" xfId="2216"/>
    <cellStyle name="Normal 2 18" xfId="2217"/>
    <cellStyle name="Normal 2 18 2" xfId="2218"/>
    <cellStyle name="Normal 2 18 2 2" xfId="2219"/>
    <cellStyle name="Normal 2 18 2 3" xfId="2220"/>
    <cellStyle name="Normal 2 18 2 4" xfId="2221"/>
    <cellStyle name="Normal 2 18 3" xfId="2222"/>
    <cellStyle name="Normal 2 18 4" xfId="2223"/>
    <cellStyle name="Normal 2 18 5" xfId="2224"/>
    <cellStyle name="Normal 2 18 6" xfId="2225"/>
    <cellStyle name="Normal 2 18 7" xfId="2226"/>
    <cellStyle name="Normal 2 18 8" xfId="2227"/>
    <cellStyle name="Normal 2 18 9" xfId="2228"/>
    <cellStyle name="Normal 2 19" xfId="2229"/>
    <cellStyle name="Normal 2 19 2" xfId="2230"/>
    <cellStyle name="Normal 2 19 2 2" xfId="2231"/>
    <cellStyle name="Normal 2 19 2 3" xfId="2232"/>
    <cellStyle name="Normal 2 19 2 4" xfId="2233"/>
    <cellStyle name="Normal 2 19 3" xfId="2234"/>
    <cellStyle name="Normal 2 19 4" xfId="2235"/>
    <cellStyle name="Normal 2 19 5" xfId="2236"/>
    <cellStyle name="Normal 2 19 6" xfId="2237"/>
    <cellStyle name="Normal 2 19 7" xfId="2238"/>
    <cellStyle name="Normal 2 19 8" xfId="2239"/>
    <cellStyle name="Normal 2 19 9" xfId="2240"/>
    <cellStyle name="Normal 2 2" xfId="2241"/>
    <cellStyle name="Normal 2 2 10" xfId="2242"/>
    <cellStyle name="Normal 2 2 11" xfId="2243"/>
    <cellStyle name="Normal 2 2 12" xfId="2244"/>
    <cellStyle name="Normal 2 2 13" xfId="2245"/>
    <cellStyle name="Normal 2 2 14" xfId="2246"/>
    <cellStyle name="Normal 2 2 15" xfId="2247"/>
    <cellStyle name="Normal 2 2 16" xfId="2248"/>
    <cellStyle name="Normal 2 2 17" xfId="2249"/>
    <cellStyle name="Normal 2 2 18" xfId="2250"/>
    <cellStyle name="Normal 2 2 19" xfId="2251"/>
    <cellStyle name="Normal 2 2 2" xfId="2252"/>
    <cellStyle name="Normal 2 2 2 10" xfId="2253"/>
    <cellStyle name="Normal 2 2 2 11" xfId="2254"/>
    <cellStyle name="Normal 2 2 2 12" xfId="2255"/>
    <cellStyle name="Normal 2 2 2 13" xfId="2256"/>
    <cellStyle name="Normal 2 2 2 14" xfId="2257"/>
    <cellStyle name="Normal 2 2 2 15" xfId="2258"/>
    <cellStyle name="Normal 2 2 2 16" xfId="2259"/>
    <cellStyle name="Normal 2 2 2 17" xfId="2260"/>
    <cellStyle name="Normal 2 2 2 18" xfId="2261"/>
    <cellStyle name="Normal 2 2 2 19" xfId="2262"/>
    <cellStyle name="Normal 2 2 2 2" xfId="2263"/>
    <cellStyle name="Normal 2 2 2 2 10" xfId="2264"/>
    <cellStyle name="Normal 2 2 2 2 11" xfId="2265"/>
    <cellStyle name="Normal 2 2 2 2 12" xfId="2266"/>
    <cellStyle name="Normal 2 2 2 2 13" xfId="2267"/>
    <cellStyle name="Normal 2 2 2 2 14" xfId="2268"/>
    <cellStyle name="Normal 2 2 2 2 15" xfId="2269"/>
    <cellStyle name="Normal 2 2 2 2 15 2" xfId="2270"/>
    <cellStyle name="Normal 2 2 2 2 15 3" xfId="2271"/>
    <cellStyle name="Normal 2 2 2 2 16" xfId="2272"/>
    <cellStyle name="Normal 2 2 2 2 17" xfId="2273"/>
    <cellStyle name="Normal 2 2 2 2 18" xfId="2274"/>
    <cellStyle name="Normal 2 2 2 2 18 2" xfId="2275"/>
    <cellStyle name="Normal 2 2 2 2 18 3" xfId="2276"/>
    <cellStyle name="Normal 2 2 2 2 19" xfId="2277"/>
    <cellStyle name="Normal 2 2 2 2 19 2" xfId="2278"/>
    <cellStyle name="Normal 2 2 2 2 19 3" xfId="2279"/>
    <cellStyle name="Normal 2 2 2 2 2" xfId="2280"/>
    <cellStyle name="Normal 2 2 2 2 2 10" xfId="2281"/>
    <cellStyle name="Normal 2 2 2 2 2 11" xfId="2282"/>
    <cellStyle name="Normal 2 2 2 2 2 12" xfId="2283"/>
    <cellStyle name="Normal 2 2 2 2 2 13" xfId="2284"/>
    <cellStyle name="Normal 2 2 2 2 2 14" xfId="2285"/>
    <cellStyle name="Normal 2 2 2 2 2 15" xfId="2286"/>
    <cellStyle name="Normal 2 2 2 2 2 16" xfId="2287"/>
    <cellStyle name="Normal 2 2 2 2 2 17" xfId="2288"/>
    <cellStyle name="Normal 2 2 2 2 2 18" xfId="2289"/>
    <cellStyle name="Normal 2 2 2 2 2 19" xfId="2290"/>
    <cellStyle name="Normal 2 2 2 2 2 2" xfId="2291"/>
    <cellStyle name="Normal 2 2 2 2 2 2 10" xfId="2292"/>
    <cellStyle name="Normal 2 2 2 2 2 2 11" xfId="2293"/>
    <cellStyle name="Normal 2 2 2 2 2 2 12" xfId="2294"/>
    <cellStyle name="Normal 2 2 2 2 2 2 13" xfId="2295"/>
    <cellStyle name="Normal 2 2 2 2 2 2 14" xfId="2296"/>
    <cellStyle name="Normal 2 2 2 2 2 2 15" xfId="2297"/>
    <cellStyle name="Normal 2 2 2 2 2 2 16" xfId="2298"/>
    <cellStyle name="Normal 2 2 2 2 2 2 17" xfId="2299"/>
    <cellStyle name="Normal 2 2 2 2 2 2 2" xfId="2300"/>
    <cellStyle name="Normal 2 2 2 2 2 2 2 10" xfId="2301"/>
    <cellStyle name="Normal 2 2 2 2 2 2 2 2" xfId="2302"/>
    <cellStyle name="Normal 2 2 2 2 2 2 2 2 2" xfId="2303"/>
    <cellStyle name="Normal 2 2 2 2 2 2 2 2 2 10" xfId="2304"/>
    <cellStyle name="Normal 2 2 2 2 2 2 2 2 2 11" xfId="2305"/>
    <cellStyle name="Normal 2 2 2 2 2 2 2 2 2 12" xfId="2306"/>
    <cellStyle name="Normal 2 2 2 2 2 2 2 2 2 13" xfId="2307"/>
    <cellStyle name="Normal 2 2 2 2 2 2 2 2 2 14" xfId="2308"/>
    <cellStyle name="Normal 2 2 2 2 2 2 2 2 2 2" xfId="2309"/>
    <cellStyle name="Normal 2 2 2 2 2 2 2 2 2 3" xfId="2310"/>
    <cellStyle name="Normal 2 2 2 2 2 2 2 2 2 4" xfId="2311"/>
    <cellStyle name="Normal 2 2 2 2 2 2 2 2 2 5" xfId="2312"/>
    <cellStyle name="Normal 2 2 2 2 2 2 2 2 2 6" xfId="2313"/>
    <cellStyle name="Normal 2 2 2 2 2 2 2 2 2 7" xfId="2314"/>
    <cellStyle name="Normal 2 2 2 2 2 2 2 2 2 8" xfId="2315"/>
    <cellStyle name="Normal 2 2 2 2 2 2 2 2 2 9" xfId="2316"/>
    <cellStyle name="Normal 2 2 2 2 2 2 2 3" xfId="2317"/>
    <cellStyle name="Normal 2 2 2 2 2 2 2 4" xfId="2318"/>
    <cellStyle name="Normal 2 2 2 2 2 2 2 5" xfId="2319"/>
    <cellStyle name="Normal 2 2 2 2 2 2 2 6" xfId="2320"/>
    <cellStyle name="Normal 2 2 2 2 2 2 2 7" xfId="2321"/>
    <cellStyle name="Normal 2 2 2 2 2 2 2 8" xfId="2322"/>
    <cellStyle name="Normal 2 2 2 2 2 2 2 9" xfId="2323"/>
    <cellStyle name="Normal 2 2 2 2 2 2 3" xfId="2324"/>
    <cellStyle name="Normal 2 2 2 2 2 2 4" xfId="2325"/>
    <cellStyle name="Normal 2 2 2 2 2 2 5" xfId="2326"/>
    <cellStyle name="Normal 2 2 2 2 2 2 6" xfId="2327"/>
    <cellStyle name="Normal 2 2 2 2 2 2 7" xfId="2328"/>
    <cellStyle name="Normal 2 2 2 2 2 2 8" xfId="2329"/>
    <cellStyle name="Normal 2 2 2 2 2 2 9" xfId="2330"/>
    <cellStyle name="Normal 2 2 2 2 2 3" xfId="2331"/>
    <cellStyle name="Normal 2 2 2 2 2 4" xfId="2332"/>
    <cellStyle name="Normal 2 2 2 2 2 5" xfId="2333"/>
    <cellStyle name="Normal 2 2 2 2 2 5 2" xfId="2334"/>
    <cellStyle name="Normal 2 2 2 2 2 5 3" xfId="2335"/>
    <cellStyle name="Normal 2 2 2 2 2 6" xfId="2336"/>
    <cellStyle name="Normal 2 2 2 2 2 6 2" xfId="2337"/>
    <cellStyle name="Normal 2 2 2 2 2 6 3" xfId="2338"/>
    <cellStyle name="Normal 2 2 2 2 2 7" xfId="2339"/>
    <cellStyle name="Normal 2 2 2 2 2 7 2" xfId="2340"/>
    <cellStyle name="Normal 2 2 2 2 2 7 3" xfId="2341"/>
    <cellStyle name="Normal 2 2 2 2 2 8" xfId="2342"/>
    <cellStyle name="Normal 2 2 2 2 2 8 2" xfId="2343"/>
    <cellStyle name="Normal 2 2 2 2 2 8 3" xfId="2344"/>
    <cellStyle name="Normal 2 2 2 2 2 9" xfId="2345"/>
    <cellStyle name="Normal 2 2 2 2 2 9 2" xfId="2346"/>
    <cellStyle name="Normal 2 2 2 2 2 9 3" xfId="2347"/>
    <cellStyle name="Normal 2 2 2 2 20" xfId="2348"/>
    <cellStyle name="Normal 2 2 2 2 20 2" xfId="2349"/>
    <cellStyle name="Normal 2 2 2 2 20 3" xfId="2350"/>
    <cellStyle name="Normal 2 2 2 2 21" xfId="2351"/>
    <cellStyle name="Normal 2 2 2 2 21 2" xfId="2352"/>
    <cellStyle name="Normal 2 2 2 2 21 3" xfId="2353"/>
    <cellStyle name="Normal 2 2 2 2 22" xfId="2354"/>
    <cellStyle name="Normal 2 2 2 2 23" xfId="2355"/>
    <cellStyle name="Normal 2 2 2 2 24" xfId="2356"/>
    <cellStyle name="Normal 2 2 2 2 25" xfId="2357"/>
    <cellStyle name="Normal 2 2 2 2 26" xfId="2358"/>
    <cellStyle name="Normal 2 2 2 2 27" xfId="2359"/>
    <cellStyle name="Normal 2 2 2 2 28" xfId="2360"/>
    <cellStyle name="Normal 2 2 2 2 29" xfId="2361"/>
    <cellStyle name="Normal 2 2 2 2 3" xfId="2362"/>
    <cellStyle name="Normal 2 2 2 2 30" xfId="2363"/>
    <cellStyle name="Normal 2 2 2 2 31" xfId="2364"/>
    <cellStyle name="Normal 2 2 2 2 32" xfId="2365"/>
    <cellStyle name="Normal 2 2 2 2 4" xfId="2366"/>
    <cellStyle name="Normal 2 2 2 2 5" xfId="2367"/>
    <cellStyle name="Normal 2 2 2 2 6" xfId="2368"/>
    <cellStyle name="Normal 2 2 2 2 7" xfId="2369"/>
    <cellStyle name="Normal 2 2 2 2 8" xfId="2370"/>
    <cellStyle name="Normal 2 2 2 2 9" xfId="2371"/>
    <cellStyle name="Normal 2 2 2 20" xfId="2372"/>
    <cellStyle name="Normal 2 2 2 20 2" xfId="2373"/>
    <cellStyle name="Normal 2 2 2 20 3" xfId="2374"/>
    <cellStyle name="Normal 2 2 2 21" xfId="2375"/>
    <cellStyle name="Normal 2 2 2 22" xfId="2376"/>
    <cellStyle name="Normal 2 2 2 23" xfId="2377"/>
    <cellStyle name="Normal 2 2 2 23 2" xfId="2378"/>
    <cellStyle name="Normal 2 2 2 23 3" xfId="2379"/>
    <cellStyle name="Normal 2 2 2 24" xfId="2380"/>
    <cellStyle name="Normal 2 2 2 24 2" xfId="2381"/>
    <cellStyle name="Normal 2 2 2 24 3" xfId="2382"/>
    <cellStyle name="Normal 2 2 2 25" xfId="2383"/>
    <cellStyle name="Normal 2 2 2 25 2" xfId="2384"/>
    <cellStyle name="Normal 2 2 2 25 3" xfId="2385"/>
    <cellStyle name="Normal 2 2 2 26" xfId="2386"/>
    <cellStyle name="Normal 2 2 2 26 2" xfId="2387"/>
    <cellStyle name="Normal 2 2 2 26 3" xfId="2388"/>
    <cellStyle name="Normal 2 2 2 27" xfId="2389"/>
    <cellStyle name="Normal 2 2 2 28" xfId="2390"/>
    <cellStyle name="Normal 2 2 2 29" xfId="2391"/>
    <cellStyle name="Normal 2 2 2 3" xfId="2392"/>
    <cellStyle name="Normal 2 2 2 3 2" xfId="2393"/>
    <cellStyle name="Normal 2 2 2 30" xfId="2394"/>
    <cellStyle name="Normal 2 2 2 31" xfId="2395"/>
    <cellStyle name="Normal 2 2 2 32" xfId="2396"/>
    <cellStyle name="Normal 2 2 2 33" xfId="2397"/>
    <cellStyle name="Normal 2 2 2 34" xfId="2398"/>
    <cellStyle name="Normal 2 2 2 35" xfId="2399"/>
    <cellStyle name="Normal 2 2 2 36" xfId="2400"/>
    <cellStyle name="Normal 2 2 2 37" xfId="2401"/>
    <cellStyle name="Normal 2 2 2 38" xfId="20695"/>
    <cellStyle name="Normal 2 2 2 4" xfId="2402"/>
    <cellStyle name="Normal 2 2 2 4 2" xfId="2403"/>
    <cellStyle name="Normal 2 2 2 5" xfId="2404"/>
    <cellStyle name="Normal 2 2 2 5 2" xfId="2405"/>
    <cellStyle name="Normal 2 2 2 6" xfId="2406"/>
    <cellStyle name="Normal 2 2 2 6 2" xfId="2407"/>
    <cellStyle name="Normal 2 2 2 7" xfId="2408"/>
    <cellStyle name="Normal 2 2 2 7 2" xfId="2409"/>
    <cellStyle name="Normal 2 2 2 8" xfId="2410"/>
    <cellStyle name="Normal 2 2 2 8 10" xfId="2411"/>
    <cellStyle name="Normal 2 2 2 8 11" xfId="2412"/>
    <cellStyle name="Normal 2 2 2 8 2" xfId="2413"/>
    <cellStyle name="Normal 2 2 2 8 2 2" xfId="2414"/>
    <cellStyle name="Normal 2 2 2 8 2 3" xfId="2415"/>
    <cellStyle name="Normal 2 2 2 8 2 4" xfId="2416"/>
    <cellStyle name="Normal 2 2 2 8 2 5" xfId="2417"/>
    <cellStyle name="Normal 2 2 2 8 2 6" xfId="2418"/>
    <cellStyle name="Normal 2 2 2 8 2 7" xfId="2419"/>
    <cellStyle name="Normal 2 2 2 8 2 8" xfId="2420"/>
    <cellStyle name="Normal 2 2 2 8 2 9" xfId="2421"/>
    <cellStyle name="Normal 2 2 2 8 3" xfId="2422"/>
    <cellStyle name="Normal 2 2 2 8 4" xfId="2423"/>
    <cellStyle name="Normal 2 2 2 8 5" xfId="2424"/>
    <cellStyle name="Normal 2 2 2 8 5 2" xfId="2425"/>
    <cellStyle name="Normal 2 2 2 8 5 3" xfId="2426"/>
    <cellStyle name="Normal 2 2 2 8 6" xfId="2427"/>
    <cellStyle name="Normal 2 2 2 8 6 2" xfId="2428"/>
    <cellStyle name="Normal 2 2 2 8 6 3" xfId="2429"/>
    <cellStyle name="Normal 2 2 2 8 7" xfId="2430"/>
    <cellStyle name="Normal 2 2 2 8 7 2" xfId="2431"/>
    <cellStyle name="Normal 2 2 2 8 7 3" xfId="2432"/>
    <cellStyle name="Normal 2 2 2 8 8" xfId="2433"/>
    <cellStyle name="Normal 2 2 2 8 8 2" xfId="2434"/>
    <cellStyle name="Normal 2 2 2 8 8 3" xfId="2435"/>
    <cellStyle name="Normal 2 2 2 8 9" xfId="2436"/>
    <cellStyle name="Normal 2 2 2 8 9 2" xfId="2437"/>
    <cellStyle name="Normal 2 2 2 8 9 3" xfId="2438"/>
    <cellStyle name="Normal 2 2 2 9" xfId="2439"/>
    <cellStyle name="Normal 2 2 20" xfId="2440"/>
    <cellStyle name="Normal 2 2 20 2" xfId="2441"/>
    <cellStyle name="Normal 2 2 20 3" xfId="2442"/>
    <cellStyle name="Normal 2 2 21" xfId="2443"/>
    <cellStyle name="Normal 2 2 22" xfId="2444"/>
    <cellStyle name="Normal 2 2 23" xfId="2445"/>
    <cellStyle name="Normal 2 2 23 2" xfId="2446"/>
    <cellStyle name="Normal 2 2 23 3" xfId="2447"/>
    <cellStyle name="Normal 2 2 24" xfId="2448"/>
    <cellStyle name="Normal 2 2 24 2" xfId="2449"/>
    <cellStyle name="Normal 2 2 24 3" xfId="2450"/>
    <cellStyle name="Normal 2 2 25" xfId="2451"/>
    <cellStyle name="Normal 2 2 25 2" xfId="2452"/>
    <cellStyle name="Normal 2 2 25 3" xfId="2453"/>
    <cellStyle name="Normal 2 2 26" xfId="2454"/>
    <cellStyle name="Normal 2 2 26 2" xfId="2455"/>
    <cellStyle name="Normal 2 2 26 3" xfId="2456"/>
    <cellStyle name="Normal 2 2 27" xfId="2457"/>
    <cellStyle name="Normal 2 2 28" xfId="2458"/>
    <cellStyle name="Normal 2 2 29" xfId="2459"/>
    <cellStyle name="Normal 2 2 3" xfId="2460"/>
    <cellStyle name="Normal 2 2 3 2" xfId="20696"/>
    <cellStyle name="Normal 2 2 30" xfId="2461"/>
    <cellStyle name="Normal 2 2 31" xfId="2462"/>
    <cellStyle name="Normal 2 2 32" xfId="2463"/>
    <cellStyle name="Normal 2 2 33" xfId="2464"/>
    <cellStyle name="Normal 2 2 34" xfId="2465"/>
    <cellStyle name="Normal 2 2 35" xfId="2466"/>
    <cellStyle name="Normal 2 2 36" xfId="2467"/>
    <cellStyle name="Normal 2 2 37" xfId="2468"/>
    <cellStyle name="Normal 2 2 38" xfId="20541"/>
    <cellStyle name="Normal 2 2 4" xfId="2469"/>
    <cellStyle name="Normal 2 2 4 2" xfId="20697"/>
    <cellStyle name="Normal 2 2 5" xfId="2470"/>
    <cellStyle name="Normal 2 2 5 2" xfId="20698"/>
    <cellStyle name="Normal 2 2 6" xfId="2471"/>
    <cellStyle name="Normal 2 2 6 2" xfId="20699"/>
    <cellStyle name="Normal 2 2 7" xfId="2472"/>
    <cellStyle name="Normal 2 2 7 2" xfId="20700"/>
    <cellStyle name="Normal 2 2 8" xfId="2473"/>
    <cellStyle name="Normal 2 2 8 10" xfId="2474"/>
    <cellStyle name="Normal 2 2 8 11" xfId="2475"/>
    <cellStyle name="Normal 2 2 8 12" xfId="20701"/>
    <cellStyle name="Normal 2 2 8 2" xfId="2476"/>
    <cellStyle name="Normal 2 2 8 2 2" xfId="2477"/>
    <cellStyle name="Normal 2 2 8 2 3" xfId="2478"/>
    <cellStyle name="Normal 2 2 8 2 4" xfId="2479"/>
    <cellStyle name="Normal 2 2 8 2 5" xfId="2480"/>
    <cellStyle name="Normal 2 2 8 2 6" xfId="2481"/>
    <cellStyle name="Normal 2 2 8 2 7" xfId="2482"/>
    <cellStyle name="Normal 2 2 8 2 8" xfId="2483"/>
    <cellStyle name="Normal 2 2 8 2 9" xfId="2484"/>
    <cellStyle name="Normal 2 2 8 3" xfId="2485"/>
    <cellStyle name="Normal 2 2 8 4" xfId="2486"/>
    <cellStyle name="Normal 2 2 8 5" xfId="2487"/>
    <cellStyle name="Normal 2 2 8 5 2" xfId="2488"/>
    <cellStyle name="Normal 2 2 8 5 3" xfId="2489"/>
    <cellStyle name="Normal 2 2 8 6" xfId="2490"/>
    <cellStyle name="Normal 2 2 8 6 2" xfId="2491"/>
    <cellStyle name="Normal 2 2 8 6 3" xfId="2492"/>
    <cellStyle name="Normal 2 2 8 7" xfId="2493"/>
    <cellStyle name="Normal 2 2 8 7 2" xfId="2494"/>
    <cellStyle name="Normal 2 2 8 7 3" xfId="2495"/>
    <cellStyle name="Normal 2 2 8 8" xfId="2496"/>
    <cellStyle name="Normal 2 2 8 8 2" xfId="2497"/>
    <cellStyle name="Normal 2 2 8 8 3" xfId="2498"/>
    <cellStyle name="Normal 2 2 8 9" xfId="2499"/>
    <cellStyle name="Normal 2 2 8 9 2" xfId="2500"/>
    <cellStyle name="Normal 2 2 8 9 3" xfId="2501"/>
    <cellStyle name="Normal 2 2 9" xfId="2502"/>
    <cellStyle name="Normal 2 2 9 2" xfId="20702"/>
    <cellStyle name="Normal 2 2_Residential Inputs Inland" xfId="2503"/>
    <cellStyle name="Normal 2 20" xfId="2504"/>
    <cellStyle name="Normal 2 20 2" xfId="2505"/>
    <cellStyle name="Normal 2 20 2 2" xfId="2506"/>
    <cellStyle name="Normal 2 20 2 3" xfId="2507"/>
    <cellStyle name="Normal 2 20 2 4" xfId="2508"/>
    <cellStyle name="Normal 2 20 3" xfId="2509"/>
    <cellStyle name="Normal 2 20 4" xfId="2510"/>
    <cellStyle name="Normal 2 20 5" xfId="2511"/>
    <cellStyle name="Normal 2 20 6" xfId="2512"/>
    <cellStyle name="Normal 2 20 7" xfId="2513"/>
    <cellStyle name="Normal 2 20 8" xfId="2514"/>
    <cellStyle name="Normal 2 20 9" xfId="2515"/>
    <cellStyle name="Normal 2 21" xfId="2516"/>
    <cellStyle name="Normal 2 21 2" xfId="2517"/>
    <cellStyle name="Normal 2 21 2 2" xfId="2518"/>
    <cellStyle name="Normal 2 21 2 3" xfId="2519"/>
    <cellStyle name="Normal 2 21 2 4" xfId="2520"/>
    <cellStyle name="Normal 2 21 3" xfId="2521"/>
    <cellStyle name="Normal 2 21 4" xfId="2522"/>
    <cellStyle name="Normal 2 21 5" xfId="2523"/>
    <cellStyle name="Normal 2 21 6" xfId="2524"/>
    <cellStyle name="Normal 2 21 7" xfId="2525"/>
    <cellStyle name="Normal 2 21 8" xfId="2526"/>
    <cellStyle name="Normal 2 21 9" xfId="2527"/>
    <cellStyle name="Normal 2 22" xfId="2528"/>
    <cellStyle name="Normal 2 22 2" xfId="2529"/>
    <cellStyle name="Normal 2 22 2 2" xfId="2530"/>
    <cellStyle name="Normal 2 22 2 3" xfId="2531"/>
    <cellStyle name="Normal 2 22 2 4" xfId="2532"/>
    <cellStyle name="Normal 2 22 3" xfId="2533"/>
    <cellStyle name="Normal 2 22 4" xfId="2534"/>
    <cellStyle name="Normal 2 22 5" xfId="2535"/>
    <cellStyle name="Normal 2 22 6" xfId="2536"/>
    <cellStyle name="Normal 2 22 7" xfId="2537"/>
    <cellStyle name="Normal 2 22 8" xfId="2538"/>
    <cellStyle name="Normal 2 22 9" xfId="2539"/>
    <cellStyle name="Normal 2 23" xfId="2540"/>
    <cellStyle name="Normal 2 23 2" xfId="2541"/>
    <cellStyle name="Normal 2 23 2 2" xfId="2542"/>
    <cellStyle name="Normal 2 23 2 3" xfId="2543"/>
    <cellStyle name="Normal 2 23 2 4" xfId="2544"/>
    <cellStyle name="Normal 2 23 3" xfId="2545"/>
    <cellStyle name="Normal 2 23 4" xfId="2546"/>
    <cellStyle name="Normal 2 23 5" xfId="2547"/>
    <cellStyle name="Normal 2 23 6" xfId="2548"/>
    <cellStyle name="Normal 2 23 7" xfId="2549"/>
    <cellStyle name="Normal 2 23 8" xfId="2550"/>
    <cellStyle name="Normal 2 23 9" xfId="2551"/>
    <cellStyle name="Normal 2 24" xfId="2552"/>
    <cellStyle name="Normal 2 24 2" xfId="2553"/>
    <cellStyle name="Normal 2 24 2 2" xfId="2554"/>
    <cellStyle name="Normal 2 24 2 3" xfId="2555"/>
    <cellStyle name="Normal 2 24 2 4" xfId="2556"/>
    <cellStyle name="Normal 2 24 3" xfId="2557"/>
    <cellStyle name="Normal 2 24 4" xfId="2558"/>
    <cellStyle name="Normal 2 24 5" xfId="2559"/>
    <cellStyle name="Normal 2 24 6" xfId="2560"/>
    <cellStyle name="Normal 2 24 7" xfId="2561"/>
    <cellStyle name="Normal 2 24 8" xfId="2562"/>
    <cellStyle name="Normal 2 24 9" xfId="2563"/>
    <cellStyle name="Normal 2 25" xfId="2564"/>
    <cellStyle name="Normal 2 25 2" xfId="2565"/>
    <cellStyle name="Normal 2 25 2 2" xfId="2566"/>
    <cellStyle name="Normal 2 25 2 3" xfId="2567"/>
    <cellStyle name="Normal 2 25 2 4" xfId="2568"/>
    <cellStyle name="Normal 2 25 3" xfId="2569"/>
    <cellStyle name="Normal 2 25 4" xfId="2570"/>
    <cellStyle name="Normal 2 25 5" xfId="2571"/>
    <cellStyle name="Normal 2 25 6" xfId="2572"/>
    <cellStyle name="Normal 2 25 7" xfId="2573"/>
    <cellStyle name="Normal 2 25 8" xfId="2574"/>
    <cellStyle name="Normal 2 25 9" xfId="2575"/>
    <cellStyle name="Normal 2 26" xfId="2576"/>
    <cellStyle name="Normal 2 26 2" xfId="2577"/>
    <cellStyle name="Normal 2 26 2 2" xfId="2578"/>
    <cellStyle name="Normal 2 26 2 3" xfId="2579"/>
    <cellStyle name="Normal 2 26 2 4" xfId="2580"/>
    <cellStyle name="Normal 2 26 3" xfId="2581"/>
    <cellStyle name="Normal 2 26 4" xfId="2582"/>
    <cellStyle name="Normal 2 26 5" xfId="2583"/>
    <cellStyle name="Normal 2 26 6" xfId="2584"/>
    <cellStyle name="Normal 2 26 7" xfId="2585"/>
    <cellStyle name="Normal 2 26 8" xfId="2586"/>
    <cellStyle name="Normal 2 26 9" xfId="2587"/>
    <cellStyle name="Normal 2 27" xfId="2588"/>
    <cellStyle name="Normal 2 28" xfId="2589"/>
    <cellStyle name="Normal 2 29" xfId="2590"/>
    <cellStyle name="Normal 2 3" xfId="2591"/>
    <cellStyle name="Normal 2 3 2" xfId="2592"/>
    <cellStyle name="Normal 2 3 2 2" xfId="2593"/>
    <cellStyle name="Normal 2 3 2 2 2" xfId="2594"/>
    <cellStyle name="Normal 2 3 2 3" xfId="2595"/>
    <cellStyle name="Normal 2 3 2 3 2" xfId="2596"/>
    <cellStyle name="Normal 2 3 2 4" xfId="2597"/>
    <cellStyle name="Normal 2 3 2 4 2" xfId="2598"/>
    <cellStyle name="Normal 2 3 2 5" xfId="2599"/>
    <cellStyle name="Normal 2 3 2 5 2" xfId="2600"/>
    <cellStyle name="Normal 2 3 2 6" xfId="2601"/>
    <cellStyle name="Normal 2 3 2 6 2" xfId="2602"/>
    <cellStyle name="Normal 2 3 2 7" xfId="2603"/>
    <cellStyle name="Normal 2 3 2 7 2" xfId="2604"/>
    <cellStyle name="Normal 2 3 3" xfId="2605"/>
    <cellStyle name="Normal 2 3 4" xfId="2606"/>
    <cellStyle name="Normal 2 3 5" xfId="2607"/>
    <cellStyle name="Normal 2 3 6" xfId="2608"/>
    <cellStyle name="Normal 2 3 7" xfId="2609"/>
    <cellStyle name="Normal 2 3 8" xfId="2610"/>
    <cellStyle name="Normal 2 3 9" xfId="20703"/>
    <cellStyle name="Normal 2 30" xfId="2611"/>
    <cellStyle name="Normal 2 30 2" xfId="2612"/>
    <cellStyle name="Normal 2 30 3" xfId="2613"/>
    <cellStyle name="Normal 2 31" xfId="2614"/>
    <cellStyle name="Normal 2 32" xfId="2615"/>
    <cellStyle name="Normal 2 33" xfId="2616"/>
    <cellStyle name="Normal 2 34" xfId="2617"/>
    <cellStyle name="Normal 2 35" xfId="2618"/>
    <cellStyle name="Normal 2 36" xfId="2619"/>
    <cellStyle name="Normal 2 37" xfId="2620"/>
    <cellStyle name="Normal 2 38" xfId="2621"/>
    <cellStyle name="Normal 2 39" xfId="2622"/>
    <cellStyle name="Normal 2 4" xfId="2623"/>
    <cellStyle name="Normal 2 4 10" xfId="2624"/>
    <cellStyle name="Normal 2 4 11" xfId="2625"/>
    <cellStyle name="Normal 2 4 12" xfId="2626"/>
    <cellStyle name="Normal 2 4 13" xfId="2627"/>
    <cellStyle name="Normal 2 4 14" xfId="2628"/>
    <cellStyle name="Normal 2 4 15" xfId="2629"/>
    <cellStyle name="Normal 2 4 16" xfId="2630"/>
    <cellStyle name="Normal 2 4 17" xfId="2631"/>
    <cellStyle name="Normal 2 4 17 10" xfId="2632"/>
    <cellStyle name="Normal 2 4 17 10 10" xfId="2633"/>
    <cellStyle name="Normal 2 4 17 10 11" xfId="2634"/>
    <cellStyle name="Normal 2 4 17 10 12" xfId="2635"/>
    <cellStyle name="Normal 2 4 17 10 13" xfId="2636"/>
    <cellStyle name="Normal 2 4 17 10 14" xfId="2637"/>
    <cellStyle name="Normal 2 4 17 10 2" xfId="2638"/>
    <cellStyle name="Normal 2 4 17 10 3" xfId="2639"/>
    <cellStyle name="Normal 2 4 17 10 4" xfId="2640"/>
    <cellStyle name="Normal 2 4 17 10 5" xfId="2641"/>
    <cellStyle name="Normal 2 4 17 10 6" xfId="2642"/>
    <cellStyle name="Normal 2 4 17 10 7" xfId="2643"/>
    <cellStyle name="Normal 2 4 17 10 8" xfId="2644"/>
    <cellStyle name="Normal 2 4 17 10 9" xfId="2645"/>
    <cellStyle name="Normal 2 4 17 11" xfId="2646"/>
    <cellStyle name="Normal 2 4 17 12" xfId="2647"/>
    <cellStyle name="Normal 2 4 17 13" xfId="2648"/>
    <cellStyle name="Normal 2 4 17 14" xfId="2649"/>
    <cellStyle name="Normal 2 4 17 15" xfId="2650"/>
    <cellStyle name="Normal 2 4 17 16" xfId="2651"/>
    <cellStyle name="Normal 2 4 17 17" xfId="2652"/>
    <cellStyle name="Normal 2 4 17 18" xfId="2653"/>
    <cellStyle name="Normal 2 4 17 19" xfId="2654"/>
    <cellStyle name="Normal 2 4 17 2" xfId="2655"/>
    <cellStyle name="Normal 2 4 17 2 10" xfId="2656"/>
    <cellStyle name="Normal 2 4 17 2 11" xfId="2657"/>
    <cellStyle name="Normal 2 4 17 2 12" xfId="2658"/>
    <cellStyle name="Normal 2 4 17 2 13" xfId="2659"/>
    <cellStyle name="Normal 2 4 17 2 14" xfId="2660"/>
    <cellStyle name="Normal 2 4 17 2 15" xfId="2661"/>
    <cellStyle name="Normal 2 4 17 2 2" xfId="2662"/>
    <cellStyle name="Normal 2 4 17 2 2 10" xfId="2663"/>
    <cellStyle name="Normal 2 4 17 2 2 11" xfId="2664"/>
    <cellStyle name="Normal 2 4 17 2 2 12" xfId="2665"/>
    <cellStyle name="Normal 2 4 17 2 2 13" xfId="2666"/>
    <cellStyle name="Normal 2 4 17 2 2 14" xfId="2667"/>
    <cellStyle name="Normal 2 4 17 2 2 2" xfId="2668"/>
    <cellStyle name="Normal 2 4 17 2 2 3" xfId="2669"/>
    <cellStyle name="Normal 2 4 17 2 2 4" xfId="2670"/>
    <cellStyle name="Normal 2 4 17 2 2 5" xfId="2671"/>
    <cellStyle name="Normal 2 4 17 2 2 6" xfId="2672"/>
    <cellStyle name="Normal 2 4 17 2 2 7" xfId="2673"/>
    <cellStyle name="Normal 2 4 17 2 2 8" xfId="2674"/>
    <cellStyle name="Normal 2 4 17 2 2 9" xfId="2675"/>
    <cellStyle name="Normal 2 4 17 2 3" xfId="2676"/>
    <cellStyle name="Normal 2 4 17 2 4" xfId="2677"/>
    <cellStyle name="Normal 2 4 17 2 5" xfId="2678"/>
    <cellStyle name="Normal 2 4 17 2 6" xfId="2679"/>
    <cellStyle name="Normal 2 4 17 2 7" xfId="2680"/>
    <cellStyle name="Normal 2 4 17 2 8" xfId="2681"/>
    <cellStyle name="Normal 2 4 17 2 9" xfId="2682"/>
    <cellStyle name="Normal 2 4 17 20" xfId="2683"/>
    <cellStyle name="Normal 2 4 17 21" xfId="2684"/>
    <cellStyle name="Normal 2 4 17 22" xfId="2685"/>
    <cellStyle name="Normal 2 4 17 23" xfId="2686"/>
    <cellStyle name="Normal 2 4 17 3" xfId="2687"/>
    <cellStyle name="Normal 2 4 17 3 10" xfId="2688"/>
    <cellStyle name="Normal 2 4 17 3 11" xfId="2689"/>
    <cellStyle name="Normal 2 4 17 3 12" xfId="2690"/>
    <cellStyle name="Normal 2 4 17 3 13" xfId="2691"/>
    <cellStyle name="Normal 2 4 17 3 14" xfId="2692"/>
    <cellStyle name="Normal 2 4 17 3 15" xfId="2693"/>
    <cellStyle name="Normal 2 4 17 3 2" xfId="2694"/>
    <cellStyle name="Normal 2 4 17 3 2 10" xfId="2695"/>
    <cellStyle name="Normal 2 4 17 3 2 11" xfId="2696"/>
    <cellStyle name="Normal 2 4 17 3 2 12" xfId="2697"/>
    <cellStyle name="Normal 2 4 17 3 2 13" xfId="2698"/>
    <cellStyle name="Normal 2 4 17 3 2 14" xfId="2699"/>
    <cellStyle name="Normal 2 4 17 3 2 2" xfId="2700"/>
    <cellStyle name="Normal 2 4 17 3 2 3" xfId="2701"/>
    <cellStyle name="Normal 2 4 17 3 2 4" xfId="2702"/>
    <cellStyle name="Normal 2 4 17 3 2 5" xfId="2703"/>
    <cellStyle name="Normal 2 4 17 3 2 6" xfId="2704"/>
    <cellStyle name="Normal 2 4 17 3 2 7" xfId="2705"/>
    <cellStyle name="Normal 2 4 17 3 2 8" xfId="2706"/>
    <cellStyle name="Normal 2 4 17 3 2 9" xfId="2707"/>
    <cellStyle name="Normal 2 4 17 3 3" xfId="2708"/>
    <cellStyle name="Normal 2 4 17 3 4" xfId="2709"/>
    <cellStyle name="Normal 2 4 17 3 5" xfId="2710"/>
    <cellStyle name="Normal 2 4 17 3 6" xfId="2711"/>
    <cellStyle name="Normal 2 4 17 3 7" xfId="2712"/>
    <cellStyle name="Normal 2 4 17 3 8" xfId="2713"/>
    <cellStyle name="Normal 2 4 17 3 9" xfId="2714"/>
    <cellStyle name="Normal 2 4 17 4" xfId="2715"/>
    <cellStyle name="Normal 2 4 17 4 10" xfId="2716"/>
    <cellStyle name="Normal 2 4 17 4 11" xfId="2717"/>
    <cellStyle name="Normal 2 4 17 4 12" xfId="2718"/>
    <cellStyle name="Normal 2 4 17 4 13" xfId="2719"/>
    <cellStyle name="Normal 2 4 17 4 14" xfId="2720"/>
    <cellStyle name="Normal 2 4 17 4 15" xfId="2721"/>
    <cellStyle name="Normal 2 4 17 4 2" xfId="2722"/>
    <cellStyle name="Normal 2 4 17 4 2 10" xfId="2723"/>
    <cellStyle name="Normal 2 4 17 4 2 11" xfId="2724"/>
    <cellStyle name="Normal 2 4 17 4 2 12" xfId="2725"/>
    <cellStyle name="Normal 2 4 17 4 2 13" xfId="2726"/>
    <cellStyle name="Normal 2 4 17 4 2 14" xfId="2727"/>
    <cellStyle name="Normal 2 4 17 4 2 2" xfId="2728"/>
    <cellStyle name="Normal 2 4 17 4 2 3" xfId="2729"/>
    <cellStyle name="Normal 2 4 17 4 2 4" xfId="2730"/>
    <cellStyle name="Normal 2 4 17 4 2 5" xfId="2731"/>
    <cellStyle name="Normal 2 4 17 4 2 6" xfId="2732"/>
    <cellStyle name="Normal 2 4 17 4 2 7" xfId="2733"/>
    <cellStyle name="Normal 2 4 17 4 2 8" xfId="2734"/>
    <cellStyle name="Normal 2 4 17 4 2 9" xfId="2735"/>
    <cellStyle name="Normal 2 4 17 4 3" xfId="2736"/>
    <cellStyle name="Normal 2 4 17 4 4" xfId="2737"/>
    <cellStyle name="Normal 2 4 17 4 5" xfId="2738"/>
    <cellStyle name="Normal 2 4 17 4 6" xfId="2739"/>
    <cellStyle name="Normal 2 4 17 4 7" xfId="2740"/>
    <cellStyle name="Normal 2 4 17 4 8" xfId="2741"/>
    <cellStyle name="Normal 2 4 17 4 9" xfId="2742"/>
    <cellStyle name="Normal 2 4 17 5" xfId="2743"/>
    <cellStyle name="Normal 2 4 17 5 10" xfId="2744"/>
    <cellStyle name="Normal 2 4 17 5 11" xfId="2745"/>
    <cellStyle name="Normal 2 4 17 5 12" xfId="2746"/>
    <cellStyle name="Normal 2 4 17 5 13" xfId="2747"/>
    <cellStyle name="Normal 2 4 17 5 14" xfId="2748"/>
    <cellStyle name="Normal 2 4 17 5 2" xfId="2749"/>
    <cellStyle name="Normal 2 4 17 5 3" xfId="2750"/>
    <cellStyle name="Normal 2 4 17 5 4" xfId="2751"/>
    <cellStyle name="Normal 2 4 17 5 5" xfId="2752"/>
    <cellStyle name="Normal 2 4 17 5 6" xfId="2753"/>
    <cellStyle name="Normal 2 4 17 5 7" xfId="2754"/>
    <cellStyle name="Normal 2 4 17 5 8" xfId="2755"/>
    <cellStyle name="Normal 2 4 17 5 9" xfId="2756"/>
    <cellStyle name="Normal 2 4 17 6" xfId="2757"/>
    <cellStyle name="Normal 2 4 17 6 10" xfId="2758"/>
    <cellStyle name="Normal 2 4 17 6 11" xfId="2759"/>
    <cellStyle name="Normal 2 4 17 6 12" xfId="2760"/>
    <cellStyle name="Normal 2 4 17 6 13" xfId="2761"/>
    <cellStyle name="Normal 2 4 17 6 14" xfId="2762"/>
    <cellStyle name="Normal 2 4 17 6 2" xfId="2763"/>
    <cellStyle name="Normal 2 4 17 6 3" xfId="2764"/>
    <cellStyle name="Normal 2 4 17 6 4" xfId="2765"/>
    <cellStyle name="Normal 2 4 17 6 5" xfId="2766"/>
    <cellStyle name="Normal 2 4 17 6 6" xfId="2767"/>
    <cellStyle name="Normal 2 4 17 6 7" xfId="2768"/>
    <cellStyle name="Normal 2 4 17 6 8" xfId="2769"/>
    <cellStyle name="Normal 2 4 17 6 9" xfId="2770"/>
    <cellStyle name="Normal 2 4 17 7" xfId="2771"/>
    <cellStyle name="Normal 2 4 17 7 10" xfId="2772"/>
    <cellStyle name="Normal 2 4 17 7 11" xfId="2773"/>
    <cellStyle name="Normal 2 4 17 7 12" xfId="2774"/>
    <cellStyle name="Normal 2 4 17 7 13" xfId="2775"/>
    <cellStyle name="Normal 2 4 17 7 14" xfId="2776"/>
    <cellStyle name="Normal 2 4 17 7 2" xfId="2777"/>
    <cellStyle name="Normal 2 4 17 7 3" xfId="2778"/>
    <cellStyle name="Normal 2 4 17 7 4" xfId="2779"/>
    <cellStyle name="Normal 2 4 17 7 5" xfId="2780"/>
    <cellStyle name="Normal 2 4 17 7 6" xfId="2781"/>
    <cellStyle name="Normal 2 4 17 7 7" xfId="2782"/>
    <cellStyle name="Normal 2 4 17 7 8" xfId="2783"/>
    <cellStyle name="Normal 2 4 17 7 9" xfId="2784"/>
    <cellStyle name="Normal 2 4 17 8" xfId="2785"/>
    <cellStyle name="Normal 2 4 17 8 10" xfId="2786"/>
    <cellStyle name="Normal 2 4 17 8 11" xfId="2787"/>
    <cellStyle name="Normal 2 4 17 8 12" xfId="2788"/>
    <cellStyle name="Normal 2 4 17 8 13" xfId="2789"/>
    <cellStyle name="Normal 2 4 17 8 14" xfId="2790"/>
    <cellStyle name="Normal 2 4 17 8 2" xfId="2791"/>
    <cellStyle name="Normal 2 4 17 8 3" xfId="2792"/>
    <cellStyle name="Normal 2 4 17 8 4" xfId="2793"/>
    <cellStyle name="Normal 2 4 17 8 5" xfId="2794"/>
    <cellStyle name="Normal 2 4 17 8 6" xfId="2795"/>
    <cellStyle name="Normal 2 4 17 8 7" xfId="2796"/>
    <cellStyle name="Normal 2 4 17 8 8" xfId="2797"/>
    <cellStyle name="Normal 2 4 17 8 9" xfId="2798"/>
    <cellStyle name="Normal 2 4 17 9" xfId="2799"/>
    <cellStyle name="Normal 2 4 17 9 10" xfId="2800"/>
    <cellStyle name="Normal 2 4 17 9 11" xfId="2801"/>
    <cellStyle name="Normal 2 4 17 9 12" xfId="2802"/>
    <cellStyle name="Normal 2 4 17 9 13" xfId="2803"/>
    <cellStyle name="Normal 2 4 17 9 14" xfId="2804"/>
    <cellStyle name="Normal 2 4 17 9 2" xfId="2805"/>
    <cellStyle name="Normal 2 4 17 9 3" xfId="2806"/>
    <cellStyle name="Normal 2 4 17 9 4" xfId="2807"/>
    <cellStyle name="Normal 2 4 17 9 5" xfId="2808"/>
    <cellStyle name="Normal 2 4 17 9 6" xfId="2809"/>
    <cellStyle name="Normal 2 4 17 9 7" xfId="2810"/>
    <cellStyle name="Normal 2 4 17 9 8" xfId="2811"/>
    <cellStyle name="Normal 2 4 17 9 9" xfId="2812"/>
    <cellStyle name="Normal 2 4 18" xfId="2813"/>
    <cellStyle name="Normal 2 4 18 10" xfId="2814"/>
    <cellStyle name="Normal 2 4 18 10 10" xfId="2815"/>
    <cellStyle name="Normal 2 4 18 10 11" xfId="2816"/>
    <cellStyle name="Normal 2 4 18 10 12" xfId="2817"/>
    <cellStyle name="Normal 2 4 18 10 13" xfId="2818"/>
    <cellStyle name="Normal 2 4 18 10 14" xfId="2819"/>
    <cellStyle name="Normal 2 4 18 10 2" xfId="2820"/>
    <cellStyle name="Normal 2 4 18 10 3" xfId="2821"/>
    <cellStyle name="Normal 2 4 18 10 4" xfId="2822"/>
    <cellStyle name="Normal 2 4 18 10 5" xfId="2823"/>
    <cellStyle name="Normal 2 4 18 10 6" xfId="2824"/>
    <cellStyle name="Normal 2 4 18 10 7" xfId="2825"/>
    <cellStyle name="Normal 2 4 18 10 8" xfId="2826"/>
    <cellStyle name="Normal 2 4 18 10 9" xfId="2827"/>
    <cellStyle name="Normal 2 4 18 11" xfId="2828"/>
    <cellStyle name="Normal 2 4 18 12" xfId="2829"/>
    <cellStyle name="Normal 2 4 18 13" xfId="2830"/>
    <cellStyle name="Normal 2 4 18 14" xfId="2831"/>
    <cellStyle name="Normal 2 4 18 15" xfId="2832"/>
    <cellStyle name="Normal 2 4 18 16" xfId="2833"/>
    <cellStyle name="Normal 2 4 18 17" xfId="2834"/>
    <cellStyle name="Normal 2 4 18 18" xfId="2835"/>
    <cellStyle name="Normal 2 4 18 19" xfId="2836"/>
    <cellStyle name="Normal 2 4 18 2" xfId="2837"/>
    <cellStyle name="Normal 2 4 18 2 10" xfId="2838"/>
    <cellStyle name="Normal 2 4 18 2 11" xfId="2839"/>
    <cellStyle name="Normal 2 4 18 2 12" xfId="2840"/>
    <cellStyle name="Normal 2 4 18 2 13" xfId="2841"/>
    <cellStyle name="Normal 2 4 18 2 14" xfId="2842"/>
    <cellStyle name="Normal 2 4 18 2 15" xfId="2843"/>
    <cellStyle name="Normal 2 4 18 2 2" xfId="2844"/>
    <cellStyle name="Normal 2 4 18 2 2 10" xfId="2845"/>
    <cellStyle name="Normal 2 4 18 2 2 11" xfId="2846"/>
    <cellStyle name="Normal 2 4 18 2 2 12" xfId="2847"/>
    <cellStyle name="Normal 2 4 18 2 2 13" xfId="2848"/>
    <cellStyle name="Normal 2 4 18 2 2 14" xfId="2849"/>
    <cellStyle name="Normal 2 4 18 2 2 2" xfId="2850"/>
    <cellStyle name="Normal 2 4 18 2 2 3" xfId="2851"/>
    <cellStyle name="Normal 2 4 18 2 2 4" xfId="2852"/>
    <cellStyle name="Normal 2 4 18 2 2 5" xfId="2853"/>
    <cellStyle name="Normal 2 4 18 2 2 6" xfId="2854"/>
    <cellStyle name="Normal 2 4 18 2 2 7" xfId="2855"/>
    <cellStyle name="Normal 2 4 18 2 2 8" xfId="2856"/>
    <cellStyle name="Normal 2 4 18 2 2 9" xfId="2857"/>
    <cellStyle name="Normal 2 4 18 2 3" xfId="2858"/>
    <cellStyle name="Normal 2 4 18 2 4" xfId="2859"/>
    <cellStyle name="Normal 2 4 18 2 5" xfId="2860"/>
    <cellStyle name="Normal 2 4 18 2 6" xfId="2861"/>
    <cellStyle name="Normal 2 4 18 2 7" xfId="2862"/>
    <cellStyle name="Normal 2 4 18 2 8" xfId="2863"/>
    <cellStyle name="Normal 2 4 18 2 9" xfId="2864"/>
    <cellStyle name="Normal 2 4 18 20" xfId="2865"/>
    <cellStyle name="Normal 2 4 18 21" xfId="2866"/>
    <cellStyle name="Normal 2 4 18 22" xfId="2867"/>
    <cellStyle name="Normal 2 4 18 23" xfId="2868"/>
    <cellStyle name="Normal 2 4 18 3" xfId="2869"/>
    <cellStyle name="Normal 2 4 18 3 10" xfId="2870"/>
    <cellStyle name="Normal 2 4 18 3 11" xfId="2871"/>
    <cellStyle name="Normal 2 4 18 3 12" xfId="2872"/>
    <cellStyle name="Normal 2 4 18 3 13" xfId="2873"/>
    <cellStyle name="Normal 2 4 18 3 14" xfId="2874"/>
    <cellStyle name="Normal 2 4 18 3 15" xfId="2875"/>
    <cellStyle name="Normal 2 4 18 3 2" xfId="2876"/>
    <cellStyle name="Normal 2 4 18 3 2 10" xfId="2877"/>
    <cellStyle name="Normal 2 4 18 3 2 11" xfId="2878"/>
    <cellStyle name="Normal 2 4 18 3 2 12" xfId="2879"/>
    <cellStyle name="Normal 2 4 18 3 2 13" xfId="2880"/>
    <cellStyle name="Normal 2 4 18 3 2 14" xfId="2881"/>
    <cellStyle name="Normal 2 4 18 3 2 2" xfId="2882"/>
    <cellStyle name="Normal 2 4 18 3 2 3" xfId="2883"/>
    <cellStyle name="Normal 2 4 18 3 2 4" xfId="2884"/>
    <cellStyle name="Normal 2 4 18 3 2 5" xfId="2885"/>
    <cellStyle name="Normal 2 4 18 3 2 6" xfId="2886"/>
    <cellStyle name="Normal 2 4 18 3 2 7" xfId="2887"/>
    <cellStyle name="Normal 2 4 18 3 2 8" xfId="2888"/>
    <cellStyle name="Normal 2 4 18 3 2 9" xfId="2889"/>
    <cellStyle name="Normal 2 4 18 3 3" xfId="2890"/>
    <cellStyle name="Normal 2 4 18 3 4" xfId="2891"/>
    <cellStyle name="Normal 2 4 18 3 5" xfId="2892"/>
    <cellStyle name="Normal 2 4 18 3 6" xfId="2893"/>
    <cellStyle name="Normal 2 4 18 3 7" xfId="2894"/>
    <cellStyle name="Normal 2 4 18 3 8" xfId="2895"/>
    <cellStyle name="Normal 2 4 18 3 9" xfId="2896"/>
    <cellStyle name="Normal 2 4 18 4" xfId="2897"/>
    <cellStyle name="Normal 2 4 18 4 10" xfId="2898"/>
    <cellStyle name="Normal 2 4 18 4 11" xfId="2899"/>
    <cellStyle name="Normal 2 4 18 4 12" xfId="2900"/>
    <cellStyle name="Normal 2 4 18 4 13" xfId="2901"/>
    <cellStyle name="Normal 2 4 18 4 14" xfId="2902"/>
    <cellStyle name="Normal 2 4 18 4 15" xfId="2903"/>
    <cellStyle name="Normal 2 4 18 4 2" xfId="2904"/>
    <cellStyle name="Normal 2 4 18 4 2 10" xfId="2905"/>
    <cellStyle name="Normal 2 4 18 4 2 11" xfId="2906"/>
    <cellStyle name="Normal 2 4 18 4 2 12" xfId="2907"/>
    <cellStyle name="Normal 2 4 18 4 2 13" xfId="2908"/>
    <cellStyle name="Normal 2 4 18 4 2 14" xfId="2909"/>
    <cellStyle name="Normal 2 4 18 4 2 2" xfId="2910"/>
    <cellStyle name="Normal 2 4 18 4 2 3" xfId="2911"/>
    <cellStyle name="Normal 2 4 18 4 2 4" xfId="2912"/>
    <cellStyle name="Normal 2 4 18 4 2 5" xfId="2913"/>
    <cellStyle name="Normal 2 4 18 4 2 6" xfId="2914"/>
    <cellStyle name="Normal 2 4 18 4 2 7" xfId="2915"/>
    <cellStyle name="Normal 2 4 18 4 2 8" xfId="2916"/>
    <cellStyle name="Normal 2 4 18 4 2 9" xfId="2917"/>
    <cellStyle name="Normal 2 4 18 4 3" xfId="2918"/>
    <cellStyle name="Normal 2 4 18 4 4" xfId="2919"/>
    <cellStyle name="Normal 2 4 18 4 5" xfId="2920"/>
    <cellStyle name="Normal 2 4 18 4 6" xfId="2921"/>
    <cellStyle name="Normal 2 4 18 4 7" xfId="2922"/>
    <cellStyle name="Normal 2 4 18 4 8" xfId="2923"/>
    <cellStyle name="Normal 2 4 18 4 9" xfId="2924"/>
    <cellStyle name="Normal 2 4 18 5" xfId="2925"/>
    <cellStyle name="Normal 2 4 18 5 10" xfId="2926"/>
    <cellStyle name="Normal 2 4 18 5 11" xfId="2927"/>
    <cellStyle name="Normal 2 4 18 5 12" xfId="2928"/>
    <cellStyle name="Normal 2 4 18 5 13" xfId="2929"/>
    <cellStyle name="Normal 2 4 18 5 14" xfId="2930"/>
    <cellStyle name="Normal 2 4 18 5 2" xfId="2931"/>
    <cellStyle name="Normal 2 4 18 5 3" xfId="2932"/>
    <cellStyle name="Normal 2 4 18 5 4" xfId="2933"/>
    <cellStyle name="Normal 2 4 18 5 5" xfId="2934"/>
    <cellStyle name="Normal 2 4 18 5 6" xfId="2935"/>
    <cellStyle name="Normal 2 4 18 5 7" xfId="2936"/>
    <cellStyle name="Normal 2 4 18 5 8" xfId="2937"/>
    <cellStyle name="Normal 2 4 18 5 9" xfId="2938"/>
    <cellStyle name="Normal 2 4 18 6" xfId="2939"/>
    <cellStyle name="Normal 2 4 18 6 10" xfId="2940"/>
    <cellStyle name="Normal 2 4 18 6 11" xfId="2941"/>
    <cellStyle name="Normal 2 4 18 6 12" xfId="2942"/>
    <cellStyle name="Normal 2 4 18 6 13" xfId="2943"/>
    <cellStyle name="Normal 2 4 18 6 14" xfId="2944"/>
    <cellStyle name="Normal 2 4 18 6 2" xfId="2945"/>
    <cellStyle name="Normal 2 4 18 6 3" xfId="2946"/>
    <cellStyle name="Normal 2 4 18 6 4" xfId="2947"/>
    <cellStyle name="Normal 2 4 18 6 5" xfId="2948"/>
    <cellStyle name="Normal 2 4 18 6 6" xfId="2949"/>
    <cellStyle name="Normal 2 4 18 6 7" xfId="2950"/>
    <cellStyle name="Normal 2 4 18 6 8" xfId="2951"/>
    <cellStyle name="Normal 2 4 18 6 9" xfId="2952"/>
    <cellStyle name="Normal 2 4 18 7" xfId="2953"/>
    <cellStyle name="Normal 2 4 18 7 10" xfId="2954"/>
    <cellStyle name="Normal 2 4 18 7 11" xfId="2955"/>
    <cellStyle name="Normal 2 4 18 7 12" xfId="2956"/>
    <cellStyle name="Normal 2 4 18 7 13" xfId="2957"/>
    <cellStyle name="Normal 2 4 18 7 14" xfId="2958"/>
    <cellStyle name="Normal 2 4 18 7 2" xfId="2959"/>
    <cellStyle name="Normal 2 4 18 7 3" xfId="2960"/>
    <cellStyle name="Normal 2 4 18 7 4" xfId="2961"/>
    <cellStyle name="Normal 2 4 18 7 5" xfId="2962"/>
    <cellStyle name="Normal 2 4 18 7 6" xfId="2963"/>
    <cellStyle name="Normal 2 4 18 7 7" xfId="2964"/>
    <cellStyle name="Normal 2 4 18 7 8" xfId="2965"/>
    <cellStyle name="Normal 2 4 18 7 9" xfId="2966"/>
    <cellStyle name="Normal 2 4 18 8" xfId="2967"/>
    <cellStyle name="Normal 2 4 18 8 10" xfId="2968"/>
    <cellStyle name="Normal 2 4 18 8 11" xfId="2969"/>
    <cellStyle name="Normal 2 4 18 8 12" xfId="2970"/>
    <cellStyle name="Normal 2 4 18 8 13" xfId="2971"/>
    <cellStyle name="Normal 2 4 18 8 14" xfId="2972"/>
    <cellStyle name="Normal 2 4 18 8 2" xfId="2973"/>
    <cellStyle name="Normal 2 4 18 8 3" xfId="2974"/>
    <cellStyle name="Normal 2 4 18 8 4" xfId="2975"/>
    <cellStyle name="Normal 2 4 18 8 5" xfId="2976"/>
    <cellStyle name="Normal 2 4 18 8 6" xfId="2977"/>
    <cellStyle name="Normal 2 4 18 8 7" xfId="2978"/>
    <cellStyle name="Normal 2 4 18 8 8" xfId="2979"/>
    <cellStyle name="Normal 2 4 18 8 9" xfId="2980"/>
    <cellStyle name="Normal 2 4 18 9" xfId="2981"/>
    <cellStyle name="Normal 2 4 18 9 10" xfId="2982"/>
    <cellStyle name="Normal 2 4 18 9 11" xfId="2983"/>
    <cellStyle name="Normal 2 4 18 9 12" xfId="2984"/>
    <cellStyle name="Normal 2 4 18 9 13" xfId="2985"/>
    <cellStyle name="Normal 2 4 18 9 14" xfId="2986"/>
    <cellStyle name="Normal 2 4 18 9 2" xfId="2987"/>
    <cellStyle name="Normal 2 4 18 9 3" xfId="2988"/>
    <cellStyle name="Normal 2 4 18 9 4" xfId="2989"/>
    <cellStyle name="Normal 2 4 18 9 5" xfId="2990"/>
    <cellStyle name="Normal 2 4 18 9 6" xfId="2991"/>
    <cellStyle name="Normal 2 4 18 9 7" xfId="2992"/>
    <cellStyle name="Normal 2 4 18 9 8" xfId="2993"/>
    <cellStyle name="Normal 2 4 18 9 9" xfId="2994"/>
    <cellStyle name="Normal 2 4 19" xfId="2995"/>
    <cellStyle name="Normal 2 4 19 10" xfId="2996"/>
    <cellStyle name="Normal 2 4 19 10 10" xfId="2997"/>
    <cellStyle name="Normal 2 4 19 10 11" xfId="2998"/>
    <cellStyle name="Normal 2 4 19 10 12" xfId="2999"/>
    <cellStyle name="Normal 2 4 19 10 13" xfId="3000"/>
    <cellStyle name="Normal 2 4 19 10 14" xfId="3001"/>
    <cellStyle name="Normal 2 4 19 10 2" xfId="3002"/>
    <cellStyle name="Normal 2 4 19 10 3" xfId="3003"/>
    <cellStyle name="Normal 2 4 19 10 4" xfId="3004"/>
    <cellStyle name="Normal 2 4 19 10 5" xfId="3005"/>
    <cellStyle name="Normal 2 4 19 10 6" xfId="3006"/>
    <cellStyle name="Normal 2 4 19 10 7" xfId="3007"/>
    <cellStyle name="Normal 2 4 19 10 8" xfId="3008"/>
    <cellStyle name="Normal 2 4 19 10 9" xfId="3009"/>
    <cellStyle name="Normal 2 4 19 11" xfId="3010"/>
    <cellStyle name="Normal 2 4 19 12" xfId="3011"/>
    <cellStyle name="Normal 2 4 19 13" xfId="3012"/>
    <cellStyle name="Normal 2 4 19 14" xfId="3013"/>
    <cellStyle name="Normal 2 4 19 15" xfId="3014"/>
    <cellStyle name="Normal 2 4 19 16" xfId="3015"/>
    <cellStyle name="Normal 2 4 19 17" xfId="3016"/>
    <cellStyle name="Normal 2 4 19 18" xfId="3017"/>
    <cellStyle name="Normal 2 4 19 19" xfId="3018"/>
    <cellStyle name="Normal 2 4 19 2" xfId="3019"/>
    <cellStyle name="Normal 2 4 19 2 10" xfId="3020"/>
    <cellStyle name="Normal 2 4 19 2 11" xfId="3021"/>
    <cellStyle name="Normal 2 4 19 2 12" xfId="3022"/>
    <cellStyle name="Normal 2 4 19 2 13" xfId="3023"/>
    <cellStyle name="Normal 2 4 19 2 14" xfId="3024"/>
    <cellStyle name="Normal 2 4 19 2 15" xfId="3025"/>
    <cellStyle name="Normal 2 4 19 2 2" xfId="3026"/>
    <cellStyle name="Normal 2 4 19 2 2 10" xfId="3027"/>
    <cellStyle name="Normal 2 4 19 2 2 11" xfId="3028"/>
    <cellStyle name="Normal 2 4 19 2 2 12" xfId="3029"/>
    <cellStyle name="Normal 2 4 19 2 2 13" xfId="3030"/>
    <cellStyle name="Normal 2 4 19 2 2 14" xfId="3031"/>
    <cellStyle name="Normal 2 4 19 2 2 2" xfId="3032"/>
    <cellStyle name="Normal 2 4 19 2 2 3" xfId="3033"/>
    <cellStyle name="Normal 2 4 19 2 2 4" xfId="3034"/>
    <cellStyle name="Normal 2 4 19 2 2 5" xfId="3035"/>
    <cellStyle name="Normal 2 4 19 2 2 6" xfId="3036"/>
    <cellStyle name="Normal 2 4 19 2 2 7" xfId="3037"/>
    <cellStyle name="Normal 2 4 19 2 2 8" xfId="3038"/>
    <cellStyle name="Normal 2 4 19 2 2 9" xfId="3039"/>
    <cellStyle name="Normal 2 4 19 2 3" xfId="3040"/>
    <cellStyle name="Normal 2 4 19 2 4" xfId="3041"/>
    <cellStyle name="Normal 2 4 19 2 5" xfId="3042"/>
    <cellStyle name="Normal 2 4 19 2 6" xfId="3043"/>
    <cellStyle name="Normal 2 4 19 2 7" xfId="3044"/>
    <cellStyle name="Normal 2 4 19 2 8" xfId="3045"/>
    <cellStyle name="Normal 2 4 19 2 9" xfId="3046"/>
    <cellStyle name="Normal 2 4 19 20" xfId="3047"/>
    <cellStyle name="Normal 2 4 19 21" xfId="3048"/>
    <cellStyle name="Normal 2 4 19 22" xfId="3049"/>
    <cellStyle name="Normal 2 4 19 23" xfId="3050"/>
    <cellStyle name="Normal 2 4 19 3" xfId="3051"/>
    <cellStyle name="Normal 2 4 19 3 10" xfId="3052"/>
    <cellStyle name="Normal 2 4 19 3 11" xfId="3053"/>
    <cellStyle name="Normal 2 4 19 3 12" xfId="3054"/>
    <cellStyle name="Normal 2 4 19 3 13" xfId="3055"/>
    <cellStyle name="Normal 2 4 19 3 14" xfId="3056"/>
    <cellStyle name="Normal 2 4 19 3 15" xfId="3057"/>
    <cellStyle name="Normal 2 4 19 3 2" xfId="3058"/>
    <cellStyle name="Normal 2 4 19 3 2 10" xfId="3059"/>
    <cellStyle name="Normal 2 4 19 3 2 11" xfId="3060"/>
    <cellStyle name="Normal 2 4 19 3 2 12" xfId="3061"/>
    <cellStyle name="Normal 2 4 19 3 2 13" xfId="3062"/>
    <cellStyle name="Normal 2 4 19 3 2 14" xfId="3063"/>
    <cellStyle name="Normal 2 4 19 3 2 2" xfId="3064"/>
    <cellStyle name="Normal 2 4 19 3 2 3" xfId="3065"/>
    <cellStyle name="Normal 2 4 19 3 2 4" xfId="3066"/>
    <cellStyle name="Normal 2 4 19 3 2 5" xfId="3067"/>
    <cellStyle name="Normal 2 4 19 3 2 6" xfId="3068"/>
    <cellStyle name="Normal 2 4 19 3 2 7" xfId="3069"/>
    <cellStyle name="Normal 2 4 19 3 2 8" xfId="3070"/>
    <cellStyle name="Normal 2 4 19 3 2 9" xfId="3071"/>
    <cellStyle name="Normal 2 4 19 3 3" xfId="3072"/>
    <cellStyle name="Normal 2 4 19 3 4" xfId="3073"/>
    <cellStyle name="Normal 2 4 19 3 5" xfId="3074"/>
    <cellStyle name="Normal 2 4 19 3 6" xfId="3075"/>
    <cellStyle name="Normal 2 4 19 3 7" xfId="3076"/>
    <cellStyle name="Normal 2 4 19 3 8" xfId="3077"/>
    <cellStyle name="Normal 2 4 19 3 9" xfId="3078"/>
    <cellStyle name="Normal 2 4 19 4" xfId="3079"/>
    <cellStyle name="Normal 2 4 19 4 10" xfId="3080"/>
    <cellStyle name="Normal 2 4 19 4 11" xfId="3081"/>
    <cellStyle name="Normal 2 4 19 4 12" xfId="3082"/>
    <cellStyle name="Normal 2 4 19 4 13" xfId="3083"/>
    <cellStyle name="Normal 2 4 19 4 14" xfId="3084"/>
    <cellStyle name="Normal 2 4 19 4 15" xfId="3085"/>
    <cellStyle name="Normal 2 4 19 4 2" xfId="3086"/>
    <cellStyle name="Normal 2 4 19 4 2 10" xfId="3087"/>
    <cellStyle name="Normal 2 4 19 4 2 11" xfId="3088"/>
    <cellStyle name="Normal 2 4 19 4 2 12" xfId="3089"/>
    <cellStyle name="Normal 2 4 19 4 2 13" xfId="3090"/>
    <cellStyle name="Normal 2 4 19 4 2 14" xfId="3091"/>
    <cellStyle name="Normal 2 4 19 4 2 2" xfId="3092"/>
    <cellStyle name="Normal 2 4 19 4 2 3" xfId="3093"/>
    <cellStyle name="Normal 2 4 19 4 2 4" xfId="3094"/>
    <cellStyle name="Normal 2 4 19 4 2 5" xfId="3095"/>
    <cellStyle name="Normal 2 4 19 4 2 6" xfId="3096"/>
    <cellStyle name="Normal 2 4 19 4 2 7" xfId="3097"/>
    <cellStyle name="Normal 2 4 19 4 2 8" xfId="3098"/>
    <cellStyle name="Normal 2 4 19 4 2 9" xfId="3099"/>
    <cellStyle name="Normal 2 4 19 4 3" xfId="3100"/>
    <cellStyle name="Normal 2 4 19 4 4" xfId="3101"/>
    <cellStyle name="Normal 2 4 19 4 5" xfId="3102"/>
    <cellStyle name="Normal 2 4 19 4 6" xfId="3103"/>
    <cellStyle name="Normal 2 4 19 4 7" xfId="3104"/>
    <cellStyle name="Normal 2 4 19 4 8" xfId="3105"/>
    <cellStyle name="Normal 2 4 19 4 9" xfId="3106"/>
    <cellStyle name="Normal 2 4 19 5" xfId="3107"/>
    <cellStyle name="Normal 2 4 19 5 10" xfId="3108"/>
    <cellStyle name="Normal 2 4 19 5 11" xfId="3109"/>
    <cellStyle name="Normal 2 4 19 5 12" xfId="3110"/>
    <cellStyle name="Normal 2 4 19 5 13" xfId="3111"/>
    <cellStyle name="Normal 2 4 19 5 14" xfId="3112"/>
    <cellStyle name="Normal 2 4 19 5 2" xfId="3113"/>
    <cellStyle name="Normal 2 4 19 5 3" xfId="3114"/>
    <cellStyle name="Normal 2 4 19 5 4" xfId="3115"/>
    <cellStyle name="Normal 2 4 19 5 5" xfId="3116"/>
    <cellStyle name="Normal 2 4 19 5 6" xfId="3117"/>
    <cellStyle name="Normal 2 4 19 5 7" xfId="3118"/>
    <cellStyle name="Normal 2 4 19 5 8" xfId="3119"/>
    <cellStyle name="Normal 2 4 19 5 9" xfId="3120"/>
    <cellStyle name="Normal 2 4 19 6" xfId="3121"/>
    <cellStyle name="Normal 2 4 19 6 10" xfId="3122"/>
    <cellStyle name="Normal 2 4 19 6 11" xfId="3123"/>
    <cellStyle name="Normal 2 4 19 6 12" xfId="3124"/>
    <cellStyle name="Normal 2 4 19 6 13" xfId="3125"/>
    <cellStyle name="Normal 2 4 19 6 14" xfId="3126"/>
    <cellStyle name="Normal 2 4 19 6 2" xfId="3127"/>
    <cellStyle name="Normal 2 4 19 6 3" xfId="3128"/>
    <cellStyle name="Normal 2 4 19 6 4" xfId="3129"/>
    <cellStyle name="Normal 2 4 19 6 5" xfId="3130"/>
    <cellStyle name="Normal 2 4 19 6 6" xfId="3131"/>
    <cellStyle name="Normal 2 4 19 6 7" xfId="3132"/>
    <cellStyle name="Normal 2 4 19 6 8" xfId="3133"/>
    <cellStyle name="Normal 2 4 19 6 9" xfId="3134"/>
    <cellStyle name="Normal 2 4 19 7" xfId="3135"/>
    <cellStyle name="Normal 2 4 19 7 10" xfId="3136"/>
    <cellStyle name="Normal 2 4 19 7 11" xfId="3137"/>
    <cellStyle name="Normal 2 4 19 7 12" xfId="3138"/>
    <cellStyle name="Normal 2 4 19 7 13" xfId="3139"/>
    <cellStyle name="Normal 2 4 19 7 14" xfId="3140"/>
    <cellStyle name="Normal 2 4 19 7 2" xfId="3141"/>
    <cellStyle name="Normal 2 4 19 7 3" xfId="3142"/>
    <cellStyle name="Normal 2 4 19 7 4" xfId="3143"/>
    <cellStyle name="Normal 2 4 19 7 5" xfId="3144"/>
    <cellStyle name="Normal 2 4 19 7 6" xfId="3145"/>
    <cellStyle name="Normal 2 4 19 7 7" xfId="3146"/>
    <cellStyle name="Normal 2 4 19 7 8" xfId="3147"/>
    <cellStyle name="Normal 2 4 19 7 9" xfId="3148"/>
    <cellStyle name="Normal 2 4 19 8" xfId="3149"/>
    <cellStyle name="Normal 2 4 19 8 10" xfId="3150"/>
    <cellStyle name="Normal 2 4 19 8 11" xfId="3151"/>
    <cellStyle name="Normal 2 4 19 8 12" xfId="3152"/>
    <cellStyle name="Normal 2 4 19 8 13" xfId="3153"/>
    <cellStyle name="Normal 2 4 19 8 14" xfId="3154"/>
    <cellStyle name="Normal 2 4 19 8 2" xfId="3155"/>
    <cellStyle name="Normal 2 4 19 8 3" xfId="3156"/>
    <cellStyle name="Normal 2 4 19 8 4" xfId="3157"/>
    <cellStyle name="Normal 2 4 19 8 5" xfId="3158"/>
    <cellStyle name="Normal 2 4 19 8 6" xfId="3159"/>
    <cellStyle name="Normal 2 4 19 8 7" xfId="3160"/>
    <cellStyle name="Normal 2 4 19 8 8" xfId="3161"/>
    <cellStyle name="Normal 2 4 19 8 9" xfId="3162"/>
    <cellStyle name="Normal 2 4 19 9" xfId="3163"/>
    <cellStyle name="Normal 2 4 19 9 10" xfId="3164"/>
    <cellStyle name="Normal 2 4 19 9 11" xfId="3165"/>
    <cellStyle name="Normal 2 4 19 9 12" xfId="3166"/>
    <cellStyle name="Normal 2 4 19 9 13" xfId="3167"/>
    <cellStyle name="Normal 2 4 19 9 14" xfId="3168"/>
    <cellStyle name="Normal 2 4 19 9 2" xfId="3169"/>
    <cellStyle name="Normal 2 4 19 9 3" xfId="3170"/>
    <cellStyle name="Normal 2 4 19 9 4" xfId="3171"/>
    <cellStyle name="Normal 2 4 19 9 5" xfId="3172"/>
    <cellStyle name="Normal 2 4 19 9 6" xfId="3173"/>
    <cellStyle name="Normal 2 4 19 9 7" xfId="3174"/>
    <cellStyle name="Normal 2 4 19 9 8" xfId="3175"/>
    <cellStyle name="Normal 2 4 19 9 9" xfId="3176"/>
    <cellStyle name="Normal 2 4 2" xfId="3177"/>
    <cellStyle name="Normal 2 4 2 10" xfId="3178"/>
    <cellStyle name="Normal 2 4 2 11" xfId="3179"/>
    <cellStyle name="Normal 2 4 2 12" xfId="3180"/>
    <cellStyle name="Normal 2 4 2 13" xfId="3181"/>
    <cellStyle name="Normal 2 4 2 14" xfId="3182"/>
    <cellStyle name="Normal 2 4 2 15" xfId="3183"/>
    <cellStyle name="Normal 2 4 2 16" xfId="3184"/>
    <cellStyle name="Normal 2 4 2 16 10" xfId="3185"/>
    <cellStyle name="Normal 2 4 2 16 11" xfId="3186"/>
    <cellStyle name="Normal 2 4 2 16 12" xfId="3187"/>
    <cellStyle name="Normal 2 4 2 16 13" xfId="3188"/>
    <cellStyle name="Normal 2 4 2 16 14" xfId="3189"/>
    <cellStyle name="Normal 2 4 2 16 15" xfId="3190"/>
    <cellStyle name="Normal 2 4 2 16 16" xfId="3191"/>
    <cellStyle name="Normal 2 4 2 16 17" xfId="3192"/>
    <cellStyle name="Normal 2 4 2 16 2" xfId="3193"/>
    <cellStyle name="Normal 2 4 2 16 3" xfId="3194"/>
    <cellStyle name="Normal 2 4 2 16 4" xfId="3195"/>
    <cellStyle name="Normal 2 4 2 16 5" xfId="3196"/>
    <cellStyle name="Normal 2 4 2 16 6" xfId="3197"/>
    <cellStyle name="Normal 2 4 2 16 7" xfId="3198"/>
    <cellStyle name="Normal 2 4 2 16 8" xfId="3199"/>
    <cellStyle name="Normal 2 4 2 16 9" xfId="3200"/>
    <cellStyle name="Normal 2 4 2 17" xfId="3201"/>
    <cellStyle name="Normal 2 4 2 18" xfId="3202"/>
    <cellStyle name="Normal 2 4 2 19" xfId="3203"/>
    <cellStyle name="Normal 2 4 2 19 10" xfId="3204"/>
    <cellStyle name="Normal 2 4 2 19 11" xfId="3205"/>
    <cellStyle name="Normal 2 4 2 19 12" xfId="3206"/>
    <cellStyle name="Normal 2 4 2 19 13" xfId="3207"/>
    <cellStyle name="Normal 2 4 2 19 14" xfId="3208"/>
    <cellStyle name="Normal 2 4 2 19 15" xfId="3209"/>
    <cellStyle name="Normal 2 4 2 19 2" xfId="3210"/>
    <cellStyle name="Normal 2 4 2 19 2 10" xfId="3211"/>
    <cellStyle name="Normal 2 4 2 19 2 11" xfId="3212"/>
    <cellStyle name="Normal 2 4 2 19 2 12" xfId="3213"/>
    <cellStyle name="Normal 2 4 2 19 2 13" xfId="3214"/>
    <cellStyle name="Normal 2 4 2 19 2 14" xfId="3215"/>
    <cellStyle name="Normal 2 4 2 19 2 2" xfId="3216"/>
    <cellStyle name="Normal 2 4 2 19 2 3" xfId="3217"/>
    <cellStyle name="Normal 2 4 2 19 2 4" xfId="3218"/>
    <cellStyle name="Normal 2 4 2 19 2 5" xfId="3219"/>
    <cellStyle name="Normal 2 4 2 19 2 6" xfId="3220"/>
    <cellStyle name="Normal 2 4 2 19 2 7" xfId="3221"/>
    <cellStyle name="Normal 2 4 2 19 2 8" xfId="3222"/>
    <cellStyle name="Normal 2 4 2 19 2 9" xfId="3223"/>
    <cellStyle name="Normal 2 4 2 19 3" xfId="3224"/>
    <cellStyle name="Normal 2 4 2 19 4" xfId="3225"/>
    <cellStyle name="Normal 2 4 2 19 5" xfId="3226"/>
    <cellStyle name="Normal 2 4 2 19 6" xfId="3227"/>
    <cellStyle name="Normal 2 4 2 19 7" xfId="3228"/>
    <cellStyle name="Normal 2 4 2 19 8" xfId="3229"/>
    <cellStyle name="Normal 2 4 2 19 9" xfId="3230"/>
    <cellStyle name="Normal 2 4 2 2" xfId="3231"/>
    <cellStyle name="Normal 2 4 2 2 10" xfId="3232"/>
    <cellStyle name="Normal 2 4 2 2 11" xfId="3233"/>
    <cellStyle name="Normal 2 4 2 2 12" xfId="3234"/>
    <cellStyle name="Normal 2 4 2 2 13" xfId="3235"/>
    <cellStyle name="Normal 2 4 2 2 14" xfId="3236"/>
    <cellStyle name="Normal 2 4 2 2 2" xfId="3237"/>
    <cellStyle name="Normal 2 4 2 2 2 2" xfId="3238"/>
    <cellStyle name="Normal 2 4 2 2 2 3" xfId="3239"/>
    <cellStyle name="Normal 2 4 2 2 2 4" xfId="3240"/>
    <cellStyle name="Normal 2 4 2 2 2 5" xfId="3241"/>
    <cellStyle name="Normal 2 4 2 2 2 6" xfId="3242"/>
    <cellStyle name="Normal 2 4 2 2 3" xfId="3243"/>
    <cellStyle name="Normal 2 4 2 2 4" xfId="3244"/>
    <cellStyle name="Normal 2 4 2 2 5" xfId="3245"/>
    <cellStyle name="Normal 2 4 2 2 6" xfId="3246"/>
    <cellStyle name="Normal 2 4 2 2 7" xfId="3247"/>
    <cellStyle name="Normal 2 4 2 2 8" xfId="3248"/>
    <cellStyle name="Normal 2 4 2 2 9" xfId="3249"/>
    <cellStyle name="Normal 2 4 2 20" xfId="3250"/>
    <cellStyle name="Normal 2 4 2 20 10" xfId="3251"/>
    <cellStyle name="Normal 2 4 2 20 11" xfId="3252"/>
    <cellStyle name="Normal 2 4 2 20 12" xfId="3253"/>
    <cellStyle name="Normal 2 4 2 20 13" xfId="3254"/>
    <cellStyle name="Normal 2 4 2 20 14" xfId="3255"/>
    <cellStyle name="Normal 2 4 2 20 15" xfId="3256"/>
    <cellStyle name="Normal 2 4 2 20 2" xfId="3257"/>
    <cellStyle name="Normal 2 4 2 20 2 10" xfId="3258"/>
    <cellStyle name="Normal 2 4 2 20 2 11" xfId="3259"/>
    <cellStyle name="Normal 2 4 2 20 2 12" xfId="3260"/>
    <cellStyle name="Normal 2 4 2 20 2 13" xfId="3261"/>
    <cellStyle name="Normal 2 4 2 20 2 14" xfId="3262"/>
    <cellStyle name="Normal 2 4 2 20 2 2" xfId="3263"/>
    <cellStyle name="Normal 2 4 2 20 2 3" xfId="3264"/>
    <cellStyle name="Normal 2 4 2 20 2 4" xfId="3265"/>
    <cellStyle name="Normal 2 4 2 20 2 5" xfId="3266"/>
    <cellStyle name="Normal 2 4 2 20 2 6" xfId="3267"/>
    <cellStyle name="Normal 2 4 2 20 2 7" xfId="3268"/>
    <cellStyle name="Normal 2 4 2 20 2 8" xfId="3269"/>
    <cellStyle name="Normal 2 4 2 20 2 9" xfId="3270"/>
    <cellStyle name="Normal 2 4 2 20 3" xfId="3271"/>
    <cellStyle name="Normal 2 4 2 20 4" xfId="3272"/>
    <cellStyle name="Normal 2 4 2 20 5" xfId="3273"/>
    <cellStyle name="Normal 2 4 2 20 6" xfId="3274"/>
    <cellStyle name="Normal 2 4 2 20 7" xfId="3275"/>
    <cellStyle name="Normal 2 4 2 20 8" xfId="3276"/>
    <cellStyle name="Normal 2 4 2 20 9" xfId="3277"/>
    <cellStyle name="Normal 2 4 2 21" xfId="3278"/>
    <cellStyle name="Normal 2 4 2 21 10" xfId="3279"/>
    <cellStyle name="Normal 2 4 2 21 11" xfId="3280"/>
    <cellStyle name="Normal 2 4 2 21 12" xfId="3281"/>
    <cellStyle name="Normal 2 4 2 21 13" xfId="3282"/>
    <cellStyle name="Normal 2 4 2 21 14" xfId="3283"/>
    <cellStyle name="Normal 2 4 2 21 15" xfId="3284"/>
    <cellStyle name="Normal 2 4 2 21 2" xfId="3285"/>
    <cellStyle name="Normal 2 4 2 21 2 10" xfId="3286"/>
    <cellStyle name="Normal 2 4 2 21 2 11" xfId="3287"/>
    <cellStyle name="Normal 2 4 2 21 2 12" xfId="3288"/>
    <cellStyle name="Normal 2 4 2 21 2 13" xfId="3289"/>
    <cellStyle name="Normal 2 4 2 21 2 14" xfId="3290"/>
    <cellStyle name="Normal 2 4 2 21 2 2" xfId="3291"/>
    <cellStyle name="Normal 2 4 2 21 2 3" xfId="3292"/>
    <cellStyle name="Normal 2 4 2 21 2 4" xfId="3293"/>
    <cellStyle name="Normal 2 4 2 21 2 5" xfId="3294"/>
    <cellStyle name="Normal 2 4 2 21 2 6" xfId="3295"/>
    <cellStyle name="Normal 2 4 2 21 2 7" xfId="3296"/>
    <cellStyle name="Normal 2 4 2 21 2 8" xfId="3297"/>
    <cellStyle name="Normal 2 4 2 21 2 9" xfId="3298"/>
    <cellStyle name="Normal 2 4 2 21 3" xfId="3299"/>
    <cellStyle name="Normal 2 4 2 21 4" xfId="3300"/>
    <cellStyle name="Normal 2 4 2 21 5" xfId="3301"/>
    <cellStyle name="Normal 2 4 2 21 6" xfId="3302"/>
    <cellStyle name="Normal 2 4 2 21 7" xfId="3303"/>
    <cellStyle name="Normal 2 4 2 21 8" xfId="3304"/>
    <cellStyle name="Normal 2 4 2 21 9" xfId="3305"/>
    <cellStyle name="Normal 2 4 2 22" xfId="3306"/>
    <cellStyle name="Normal 2 4 2 22 10" xfId="3307"/>
    <cellStyle name="Normal 2 4 2 22 11" xfId="3308"/>
    <cellStyle name="Normal 2 4 2 22 12" xfId="3309"/>
    <cellStyle name="Normal 2 4 2 22 13" xfId="3310"/>
    <cellStyle name="Normal 2 4 2 22 14" xfId="3311"/>
    <cellStyle name="Normal 2 4 2 22 2" xfId="3312"/>
    <cellStyle name="Normal 2 4 2 22 3" xfId="3313"/>
    <cellStyle name="Normal 2 4 2 22 4" xfId="3314"/>
    <cellStyle name="Normal 2 4 2 22 5" xfId="3315"/>
    <cellStyle name="Normal 2 4 2 22 6" xfId="3316"/>
    <cellStyle name="Normal 2 4 2 22 7" xfId="3317"/>
    <cellStyle name="Normal 2 4 2 22 8" xfId="3318"/>
    <cellStyle name="Normal 2 4 2 22 9" xfId="3319"/>
    <cellStyle name="Normal 2 4 2 23" xfId="3320"/>
    <cellStyle name="Normal 2 4 2 23 10" xfId="3321"/>
    <cellStyle name="Normal 2 4 2 23 11" xfId="3322"/>
    <cellStyle name="Normal 2 4 2 23 12" xfId="3323"/>
    <cellStyle name="Normal 2 4 2 23 13" xfId="3324"/>
    <cellStyle name="Normal 2 4 2 23 14" xfId="3325"/>
    <cellStyle name="Normal 2 4 2 23 2" xfId="3326"/>
    <cellStyle name="Normal 2 4 2 23 3" xfId="3327"/>
    <cellStyle name="Normal 2 4 2 23 4" xfId="3328"/>
    <cellStyle name="Normal 2 4 2 23 5" xfId="3329"/>
    <cellStyle name="Normal 2 4 2 23 6" xfId="3330"/>
    <cellStyle name="Normal 2 4 2 23 7" xfId="3331"/>
    <cellStyle name="Normal 2 4 2 23 8" xfId="3332"/>
    <cellStyle name="Normal 2 4 2 23 9" xfId="3333"/>
    <cellStyle name="Normal 2 4 2 24" xfId="3334"/>
    <cellStyle name="Normal 2 4 2 24 10" xfId="3335"/>
    <cellStyle name="Normal 2 4 2 24 11" xfId="3336"/>
    <cellStyle name="Normal 2 4 2 24 12" xfId="3337"/>
    <cellStyle name="Normal 2 4 2 24 13" xfId="3338"/>
    <cellStyle name="Normal 2 4 2 24 14" xfId="3339"/>
    <cellStyle name="Normal 2 4 2 24 2" xfId="3340"/>
    <cellStyle name="Normal 2 4 2 24 3" xfId="3341"/>
    <cellStyle name="Normal 2 4 2 24 4" xfId="3342"/>
    <cellStyle name="Normal 2 4 2 24 5" xfId="3343"/>
    <cellStyle name="Normal 2 4 2 24 6" xfId="3344"/>
    <cellStyle name="Normal 2 4 2 24 7" xfId="3345"/>
    <cellStyle name="Normal 2 4 2 24 8" xfId="3346"/>
    <cellStyle name="Normal 2 4 2 24 9" xfId="3347"/>
    <cellStyle name="Normal 2 4 2 25" xfId="3348"/>
    <cellStyle name="Normal 2 4 2 25 10" xfId="3349"/>
    <cellStyle name="Normal 2 4 2 25 11" xfId="3350"/>
    <cellStyle name="Normal 2 4 2 25 12" xfId="3351"/>
    <cellStyle name="Normal 2 4 2 25 13" xfId="3352"/>
    <cellStyle name="Normal 2 4 2 25 14" xfId="3353"/>
    <cellStyle name="Normal 2 4 2 25 2" xfId="3354"/>
    <cellStyle name="Normal 2 4 2 25 3" xfId="3355"/>
    <cellStyle name="Normal 2 4 2 25 4" xfId="3356"/>
    <cellStyle name="Normal 2 4 2 25 5" xfId="3357"/>
    <cellStyle name="Normal 2 4 2 25 6" xfId="3358"/>
    <cellStyle name="Normal 2 4 2 25 7" xfId="3359"/>
    <cellStyle name="Normal 2 4 2 25 8" xfId="3360"/>
    <cellStyle name="Normal 2 4 2 25 9" xfId="3361"/>
    <cellStyle name="Normal 2 4 2 26" xfId="3362"/>
    <cellStyle name="Normal 2 4 2 26 10" xfId="3363"/>
    <cellStyle name="Normal 2 4 2 26 11" xfId="3364"/>
    <cellStyle name="Normal 2 4 2 26 12" xfId="3365"/>
    <cellStyle name="Normal 2 4 2 26 13" xfId="3366"/>
    <cellStyle name="Normal 2 4 2 26 14" xfId="3367"/>
    <cellStyle name="Normal 2 4 2 26 2" xfId="3368"/>
    <cellStyle name="Normal 2 4 2 26 3" xfId="3369"/>
    <cellStyle name="Normal 2 4 2 26 4" xfId="3370"/>
    <cellStyle name="Normal 2 4 2 26 5" xfId="3371"/>
    <cellStyle name="Normal 2 4 2 26 6" xfId="3372"/>
    <cellStyle name="Normal 2 4 2 26 7" xfId="3373"/>
    <cellStyle name="Normal 2 4 2 26 8" xfId="3374"/>
    <cellStyle name="Normal 2 4 2 26 9" xfId="3375"/>
    <cellStyle name="Normal 2 4 2 27" xfId="3376"/>
    <cellStyle name="Normal 2 4 2 27 10" xfId="3377"/>
    <cellStyle name="Normal 2 4 2 27 11" xfId="3378"/>
    <cellStyle name="Normal 2 4 2 27 12" xfId="3379"/>
    <cellStyle name="Normal 2 4 2 27 13" xfId="3380"/>
    <cellStyle name="Normal 2 4 2 27 14" xfId="3381"/>
    <cellStyle name="Normal 2 4 2 27 2" xfId="3382"/>
    <cellStyle name="Normal 2 4 2 27 3" xfId="3383"/>
    <cellStyle name="Normal 2 4 2 27 4" xfId="3384"/>
    <cellStyle name="Normal 2 4 2 27 5" xfId="3385"/>
    <cellStyle name="Normal 2 4 2 27 6" xfId="3386"/>
    <cellStyle name="Normal 2 4 2 27 7" xfId="3387"/>
    <cellStyle name="Normal 2 4 2 27 8" xfId="3388"/>
    <cellStyle name="Normal 2 4 2 27 9" xfId="3389"/>
    <cellStyle name="Normal 2 4 2 28" xfId="3390"/>
    <cellStyle name="Normal 2 4 2 28 10" xfId="3391"/>
    <cellStyle name="Normal 2 4 2 28 11" xfId="3392"/>
    <cellStyle name="Normal 2 4 2 28 12" xfId="3393"/>
    <cellStyle name="Normal 2 4 2 28 13" xfId="3394"/>
    <cellStyle name="Normal 2 4 2 28 14" xfId="3395"/>
    <cellStyle name="Normal 2 4 2 28 2" xfId="3396"/>
    <cellStyle name="Normal 2 4 2 28 3" xfId="3397"/>
    <cellStyle name="Normal 2 4 2 28 4" xfId="3398"/>
    <cellStyle name="Normal 2 4 2 28 5" xfId="3399"/>
    <cellStyle name="Normal 2 4 2 28 6" xfId="3400"/>
    <cellStyle name="Normal 2 4 2 28 7" xfId="3401"/>
    <cellStyle name="Normal 2 4 2 28 8" xfId="3402"/>
    <cellStyle name="Normal 2 4 2 28 9" xfId="3403"/>
    <cellStyle name="Normal 2 4 2 29" xfId="3404"/>
    <cellStyle name="Normal 2 4 2 29 10" xfId="3405"/>
    <cellStyle name="Normal 2 4 2 29 11" xfId="3406"/>
    <cellStyle name="Normal 2 4 2 29 12" xfId="3407"/>
    <cellStyle name="Normal 2 4 2 29 13" xfId="3408"/>
    <cellStyle name="Normal 2 4 2 29 14" xfId="3409"/>
    <cellStyle name="Normal 2 4 2 29 2" xfId="3410"/>
    <cellStyle name="Normal 2 4 2 29 3" xfId="3411"/>
    <cellStyle name="Normal 2 4 2 29 4" xfId="3412"/>
    <cellStyle name="Normal 2 4 2 29 5" xfId="3413"/>
    <cellStyle name="Normal 2 4 2 29 6" xfId="3414"/>
    <cellStyle name="Normal 2 4 2 29 7" xfId="3415"/>
    <cellStyle name="Normal 2 4 2 29 8" xfId="3416"/>
    <cellStyle name="Normal 2 4 2 29 9" xfId="3417"/>
    <cellStyle name="Normal 2 4 2 3" xfId="3418"/>
    <cellStyle name="Normal 2 4 2 3 2" xfId="3419"/>
    <cellStyle name="Normal 2 4 2 30" xfId="3420"/>
    <cellStyle name="Normal 2 4 2 30 10" xfId="3421"/>
    <cellStyle name="Normal 2 4 2 30 11" xfId="3422"/>
    <cellStyle name="Normal 2 4 2 30 12" xfId="3423"/>
    <cellStyle name="Normal 2 4 2 30 13" xfId="3424"/>
    <cellStyle name="Normal 2 4 2 30 14" xfId="3425"/>
    <cellStyle name="Normal 2 4 2 30 2" xfId="3426"/>
    <cellStyle name="Normal 2 4 2 30 3" xfId="3427"/>
    <cellStyle name="Normal 2 4 2 30 4" xfId="3428"/>
    <cellStyle name="Normal 2 4 2 30 5" xfId="3429"/>
    <cellStyle name="Normal 2 4 2 30 6" xfId="3430"/>
    <cellStyle name="Normal 2 4 2 30 7" xfId="3431"/>
    <cellStyle name="Normal 2 4 2 30 8" xfId="3432"/>
    <cellStyle name="Normal 2 4 2 30 9" xfId="3433"/>
    <cellStyle name="Normal 2 4 2 31" xfId="3434"/>
    <cellStyle name="Normal 2 4 2 31 10" xfId="3435"/>
    <cellStyle name="Normal 2 4 2 31 11" xfId="3436"/>
    <cellStyle name="Normal 2 4 2 31 12" xfId="3437"/>
    <cellStyle name="Normal 2 4 2 31 13" xfId="3438"/>
    <cellStyle name="Normal 2 4 2 31 14" xfId="3439"/>
    <cellStyle name="Normal 2 4 2 31 2" xfId="3440"/>
    <cellStyle name="Normal 2 4 2 31 3" xfId="3441"/>
    <cellStyle name="Normal 2 4 2 31 4" xfId="3442"/>
    <cellStyle name="Normal 2 4 2 31 5" xfId="3443"/>
    <cellStyle name="Normal 2 4 2 31 6" xfId="3444"/>
    <cellStyle name="Normal 2 4 2 31 7" xfId="3445"/>
    <cellStyle name="Normal 2 4 2 31 8" xfId="3446"/>
    <cellStyle name="Normal 2 4 2 31 9" xfId="3447"/>
    <cellStyle name="Normal 2 4 2 32" xfId="3448"/>
    <cellStyle name="Normal 2 4 2 33" xfId="3449"/>
    <cellStyle name="Normal 2 4 2 34" xfId="3450"/>
    <cellStyle name="Normal 2 4 2 35" xfId="3451"/>
    <cellStyle name="Normal 2 4 2 36" xfId="3452"/>
    <cellStyle name="Normal 2 4 2 37" xfId="3453"/>
    <cellStyle name="Normal 2 4 2 38" xfId="3454"/>
    <cellStyle name="Normal 2 4 2 39" xfId="3455"/>
    <cellStyle name="Normal 2 4 2 4" xfId="3456"/>
    <cellStyle name="Normal 2 4 2 4 2" xfId="3457"/>
    <cellStyle name="Normal 2 4 2 40" xfId="3458"/>
    <cellStyle name="Normal 2 4 2 41" xfId="3459"/>
    <cellStyle name="Normal 2 4 2 42" xfId="3460"/>
    <cellStyle name="Normal 2 4 2 43" xfId="3461"/>
    <cellStyle name="Normal 2 4 2 44" xfId="3462"/>
    <cellStyle name="Normal 2 4 2 45" xfId="3463"/>
    <cellStyle name="Normal 2 4 2 46" xfId="20705"/>
    <cellStyle name="Normal 2 4 2 5" xfId="3464"/>
    <cellStyle name="Normal 2 4 2 5 2" xfId="3465"/>
    <cellStyle name="Normal 2 4 2 6" xfId="3466"/>
    <cellStyle name="Normal 2 4 2 6 2" xfId="3467"/>
    <cellStyle name="Normal 2 4 2 7" xfId="3468"/>
    <cellStyle name="Normal 2 4 2 7 2" xfId="3469"/>
    <cellStyle name="Normal 2 4 2 8" xfId="3470"/>
    <cellStyle name="Normal 2 4 2 9" xfId="3471"/>
    <cellStyle name="Normal 2 4 20" xfId="3472"/>
    <cellStyle name="Normal 2 4 20 10" xfId="3473"/>
    <cellStyle name="Normal 2 4 20 11" xfId="3474"/>
    <cellStyle name="Normal 2 4 20 12" xfId="3475"/>
    <cellStyle name="Normal 2 4 20 13" xfId="3476"/>
    <cellStyle name="Normal 2 4 20 14" xfId="3477"/>
    <cellStyle name="Normal 2 4 20 2" xfId="3478"/>
    <cellStyle name="Normal 2 4 20 3" xfId="3479"/>
    <cellStyle name="Normal 2 4 20 4" xfId="3480"/>
    <cellStyle name="Normal 2 4 20 5" xfId="3481"/>
    <cellStyle name="Normal 2 4 20 6" xfId="3482"/>
    <cellStyle name="Normal 2 4 20 7" xfId="3483"/>
    <cellStyle name="Normal 2 4 20 8" xfId="3484"/>
    <cellStyle name="Normal 2 4 20 9" xfId="3485"/>
    <cellStyle name="Normal 2 4 21" xfId="20704"/>
    <cellStyle name="Normal 2 4 3" xfId="3486"/>
    <cellStyle name="Normal 2 4 3 10" xfId="3487"/>
    <cellStyle name="Normal 2 4 3 11" xfId="3488"/>
    <cellStyle name="Normal 2 4 3 11 2" xfId="3489"/>
    <cellStyle name="Normal 2 4 3 11 2 10" xfId="3490"/>
    <cellStyle name="Normal 2 4 3 11 2 11" xfId="3491"/>
    <cellStyle name="Normal 2 4 3 11 2 12" xfId="3492"/>
    <cellStyle name="Normal 2 4 3 11 2 13" xfId="3493"/>
    <cellStyle name="Normal 2 4 3 11 2 14" xfId="3494"/>
    <cellStyle name="Normal 2 4 3 11 2 2" xfId="3495"/>
    <cellStyle name="Normal 2 4 3 11 2 3" xfId="3496"/>
    <cellStyle name="Normal 2 4 3 11 2 4" xfId="3497"/>
    <cellStyle name="Normal 2 4 3 11 2 5" xfId="3498"/>
    <cellStyle name="Normal 2 4 3 11 2 6" xfId="3499"/>
    <cellStyle name="Normal 2 4 3 11 2 7" xfId="3500"/>
    <cellStyle name="Normal 2 4 3 11 2 8" xfId="3501"/>
    <cellStyle name="Normal 2 4 3 11 2 9" xfId="3502"/>
    <cellStyle name="Normal 2 4 3 11 3" xfId="3503"/>
    <cellStyle name="Normal 2 4 3 11 3 10" xfId="3504"/>
    <cellStyle name="Normal 2 4 3 11 3 11" xfId="3505"/>
    <cellStyle name="Normal 2 4 3 11 3 12" xfId="3506"/>
    <cellStyle name="Normal 2 4 3 11 3 13" xfId="3507"/>
    <cellStyle name="Normal 2 4 3 11 3 14" xfId="3508"/>
    <cellStyle name="Normal 2 4 3 11 3 2" xfId="3509"/>
    <cellStyle name="Normal 2 4 3 11 3 3" xfId="3510"/>
    <cellStyle name="Normal 2 4 3 11 3 4" xfId="3511"/>
    <cellStyle name="Normal 2 4 3 11 3 5" xfId="3512"/>
    <cellStyle name="Normal 2 4 3 11 3 6" xfId="3513"/>
    <cellStyle name="Normal 2 4 3 11 3 7" xfId="3514"/>
    <cellStyle name="Normal 2 4 3 11 3 8" xfId="3515"/>
    <cellStyle name="Normal 2 4 3 11 3 9" xfId="3516"/>
    <cellStyle name="Normal 2 4 3 11 4" xfId="3517"/>
    <cellStyle name="Normal 2 4 3 11 4 10" xfId="3518"/>
    <cellStyle name="Normal 2 4 3 11 4 11" xfId="3519"/>
    <cellStyle name="Normal 2 4 3 11 4 12" xfId="3520"/>
    <cellStyle name="Normal 2 4 3 11 4 13" xfId="3521"/>
    <cellStyle name="Normal 2 4 3 11 4 14" xfId="3522"/>
    <cellStyle name="Normal 2 4 3 11 4 2" xfId="3523"/>
    <cellStyle name="Normal 2 4 3 11 4 3" xfId="3524"/>
    <cellStyle name="Normal 2 4 3 11 4 4" xfId="3525"/>
    <cellStyle name="Normal 2 4 3 11 4 5" xfId="3526"/>
    <cellStyle name="Normal 2 4 3 11 4 6" xfId="3527"/>
    <cellStyle name="Normal 2 4 3 11 4 7" xfId="3528"/>
    <cellStyle name="Normal 2 4 3 11 4 8" xfId="3529"/>
    <cellStyle name="Normal 2 4 3 11 4 9" xfId="3530"/>
    <cellStyle name="Normal 2 4 3 12" xfId="3531"/>
    <cellStyle name="Normal 2 4 3 12 10" xfId="3532"/>
    <cellStyle name="Normal 2 4 3 12 11" xfId="3533"/>
    <cellStyle name="Normal 2 4 3 12 12" xfId="3534"/>
    <cellStyle name="Normal 2 4 3 12 13" xfId="3535"/>
    <cellStyle name="Normal 2 4 3 12 14" xfId="3536"/>
    <cellStyle name="Normal 2 4 3 12 2" xfId="3537"/>
    <cellStyle name="Normal 2 4 3 12 3" xfId="3538"/>
    <cellStyle name="Normal 2 4 3 12 4" xfId="3539"/>
    <cellStyle name="Normal 2 4 3 12 5" xfId="3540"/>
    <cellStyle name="Normal 2 4 3 12 6" xfId="3541"/>
    <cellStyle name="Normal 2 4 3 12 7" xfId="3542"/>
    <cellStyle name="Normal 2 4 3 12 8" xfId="3543"/>
    <cellStyle name="Normal 2 4 3 12 9" xfId="3544"/>
    <cellStyle name="Normal 2 4 3 13" xfId="3545"/>
    <cellStyle name="Normal 2 4 3 14" xfId="3546"/>
    <cellStyle name="Normal 2 4 3 15" xfId="3547"/>
    <cellStyle name="Normal 2 4 3 16" xfId="3548"/>
    <cellStyle name="Normal 2 4 3 17" xfId="3549"/>
    <cellStyle name="Normal 2 4 3 18" xfId="3550"/>
    <cellStyle name="Normal 2 4 3 19" xfId="3551"/>
    <cellStyle name="Normal 2 4 3 2" xfId="3552"/>
    <cellStyle name="Normal 2 4 3 2 2" xfId="3553"/>
    <cellStyle name="Normal 2 4 3 2 2 2" xfId="3554"/>
    <cellStyle name="Normal 2 4 3 2 2 2 2" xfId="3555"/>
    <cellStyle name="Normal 2 4 3 2 2 2 3" xfId="3556"/>
    <cellStyle name="Normal 2 4 3 2 2 2 4" xfId="3557"/>
    <cellStyle name="Normal 2 4 3 2 2 3" xfId="3558"/>
    <cellStyle name="Normal 2 4 3 2 2 4" xfId="3559"/>
    <cellStyle name="Normal 2 4 3 2 2 5" xfId="3560"/>
    <cellStyle name="Normal 2 4 3 2 3" xfId="3561"/>
    <cellStyle name="Normal 2 4 3 2 3 2" xfId="3562"/>
    <cellStyle name="Normal 2 4 3 2 3 3" xfId="3563"/>
    <cellStyle name="Normal 2 4 3 2 3 4" xfId="3564"/>
    <cellStyle name="Normal 2 4 3 2 4" xfId="3565"/>
    <cellStyle name="Normal 2 4 3 2 5" xfId="3566"/>
    <cellStyle name="Normal 2 4 3 2 6" xfId="3567"/>
    <cellStyle name="Normal 2 4 3 20" xfId="3568"/>
    <cellStyle name="Normal 2 4 3 21" xfId="3569"/>
    <cellStyle name="Normal 2 4 3 22" xfId="3570"/>
    <cellStyle name="Normal 2 4 3 23" xfId="3571"/>
    <cellStyle name="Normal 2 4 3 24" xfId="3572"/>
    <cellStyle name="Normal 2 4 3 25" xfId="3573"/>
    <cellStyle name="Normal 2 4 3 26" xfId="3574"/>
    <cellStyle name="Normal 2 4 3 27" xfId="3575"/>
    <cellStyle name="Normal 2 4 3 28" xfId="3576"/>
    <cellStyle name="Normal 2 4 3 3" xfId="3577"/>
    <cellStyle name="Normal 2 4 3 4" xfId="3578"/>
    <cellStyle name="Normal 2 4 3 5" xfId="3579"/>
    <cellStyle name="Normal 2 4 3 6" xfId="3580"/>
    <cellStyle name="Normal 2 4 3 7" xfId="3581"/>
    <cellStyle name="Normal 2 4 3 8" xfId="3582"/>
    <cellStyle name="Normal 2 4 3 9" xfId="3583"/>
    <cellStyle name="Normal 2 4 4" xfId="3584"/>
    <cellStyle name="Normal 2 4 4 10" xfId="3585"/>
    <cellStyle name="Normal 2 4 4 11" xfId="3586"/>
    <cellStyle name="Normal 2 4 4 12" xfId="3587"/>
    <cellStyle name="Normal 2 4 4 13" xfId="3588"/>
    <cellStyle name="Normal 2 4 4 14" xfId="3589"/>
    <cellStyle name="Normal 2 4 4 15" xfId="3590"/>
    <cellStyle name="Normal 2 4 4 16" xfId="3591"/>
    <cellStyle name="Normal 2 4 4 17" xfId="3592"/>
    <cellStyle name="Normal 2 4 4 18" xfId="3593"/>
    <cellStyle name="Normal 2 4 4 19" xfId="3594"/>
    <cellStyle name="Normal 2 4 4 2" xfId="3595"/>
    <cellStyle name="Normal 2 4 4 2 2" xfId="3596"/>
    <cellStyle name="Normal 2 4 4 2 2 10" xfId="3597"/>
    <cellStyle name="Normal 2 4 4 2 2 11" xfId="3598"/>
    <cellStyle name="Normal 2 4 4 2 2 12" xfId="3599"/>
    <cellStyle name="Normal 2 4 4 2 2 13" xfId="3600"/>
    <cellStyle name="Normal 2 4 4 2 2 14" xfId="3601"/>
    <cellStyle name="Normal 2 4 4 2 2 15" xfId="3602"/>
    <cellStyle name="Normal 2 4 4 2 2 16" xfId="3603"/>
    <cellStyle name="Normal 2 4 4 2 2 17" xfId="3604"/>
    <cellStyle name="Normal 2 4 4 2 2 2" xfId="3605"/>
    <cellStyle name="Normal 2 4 4 2 2 3" xfId="3606"/>
    <cellStyle name="Normal 2 4 4 2 2 4" xfId="3607"/>
    <cellStyle name="Normal 2 4 4 2 2 5" xfId="3608"/>
    <cellStyle name="Normal 2 4 4 2 2 6" xfId="3609"/>
    <cellStyle name="Normal 2 4 4 2 2 7" xfId="3610"/>
    <cellStyle name="Normal 2 4 4 2 2 8" xfId="3611"/>
    <cellStyle name="Normal 2 4 4 2 2 9" xfId="3612"/>
    <cellStyle name="Normal 2 4 4 2 3" xfId="3613"/>
    <cellStyle name="Normal 2 4 4 2 4" xfId="3614"/>
    <cellStyle name="Normal 2 4 4 2 4 10" xfId="3615"/>
    <cellStyle name="Normal 2 4 4 2 4 11" xfId="3616"/>
    <cellStyle name="Normal 2 4 4 2 4 12" xfId="3617"/>
    <cellStyle name="Normal 2 4 4 2 4 13" xfId="3618"/>
    <cellStyle name="Normal 2 4 4 2 4 14" xfId="3619"/>
    <cellStyle name="Normal 2 4 4 2 4 2" xfId="3620"/>
    <cellStyle name="Normal 2 4 4 2 4 3" xfId="3621"/>
    <cellStyle name="Normal 2 4 4 2 4 4" xfId="3622"/>
    <cellStyle name="Normal 2 4 4 2 4 5" xfId="3623"/>
    <cellStyle name="Normal 2 4 4 2 4 6" xfId="3624"/>
    <cellStyle name="Normal 2 4 4 2 4 7" xfId="3625"/>
    <cellStyle name="Normal 2 4 4 2 4 8" xfId="3626"/>
    <cellStyle name="Normal 2 4 4 2 4 9" xfId="3627"/>
    <cellStyle name="Normal 2 4 4 2 5" xfId="3628"/>
    <cellStyle name="Normal 2 4 4 2 5 10" xfId="3629"/>
    <cellStyle name="Normal 2 4 4 2 5 11" xfId="3630"/>
    <cellStyle name="Normal 2 4 4 2 5 12" xfId="3631"/>
    <cellStyle name="Normal 2 4 4 2 5 13" xfId="3632"/>
    <cellStyle name="Normal 2 4 4 2 5 14" xfId="3633"/>
    <cellStyle name="Normal 2 4 4 2 5 2" xfId="3634"/>
    <cellStyle name="Normal 2 4 4 2 5 3" xfId="3635"/>
    <cellStyle name="Normal 2 4 4 2 5 4" xfId="3636"/>
    <cellStyle name="Normal 2 4 4 2 5 5" xfId="3637"/>
    <cellStyle name="Normal 2 4 4 2 5 6" xfId="3638"/>
    <cellStyle name="Normal 2 4 4 2 5 7" xfId="3639"/>
    <cellStyle name="Normal 2 4 4 2 5 8" xfId="3640"/>
    <cellStyle name="Normal 2 4 4 2 5 9" xfId="3641"/>
    <cellStyle name="Normal 2 4 4 3" xfId="3642"/>
    <cellStyle name="Normal 2 4 4 3 2" xfId="3643"/>
    <cellStyle name="Normal 2 4 4 3 2 10" xfId="3644"/>
    <cellStyle name="Normal 2 4 4 3 2 11" xfId="3645"/>
    <cellStyle name="Normal 2 4 4 3 2 12" xfId="3646"/>
    <cellStyle name="Normal 2 4 4 3 2 13" xfId="3647"/>
    <cellStyle name="Normal 2 4 4 3 2 14" xfId="3648"/>
    <cellStyle name="Normal 2 4 4 3 2 2" xfId="3649"/>
    <cellStyle name="Normal 2 4 4 3 2 3" xfId="3650"/>
    <cellStyle name="Normal 2 4 4 3 2 4" xfId="3651"/>
    <cellStyle name="Normal 2 4 4 3 2 5" xfId="3652"/>
    <cellStyle name="Normal 2 4 4 3 2 6" xfId="3653"/>
    <cellStyle name="Normal 2 4 4 3 2 7" xfId="3654"/>
    <cellStyle name="Normal 2 4 4 3 2 8" xfId="3655"/>
    <cellStyle name="Normal 2 4 4 3 2 9" xfId="3656"/>
    <cellStyle name="Normal 2 4 4 3 3" xfId="3657"/>
    <cellStyle name="Normal 2 4 4 3 3 10" xfId="3658"/>
    <cellStyle name="Normal 2 4 4 3 3 11" xfId="3659"/>
    <cellStyle name="Normal 2 4 4 3 3 12" xfId="3660"/>
    <cellStyle name="Normal 2 4 4 3 3 13" xfId="3661"/>
    <cellStyle name="Normal 2 4 4 3 3 14" xfId="3662"/>
    <cellStyle name="Normal 2 4 4 3 3 2" xfId="3663"/>
    <cellStyle name="Normal 2 4 4 3 3 3" xfId="3664"/>
    <cellStyle name="Normal 2 4 4 3 3 4" xfId="3665"/>
    <cellStyle name="Normal 2 4 4 3 3 5" xfId="3666"/>
    <cellStyle name="Normal 2 4 4 3 3 6" xfId="3667"/>
    <cellStyle name="Normal 2 4 4 3 3 7" xfId="3668"/>
    <cellStyle name="Normal 2 4 4 3 3 8" xfId="3669"/>
    <cellStyle name="Normal 2 4 4 3 3 9" xfId="3670"/>
    <cellStyle name="Normal 2 4 4 3 4" xfId="3671"/>
    <cellStyle name="Normal 2 4 4 3 4 10" xfId="3672"/>
    <cellStyle name="Normal 2 4 4 3 4 11" xfId="3673"/>
    <cellStyle name="Normal 2 4 4 3 4 12" xfId="3674"/>
    <cellStyle name="Normal 2 4 4 3 4 13" xfId="3675"/>
    <cellStyle name="Normal 2 4 4 3 4 14" xfId="3676"/>
    <cellStyle name="Normal 2 4 4 3 4 2" xfId="3677"/>
    <cellStyle name="Normal 2 4 4 3 4 3" xfId="3678"/>
    <cellStyle name="Normal 2 4 4 3 4 4" xfId="3679"/>
    <cellStyle name="Normal 2 4 4 3 4 5" xfId="3680"/>
    <cellStyle name="Normal 2 4 4 3 4 6" xfId="3681"/>
    <cellStyle name="Normal 2 4 4 3 4 7" xfId="3682"/>
    <cellStyle name="Normal 2 4 4 3 4 8" xfId="3683"/>
    <cellStyle name="Normal 2 4 4 3 4 9" xfId="3684"/>
    <cellStyle name="Normal 2 4 4 4" xfId="3685"/>
    <cellStyle name="Normal 2 4 4 5" xfId="3686"/>
    <cellStyle name="Normal 2 4 4 6" xfId="3687"/>
    <cellStyle name="Normal 2 4 4 7" xfId="3688"/>
    <cellStyle name="Normal 2 4 4 8" xfId="3689"/>
    <cellStyle name="Normal 2 4 4 9" xfId="3690"/>
    <cellStyle name="Normal 2 4 5" xfId="3691"/>
    <cellStyle name="Normal 2 4 5 10" xfId="3692"/>
    <cellStyle name="Normal 2 4 5 11" xfId="3693"/>
    <cellStyle name="Normal 2 4 5 12" xfId="3694"/>
    <cellStyle name="Normal 2 4 5 13" xfId="3695"/>
    <cellStyle name="Normal 2 4 5 14" xfId="3696"/>
    <cellStyle name="Normal 2 4 5 15" xfId="3697"/>
    <cellStyle name="Normal 2 4 5 16" xfId="3698"/>
    <cellStyle name="Normal 2 4 5 17" xfId="3699"/>
    <cellStyle name="Normal 2 4 5 18" xfId="3700"/>
    <cellStyle name="Normal 2 4 5 19" xfId="3701"/>
    <cellStyle name="Normal 2 4 5 2" xfId="3702"/>
    <cellStyle name="Normal 2 4 5 2 2" xfId="3703"/>
    <cellStyle name="Normal 2 4 5 2 2 10" xfId="3704"/>
    <cellStyle name="Normal 2 4 5 2 2 11" xfId="3705"/>
    <cellStyle name="Normal 2 4 5 2 2 12" xfId="3706"/>
    <cellStyle name="Normal 2 4 5 2 2 13" xfId="3707"/>
    <cellStyle name="Normal 2 4 5 2 2 14" xfId="3708"/>
    <cellStyle name="Normal 2 4 5 2 2 15" xfId="3709"/>
    <cellStyle name="Normal 2 4 5 2 2 16" xfId="3710"/>
    <cellStyle name="Normal 2 4 5 2 2 17" xfId="3711"/>
    <cellStyle name="Normal 2 4 5 2 2 2" xfId="3712"/>
    <cellStyle name="Normal 2 4 5 2 2 3" xfId="3713"/>
    <cellStyle name="Normal 2 4 5 2 2 4" xfId="3714"/>
    <cellStyle name="Normal 2 4 5 2 2 5" xfId="3715"/>
    <cellStyle name="Normal 2 4 5 2 2 6" xfId="3716"/>
    <cellStyle name="Normal 2 4 5 2 2 7" xfId="3717"/>
    <cellStyle name="Normal 2 4 5 2 2 8" xfId="3718"/>
    <cellStyle name="Normal 2 4 5 2 2 9" xfId="3719"/>
    <cellStyle name="Normal 2 4 5 2 3" xfId="3720"/>
    <cellStyle name="Normal 2 4 5 2 4" xfId="3721"/>
    <cellStyle name="Normal 2 4 5 2 4 10" xfId="3722"/>
    <cellStyle name="Normal 2 4 5 2 4 11" xfId="3723"/>
    <cellStyle name="Normal 2 4 5 2 4 12" xfId="3724"/>
    <cellStyle name="Normal 2 4 5 2 4 13" xfId="3725"/>
    <cellStyle name="Normal 2 4 5 2 4 14" xfId="3726"/>
    <cellStyle name="Normal 2 4 5 2 4 2" xfId="3727"/>
    <cellStyle name="Normal 2 4 5 2 4 3" xfId="3728"/>
    <cellStyle name="Normal 2 4 5 2 4 4" xfId="3729"/>
    <cellStyle name="Normal 2 4 5 2 4 5" xfId="3730"/>
    <cellStyle name="Normal 2 4 5 2 4 6" xfId="3731"/>
    <cellStyle name="Normal 2 4 5 2 4 7" xfId="3732"/>
    <cellStyle name="Normal 2 4 5 2 4 8" xfId="3733"/>
    <cellStyle name="Normal 2 4 5 2 4 9" xfId="3734"/>
    <cellStyle name="Normal 2 4 5 2 5" xfId="3735"/>
    <cellStyle name="Normal 2 4 5 2 5 10" xfId="3736"/>
    <cellStyle name="Normal 2 4 5 2 5 11" xfId="3737"/>
    <cellStyle name="Normal 2 4 5 2 5 12" xfId="3738"/>
    <cellStyle name="Normal 2 4 5 2 5 13" xfId="3739"/>
    <cellStyle name="Normal 2 4 5 2 5 14" xfId="3740"/>
    <cellStyle name="Normal 2 4 5 2 5 2" xfId="3741"/>
    <cellStyle name="Normal 2 4 5 2 5 3" xfId="3742"/>
    <cellStyle name="Normal 2 4 5 2 5 4" xfId="3743"/>
    <cellStyle name="Normal 2 4 5 2 5 5" xfId="3744"/>
    <cellStyle name="Normal 2 4 5 2 5 6" xfId="3745"/>
    <cellStyle name="Normal 2 4 5 2 5 7" xfId="3746"/>
    <cellStyle name="Normal 2 4 5 2 5 8" xfId="3747"/>
    <cellStyle name="Normal 2 4 5 2 5 9" xfId="3748"/>
    <cellStyle name="Normal 2 4 5 3" xfId="3749"/>
    <cellStyle name="Normal 2 4 5 3 2" xfId="3750"/>
    <cellStyle name="Normal 2 4 5 3 2 10" xfId="3751"/>
    <cellStyle name="Normal 2 4 5 3 2 11" xfId="3752"/>
    <cellStyle name="Normal 2 4 5 3 2 12" xfId="3753"/>
    <cellStyle name="Normal 2 4 5 3 2 13" xfId="3754"/>
    <cellStyle name="Normal 2 4 5 3 2 14" xfId="3755"/>
    <cellStyle name="Normal 2 4 5 3 2 2" xfId="3756"/>
    <cellStyle name="Normal 2 4 5 3 2 3" xfId="3757"/>
    <cellStyle name="Normal 2 4 5 3 2 4" xfId="3758"/>
    <cellStyle name="Normal 2 4 5 3 2 5" xfId="3759"/>
    <cellStyle name="Normal 2 4 5 3 2 6" xfId="3760"/>
    <cellStyle name="Normal 2 4 5 3 2 7" xfId="3761"/>
    <cellStyle name="Normal 2 4 5 3 2 8" xfId="3762"/>
    <cellStyle name="Normal 2 4 5 3 2 9" xfId="3763"/>
    <cellStyle name="Normal 2 4 5 3 3" xfId="3764"/>
    <cellStyle name="Normal 2 4 5 3 3 10" xfId="3765"/>
    <cellStyle name="Normal 2 4 5 3 3 11" xfId="3766"/>
    <cellStyle name="Normal 2 4 5 3 3 12" xfId="3767"/>
    <cellStyle name="Normal 2 4 5 3 3 13" xfId="3768"/>
    <cellStyle name="Normal 2 4 5 3 3 14" xfId="3769"/>
    <cellStyle name="Normal 2 4 5 3 3 2" xfId="3770"/>
    <cellStyle name="Normal 2 4 5 3 3 3" xfId="3771"/>
    <cellStyle name="Normal 2 4 5 3 3 4" xfId="3772"/>
    <cellStyle name="Normal 2 4 5 3 3 5" xfId="3773"/>
    <cellStyle name="Normal 2 4 5 3 3 6" xfId="3774"/>
    <cellStyle name="Normal 2 4 5 3 3 7" xfId="3775"/>
    <cellStyle name="Normal 2 4 5 3 3 8" xfId="3776"/>
    <cellStyle name="Normal 2 4 5 3 3 9" xfId="3777"/>
    <cellStyle name="Normal 2 4 5 3 4" xfId="3778"/>
    <cellStyle name="Normal 2 4 5 3 4 10" xfId="3779"/>
    <cellStyle name="Normal 2 4 5 3 4 11" xfId="3780"/>
    <cellStyle name="Normal 2 4 5 3 4 12" xfId="3781"/>
    <cellStyle name="Normal 2 4 5 3 4 13" xfId="3782"/>
    <cellStyle name="Normal 2 4 5 3 4 14" xfId="3783"/>
    <cellStyle name="Normal 2 4 5 3 4 2" xfId="3784"/>
    <cellStyle name="Normal 2 4 5 3 4 3" xfId="3785"/>
    <cellStyle name="Normal 2 4 5 3 4 4" xfId="3786"/>
    <cellStyle name="Normal 2 4 5 3 4 5" xfId="3787"/>
    <cellStyle name="Normal 2 4 5 3 4 6" xfId="3788"/>
    <cellStyle name="Normal 2 4 5 3 4 7" xfId="3789"/>
    <cellStyle name="Normal 2 4 5 3 4 8" xfId="3790"/>
    <cellStyle name="Normal 2 4 5 3 4 9" xfId="3791"/>
    <cellStyle name="Normal 2 4 5 4" xfId="3792"/>
    <cellStyle name="Normal 2 4 5 5" xfId="3793"/>
    <cellStyle name="Normal 2 4 5 6" xfId="3794"/>
    <cellStyle name="Normal 2 4 5 7" xfId="3795"/>
    <cellStyle name="Normal 2 4 5 8" xfId="3796"/>
    <cellStyle name="Normal 2 4 5 9" xfId="3797"/>
    <cellStyle name="Normal 2 4 6" xfId="3798"/>
    <cellStyle name="Normal 2 4 7" xfId="3799"/>
    <cellStyle name="Normal 2 4 8" xfId="3800"/>
    <cellStyle name="Normal 2 4 9" xfId="3801"/>
    <cellStyle name="Normal 2 40" xfId="3802"/>
    <cellStyle name="Normal 2 41" xfId="3803"/>
    <cellStyle name="Normal 2 42" xfId="3804"/>
    <cellStyle name="Normal 2 43" xfId="3805"/>
    <cellStyle name="Normal 2 44" xfId="3806"/>
    <cellStyle name="Normal 2 45" xfId="3807"/>
    <cellStyle name="Normal 2 46" xfId="3808"/>
    <cellStyle name="Normal 2 47" xfId="3809"/>
    <cellStyle name="Normal 2 48" xfId="3810"/>
    <cellStyle name="Normal 2 49" xfId="3811"/>
    <cellStyle name="Normal 2 49 10" xfId="3812"/>
    <cellStyle name="Normal 2 49 10 10" xfId="3813"/>
    <cellStyle name="Normal 2 49 10 11" xfId="3814"/>
    <cellStyle name="Normal 2 49 10 12" xfId="3815"/>
    <cellStyle name="Normal 2 49 10 13" xfId="3816"/>
    <cellStyle name="Normal 2 49 10 14" xfId="3817"/>
    <cellStyle name="Normal 2 49 10 2" xfId="3818"/>
    <cellStyle name="Normal 2 49 10 3" xfId="3819"/>
    <cellStyle name="Normal 2 49 10 4" xfId="3820"/>
    <cellStyle name="Normal 2 49 10 5" xfId="3821"/>
    <cellStyle name="Normal 2 49 10 6" xfId="3822"/>
    <cellStyle name="Normal 2 49 10 7" xfId="3823"/>
    <cellStyle name="Normal 2 49 10 8" xfId="3824"/>
    <cellStyle name="Normal 2 49 10 9" xfId="3825"/>
    <cellStyle name="Normal 2 49 11" xfId="3826"/>
    <cellStyle name="Normal 2 49 12" xfId="3827"/>
    <cellStyle name="Normal 2 49 13" xfId="3828"/>
    <cellStyle name="Normal 2 49 14" xfId="3829"/>
    <cellStyle name="Normal 2 49 15" xfId="3830"/>
    <cellStyle name="Normal 2 49 16" xfId="3831"/>
    <cellStyle name="Normal 2 49 17" xfId="3832"/>
    <cellStyle name="Normal 2 49 18" xfId="3833"/>
    <cellStyle name="Normal 2 49 19" xfId="3834"/>
    <cellStyle name="Normal 2 49 2" xfId="3835"/>
    <cellStyle name="Normal 2 49 2 10" xfId="3836"/>
    <cellStyle name="Normal 2 49 2 11" xfId="3837"/>
    <cellStyle name="Normal 2 49 2 12" xfId="3838"/>
    <cellStyle name="Normal 2 49 2 13" xfId="3839"/>
    <cellStyle name="Normal 2 49 2 14" xfId="3840"/>
    <cellStyle name="Normal 2 49 2 15" xfId="3841"/>
    <cellStyle name="Normal 2 49 2 2" xfId="3842"/>
    <cellStyle name="Normal 2 49 2 2 10" xfId="3843"/>
    <cellStyle name="Normal 2 49 2 2 11" xfId="3844"/>
    <cellStyle name="Normal 2 49 2 2 12" xfId="3845"/>
    <cellStyle name="Normal 2 49 2 2 13" xfId="3846"/>
    <cellStyle name="Normal 2 49 2 2 14" xfId="3847"/>
    <cellStyle name="Normal 2 49 2 2 2" xfId="3848"/>
    <cellStyle name="Normal 2 49 2 2 3" xfId="3849"/>
    <cellStyle name="Normal 2 49 2 2 4" xfId="3850"/>
    <cellStyle name="Normal 2 49 2 2 5" xfId="3851"/>
    <cellStyle name="Normal 2 49 2 2 6" xfId="3852"/>
    <cellStyle name="Normal 2 49 2 2 7" xfId="3853"/>
    <cellStyle name="Normal 2 49 2 2 8" xfId="3854"/>
    <cellStyle name="Normal 2 49 2 2 9" xfId="3855"/>
    <cellStyle name="Normal 2 49 2 3" xfId="3856"/>
    <cellStyle name="Normal 2 49 2 4" xfId="3857"/>
    <cellStyle name="Normal 2 49 2 5" xfId="3858"/>
    <cellStyle name="Normal 2 49 2 6" xfId="3859"/>
    <cellStyle name="Normal 2 49 2 7" xfId="3860"/>
    <cellStyle name="Normal 2 49 2 8" xfId="3861"/>
    <cellStyle name="Normal 2 49 2 9" xfId="3862"/>
    <cellStyle name="Normal 2 49 20" xfId="3863"/>
    <cellStyle name="Normal 2 49 21" xfId="3864"/>
    <cellStyle name="Normal 2 49 22" xfId="3865"/>
    <cellStyle name="Normal 2 49 23" xfId="3866"/>
    <cellStyle name="Normal 2 49 3" xfId="3867"/>
    <cellStyle name="Normal 2 49 3 10" xfId="3868"/>
    <cellStyle name="Normal 2 49 3 11" xfId="3869"/>
    <cellStyle name="Normal 2 49 3 12" xfId="3870"/>
    <cellStyle name="Normal 2 49 3 13" xfId="3871"/>
    <cellStyle name="Normal 2 49 3 14" xfId="3872"/>
    <cellStyle name="Normal 2 49 3 15" xfId="3873"/>
    <cellStyle name="Normal 2 49 3 2" xfId="3874"/>
    <cellStyle name="Normal 2 49 3 2 10" xfId="3875"/>
    <cellStyle name="Normal 2 49 3 2 11" xfId="3876"/>
    <cellStyle name="Normal 2 49 3 2 12" xfId="3877"/>
    <cellStyle name="Normal 2 49 3 2 13" xfId="3878"/>
    <cellStyle name="Normal 2 49 3 2 14" xfId="3879"/>
    <cellStyle name="Normal 2 49 3 2 2" xfId="3880"/>
    <cellStyle name="Normal 2 49 3 2 3" xfId="3881"/>
    <cellStyle name="Normal 2 49 3 2 4" xfId="3882"/>
    <cellStyle name="Normal 2 49 3 2 5" xfId="3883"/>
    <cellStyle name="Normal 2 49 3 2 6" xfId="3884"/>
    <cellStyle name="Normal 2 49 3 2 7" xfId="3885"/>
    <cellStyle name="Normal 2 49 3 2 8" xfId="3886"/>
    <cellStyle name="Normal 2 49 3 2 9" xfId="3887"/>
    <cellStyle name="Normal 2 49 3 3" xfId="3888"/>
    <cellStyle name="Normal 2 49 3 4" xfId="3889"/>
    <cellStyle name="Normal 2 49 3 5" xfId="3890"/>
    <cellStyle name="Normal 2 49 3 6" xfId="3891"/>
    <cellStyle name="Normal 2 49 3 7" xfId="3892"/>
    <cellStyle name="Normal 2 49 3 8" xfId="3893"/>
    <cellStyle name="Normal 2 49 3 9" xfId="3894"/>
    <cellStyle name="Normal 2 49 4" xfId="3895"/>
    <cellStyle name="Normal 2 49 4 10" xfId="3896"/>
    <cellStyle name="Normal 2 49 4 11" xfId="3897"/>
    <cellStyle name="Normal 2 49 4 12" xfId="3898"/>
    <cellStyle name="Normal 2 49 4 13" xfId="3899"/>
    <cellStyle name="Normal 2 49 4 14" xfId="3900"/>
    <cellStyle name="Normal 2 49 4 15" xfId="3901"/>
    <cellStyle name="Normal 2 49 4 2" xfId="3902"/>
    <cellStyle name="Normal 2 49 4 2 10" xfId="3903"/>
    <cellStyle name="Normal 2 49 4 2 11" xfId="3904"/>
    <cellStyle name="Normal 2 49 4 2 12" xfId="3905"/>
    <cellStyle name="Normal 2 49 4 2 13" xfId="3906"/>
    <cellStyle name="Normal 2 49 4 2 14" xfId="3907"/>
    <cellStyle name="Normal 2 49 4 2 2" xfId="3908"/>
    <cellStyle name="Normal 2 49 4 2 3" xfId="3909"/>
    <cellStyle name="Normal 2 49 4 2 4" xfId="3910"/>
    <cellStyle name="Normal 2 49 4 2 5" xfId="3911"/>
    <cellStyle name="Normal 2 49 4 2 6" xfId="3912"/>
    <cellStyle name="Normal 2 49 4 2 7" xfId="3913"/>
    <cellStyle name="Normal 2 49 4 2 8" xfId="3914"/>
    <cellStyle name="Normal 2 49 4 2 9" xfId="3915"/>
    <cellStyle name="Normal 2 49 4 3" xfId="3916"/>
    <cellStyle name="Normal 2 49 4 4" xfId="3917"/>
    <cellStyle name="Normal 2 49 4 5" xfId="3918"/>
    <cellStyle name="Normal 2 49 4 6" xfId="3919"/>
    <cellStyle name="Normal 2 49 4 7" xfId="3920"/>
    <cellStyle name="Normal 2 49 4 8" xfId="3921"/>
    <cellStyle name="Normal 2 49 4 9" xfId="3922"/>
    <cellStyle name="Normal 2 49 5" xfId="3923"/>
    <cellStyle name="Normal 2 49 5 10" xfId="3924"/>
    <cellStyle name="Normal 2 49 5 11" xfId="3925"/>
    <cellStyle name="Normal 2 49 5 12" xfId="3926"/>
    <cellStyle name="Normal 2 49 5 13" xfId="3927"/>
    <cellStyle name="Normal 2 49 5 14" xfId="3928"/>
    <cellStyle name="Normal 2 49 5 2" xfId="3929"/>
    <cellStyle name="Normal 2 49 5 3" xfId="3930"/>
    <cellStyle name="Normal 2 49 5 4" xfId="3931"/>
    <cellStyle name="Normal 2 49 5 5" xfId="3932"/>
    <cellStyle name="Normal 2 49 5 6" xfId="3933"/>
    <cellStyle name="Normal 2 49 5 7" xfId="3934"/>
    <cellStyle name="Normal 2 49 5 8" xfId="3935"/>
    <cellStyle name="Normal 2 49 5 9" xfId="3936"/>
    <cellStyle name="Normal 2 49 6" xfId="3937"/>
    <cellStyle name="Normal 2 49 6 10" xfId="3938"/>
    <cellStyle name="Normal 2 49 6 11" xfId="3939"/>
    <cellStyle name="Normal 2 49 6 12" xfId="3940"/>
    <cellStyle name="Normal 2 49 6 13" xfId="3941"/>
    <cellStyle name="Normal 2 49 6 14" xfId="3942"/>
    <cellStyle name="Normal 2 49 6 2" xfId="3943"/>
    <cellStyle name="Normal 2 49 6 3" xfId="3944"/>
    <cellStyle name="Normal 2 49 6 4" xfId="3945"/>
    <cellStyle name="Normal 2 49 6 5" xfId="3946"/>
    <cellStyle name="Normal 2 49 6 6" xfId="3947"/>
    <cellStyle name="Normal 2 49 6 7" xfId="3948"/>
    <cellStyle name="Normal 2 49 6 8" xfId="3949"/>
    <cellStyle name="Normal 2 49 6 9" xfId="3950"/>
    <cellStyle name="Normal 2 49 7" xfId="3951"/>
    <cellStyle name="Normal 2 49 7 10" xfId="3952"/>
    <cellStyle name="Normal 2 49 7 11" xfId="3953"/>
    <cellStyle name="Normal 2 49 7 12" xfId="3954"/>
    <cellStyle name="Normal 2 49 7 13" xfId="3955"/>
    <cellStyle name="Normal 2 49 7 14" xfId="3956"/>
    <cellStyle name="Normal 2 49 7 2" xfId="3957"/>
    <cellStyle name="Normal 2 49 7 3" xfId="3958"/>
    <cellStyle name="Normal 2 49 7 4" xfId="3959"/>
    <cellStyle name="Normal 2 49 7 5" xfId="3960"/>
    <cellStyle name="Normal 2 49 7 6" xfId="3961"/>
    <cellStyle name="Normal 2 49 7 7" xfId="3962"/>
    <cellStyle name="Normal 2 49 7 8" xfId="3963"/>
    <cellStyle name="Normal 2 49 7 9" xfId="3964"/>
    <cellStyle name="Normal 2 49 8" xfId="3965"/>
    <cellStyle name="Normal 2 49 8 10" xfId="3966"/>
    <cellStyle name="Normal 2 49 8 11" xfId="3967"/>
    <cellStyle name="Normal 2 49 8 12" xfId="3968"/>
    <cellStyle name="Normal 2 49 8 13" xfId="3969"/>
    <cellStyle name="Normal 2 49 8 14" xfId="3970"/>
    <cellStyle name="Normal 2 49 8 2" xfId="3971"/>
    <cellStyle name="Normal 2 49 8 3" xfId="3972"/>
    <cellStyle name="Normal 2 49 8 4" xfId="3973"/>
    <cellStyle name="Normal 2 49 8 5" xfId="3974"/>
    <cellStyle name="Normal 2 49 8 6" xfId="3975"/>
    <cellStyle name="Normal 2 49 8 7" xfId="3976"/>
    <cellStyle name="Normal 2 49 8 8" xfId="3977"/>
    <cellStyle name="Normal 2 49 8 9" xfId="3978"/>
    <cellStyle name="Normal 2 49 9" xfId="3979"/>
    <cellStyle name="Normal 2 49 9 10" xfId="3980"/>
    <cellStyle name="Normal 2 49 9 11" xfId="3981"/>
    <cellStyle name="Normal 2 49 9 12" xfId="3982"/>
    <cellStyle name="Normal 2 49 9 13" xfId="3983"/>
    <cellStyle name="Normal 2 49 9 14" xfId="3984"/>
    <cellStyle name="Normal 2 49 9 2" xfId="3985"/>
    <cellStyle name="Normal 2 49 9 3" xfId="3986"/>
    <cellStyle name="Normal 2 49 9 4" xfId="3987"/>
    <cellStyle name="Normal 2 49 9 5" xfId="3988"/>
    <cellStyle name="Normal 2 49 9 6" xfId="3989"/>
    <cellStyle name="Normal 2 49 9 7" xfId="3990"/>
    <cellStyle name="Normal 2 49 9 8" xfId="3991"/>
    <cellStyle name="Normal 2 49 9 9" xfId="3992"/>
    <cellStyle name="Normal 2 5" xfId="3993"/>
    <cellStyle name="Normal 2 5 2" xfId="3994"/>
    <cellStyle name="Normal 2 5 2 2" xfId="3995"/>
    <cellStyle name="Normal 2 5 2 2 2" xfId="3996"/>
    <cellStyle name="Normal 2 5 2 3" xfId="3997"/>
    <cellStyle name="Normal 2 5 2 3 2" xfId="3998"/>
    <cellStyle name="Normal 2 5 2 4" xfId="3999"/>
    <cellStyle name="Normal 2 5 2 4 2" xfId="4000"/>
    <cellStyle name="Normal 2 5 2 5" xfId="4001"/>
    <cellStyle name="Normal 2 5 2 5 2" xfId="4002"/>
    <cellStyle name="Normal 2 5 2 6" xfId="4003"/>
    <cellStyle name="Normal 2 5 2 6 2" xfId="4004"/>
    <cellStyle name="Normal 2 5 2 7" xfId="4005"/>
    <cellStyle name="Normal 2 5 2 7 2" xfId="4006"/>
    <cellStyle name="Normal 2 5 3" xfId="4007"/>
    <cellStyle name="Normal 2 5 4" xfId="4008"/>
    <cellStyle name="Normal 2 5 5" xfId="4009"/>
    <cellStyle name="Normal 2 5 6" xfId="4010"/>
    <cellStyle name="Normal 2 5 7" xfId="4011"/>
    <cellStyle name="Normal 2 5 8" xfId="4012"/>
    <cellStyle name="Normal 2 50" xfId="4013"/>
    <cellStyle name="Normal 2 50 10" xfId="4014"/>
    <cellStyle name="Normal 2 50 10 10" xfId="4015"/>
    <cellStyle name="Normal 2 50 10 11" xfId="4016"/>
    <cellStyle name="Normal 2 50 10 12" xfId="4017"/>
    <cellStyle name="Normal 2 50 10 13" xfId="4018"/>
    <cellStyle name="Normal 2 50 10 14" xfId="4019"/>
    <cellStyle name="Normal 2 50 10 2" xfId="4020"/>
    <cellStyle name="Normal 2 50 10 3" xfId="4021"/>
    <cellStyle name="Normal 2 50 10 4" xfId="4022"/>
    <cellStyle name="Normal 2 50 10 5" xfId="4023"/>
    <cellStyle name="Normal 2 50 10 6" xfId="4024"/>
    <cellStyle name="Normal 2 50 10 7" xfId="4025"/>
    <cellStyle name="Normal 2 50 10 8" xfId="4026"/>
    <cellStyle name="Normal 2 50 10 9" xfId="4027"/>
    <cellStyle name="Normal 2 50 11" xfId="4028"/>
    <cellStyle name="Normal 2 50 12" xfId="4029"/>
    <cellStyle name="Normal 2 50 13" xfId="4030"/>
    <cellStyle name="Normal 2 50 14" xfId="4031"/>
    <cellStyle name="Normal 2 50 15" xfId="4032"/>
    <cellStyle name="Normal 2 50 16" xfId="4033"/>
    <cellStyle name="Normal 2 50 17" xfId="4034"/>
    <cellStyle name="Normal 2 50 18" xfId="4035"/>
    <cellStyle name="Normal 2 50 19" xfId="4036"/>
    <cellStyle name="Normal 2 50 2" xfId="4037"/>
    <cellStyle name="Normal 2 50 2 10" xfId="4038"/>
    <cellStyle name="Normal 2 50 2 11" xfId="4039"/>
    <cellStyle name="Normal 2 50 2 12" xfId="4040"/>
    <cellStyle name="Normal 2 50 2 13" xfId="4041"/>
    <cellStyle name="Normal 2 50 2 14" xfId="4042"/>
    <cellStyle name="Normal 2 50 2 15" xfId="4043"/>
    <cellStyle name="Normal 2 50 2 2" xfId="4044"/>
    <cellStyle name="Normal 2 50 2 2 10" xfId="4045"/>
    <cellStyle name="Normal 2 50 2 2 11" xfId="4046"/>
    <cellStyle name="Normal 2 50 2 2 12" xfId="4047"/>
    <cellStyle name="Normal 2 50 2 2 13" xfId="4048"/>
    <cellStyle name="Normal 2 50 2 2 14" xfId="4049"/>
    <cellStyle name="Normal 2 50 2 2 2" xfId="4050"/>
    <cellStyle name="Normal 2 50 2 2 3" xfId="4051"/>
    <cellStyle name="Normal 2 50 2 2 4" xfId="4052"/>
    <cellStyle name="Normal 2 50 2 2 5" xfId="4053"/>
    <cellStyle name="Normal 2 50 2 2 6" xfId="4054"/>
    <cellStyle name="Normal 2 50 2 2 7" xfId="4055"/>
    <cellStyle name="Normal 2 50 2 2 8" xfId="4056"/>
    <cellStyle name="Normal 2 50 2 2 9" xfId="4057"/>
    <cellStyle name="Normal 2 50 2 3" xfId="4058"/>
    <cellStyle name="Normal 2 50 2 4" xfId="4059"/>
    <cellStyle name="Normal 2 50 2 5" xfId="4060"/>
    <cellStyle name="Normal 2 50 2 6" xfId="4061"/>
    <cellStyle name="Normal 2 50 2 7" xfId="4062"/>
    <cellStyle name="Normal 2 50 2 8" xfId="4063"/>
    <cellStyle name="Normal 2 50 2 9" xfId="4064"/>
    <cellStyle name="Normal 2 50 20" xfId="4065"/>
    <cellStyle name="Normal 2 50 21" xfId="4066"/>
    <cellStyle name="Normal 2 50 22" xfId="4067"/>
    <cellStyle name="Normal 2 50 23" xfId="4068"/>
    <cellStyle name="Normal 2 50 3" xfId="4069"/>
    <cellStyle name="Normal 2 50 3 10" xfId="4070"/>
    <cellStyle name="Normal 2 50 3 11" xfId="4071"/>
    <cellStyle name="Normal 2 50 3 12" xfId="4072"/>
    <cellStyle name="Normal 2 50 3 13" xfId="4073"/>
    <cellStyle name="Normal 2 50 3 14" xfId="4074"/>
    <cellStyle name="Normal 2 50 3 15" xfId="4075"/>
    <cellStyle name="Normal 2 50 3 2" xfId="4076"/>
    <cellStyle name="Normal 2 50 3 2 10" xfId="4077"/>
    <cellStyle name="Normal 2 50 3 2 11" xfId="4078"/>
    <cellStyle name="Normal 2 50 3 2 12" xfId="4079"/>
    <cellStyle name="Normal 2 50 3 2 13" xfId="4080"/>
    <cellStyle name="Normal 2 50 3 2 14" xfId="4081"/>
    <cellStyle name="Normal 2 50 3 2 2" xfId="4082"/>
    <cellStyle name="Normal 2 50 3 2 3" xfId="4083"/>
    <cellStyle name="Normal 2 50 3 2 4" xfId="4084"/>
    <cellStyle name="Normal 2 50 3 2 5" xfId="4085"/>
    <cellStyle name="Normal 2 50 3 2 6" xfId="4086"/>
    <cellStyle name="Normal 2 50 3 2 7" xfId="4087"/>
    <cellStyle name="Normal 2 50 3 2 8" xfId="4088"/>
    <cellStyle name="Normal 2 50 3 2 9" xfId="4089"/>
    <cellStyle name="Normal 2 50 3 3" xfId="4090"/>
    <cellStyle name="Normal 2 50 3 4" xfId="4091"/>
    <cellStyle name="Normal 2 50 3 5" xfId="4092"/>
    <cellStyle name="Normal 2 50 3 6" xfId="4093"/>
    <cellStyle name="Normal 2 50 3 7" xfId="4094"/>
    <cellStyle name="Normal 2 50 3 8" xfId="4095"/>
    <cellStyle name="Normal 2 50 3 9" xfId="4096"/>
    <cellStyle name="Normal 2 50 4" xfId="4097"/>
    <cellStyle name="Normal 2 50 4 10" xfId="4098"/>
    <cellStyle name="Normal 2 50 4 11" xfId="4099"/>
    <cellStyle name="Normal 2 50 4 12" xfId="4100"/>
    <cellStyle name="Normal 2 50 4 13" xfId="4101"/>
    <cellStyle name="Normal 2 50 4 14" xfId="4102"/>
    <cellStyle name="Normal 2 50 4 15" xfId="4103"/>
    <cellStyle name="Normal 2 50 4 2" xfId="4104"/>
    <cellStyle name="Normal 2 50 4 2 10" xfId="4105"/>
    <cellStyle name="Normal 2 50 4 2 11" xfId="4106"/>
    <cellStyle name="Normal 2 50 4 2 12" xfId="4107"/>
    <cellStyle name="Normal 2 50 4 2 13" xfId="4108"/>
    <cellStyle name="Normal 2 50 4 2 14" xfId="4109"/>
    <cellStyle name="Normal 2 50 4 2 2" xfId="4110"/>
    <cellStyle name="Normal 2 50 4 2 3" xfId="4111"/>
    <cellStyle name="Normal 2 50 4 2 4" xfId="4112"/>
    <cellStyle name="Normal 2 50 4 2 5" xfId="4113"/>
    <cellStyle name="Normal 2 50 4 2 6" xfId="4114"/>
    <cellStyle name="Normal 2 50 4 2 7" xfId="4115"/>
    <cellStyle name="Normal 2 50 4 2 8" xfId="4116"/>
    <cellStyle name="Normal 2 50 4 2 9" xfId="4117"/>
    <cellStyle name="Normal 2 50 4 3" xfId="4118"/>
    <cellStyle name="Normal 2 50 4 4" xfId="4119"/>
    <cellStyle name="Normal 2 50 4 5" xfId="4120"/>
    <cellStyle name="Normal 2 50 4 6" xfId="4121"/>
    <cellStyle name="Normal 2 50 4 7" xfId="4122"/>
    <cellStyle name="Normal 2 50 4 8" xfId="4123"/>
    <cellStyle name="Normal 2 50 4 9" xfId="4124"/>
    <cellStyle name="Normal 2 50 5" xfId="4125"/>
    <cellStyle name="Normal 2 50 5 10" xfId="4126"/>
    <cellStyle name="Normal 2 50 5 11" xfId="4127"/>
    <cellStyle name="Normal 2 50 5 12" xfId="4128"/>
    <cellStyle name="Normal 2 50 5 13" xfId="4129"/>
    <cellStyle name="Normal 2 50 5 14" xfId="4130"/>
    <cellStyle name="Normal 2 50 5 2" xfId="4131"/>
    <cellStyle name="Normal 2 50 5 3" xfId="4132"/>
    <cellStyle name="Normal 2 50 5 4" xfId="4133"/>
    <cellStyle name="Normal 2 50 5 5" xfId="4134"/>
    <cellStyle name="Normal 2 50 5 6" xfId="4135"/>
    <cellStyle name="Normal 2 50 5 7" xfId="4136"/>
    <cellStyle name="Normal 2 50 5 8" xfId="4137"/>
    <cellStyle name="Normal 2 50 5 9" xfId="4138"/>
    <cellStyle name="Normal 2 50 6" xfId="4139"/>
    <cellStyle name="Normal 2 50 6 10" xfId="4140"/>
    <cellStyle name="Normal 2 50 6 11" xfId="4141"/>
    <cellStyle name="Normal 2 50 6 12" xfId="4142"/>
    <cellStyle name="Normal 2 50 6 13" xfId="4143"/>
    <cellStyle name="Normal 2 50 6 14" xfId="4144"/>
    <cellStyle name="Normal 2 50 6 2" xfId="4145"/>
    <cellStyle name="Normal 2 50 6 3" xfId="4146"/>
    <cellStyle name="Normal 2 50 6 4" xfId="4147"/>
    <cellStyle name="Normal 2 50 6 5" xfId="4148"/>
    <cellStyle name="Normal 2 50 6 6" xfId="4149"/>
    <cellStyle name="Normal 2 50 6 7" xfId="4150"/>
    <cellStyle name="Normal 2 50 6 8" xfId="4151"/>
    <cellStyle name="Normal 2 50 6 9" xfId="4152"/>
    <cellStyle name="Normal 2 50 7" xfId="4153"/>
    <cellStyle name="Normal 2 50 7 10" xfId="4154"/>
    <cellStyle name="Normal 2 50 7 11" xfId="4155"/>
    <cellStyle name="Normal 2 50 7 12" xfId="4156"/>
    <cellStyle name="Normal 2 50 7 13" xfId="4157"/>
    <cellStyle name="Normal 2 50 7 14" xfId="4158"/>
    <cellStyle name="Normal 2 50 7 2" xfId="4159"/>
    <cellStyle name="Normal 2 50 7 3" xfId="4160"/>
    <cellStyle name="Normal 2 50 7 4" xfId="4161"/>
    <cellStyle name="Normal 2 50 7 5" xfId="4162"/>
    <cellStyle name="Normal 2 50 7 6" xfId="4163"/>
    <cellStyle name="Normal 2 50 7 7" xfId="4164"/>
    <cellStyle name="Normal 2 50 7 8" xfId="4165"/>
    <cellStyle name="Normal 2 50 7 9" xfId="4166"/>
    <cellStyle name="Normal 2 50 8" xfId="4167"/>
    <cellStyle name="Normal 2 50 8 10" xfId="4168"/>
    <cellStyle name="Normal 2 50 8 11" xfId="4169"/>
    <cellStyle name="Normal 2 50 8 12" xfId="4170"/>
    <cellStyle name="Normal 2 50 8 13" xfId="4171"/>
    <cellStyle name="Normal 2 50 8 14" xfId="4172"/>
    <cellStyle name="Normal 2 50 8 2" xfId="4173"/>
    <cellStyle name="Normal 2 50 8 3" xfId="4174"/>
    <cellStyle name="Normal 2 50 8 4" xfId="4175"/>
    <cellStyle name="Normal 2 50 8 5" xfId="4176"/>
    <cellStyle name="Normal 2 50 8 6" xfId="4177"/>
    <cellStyle name="Normal 2 50 8 7" xfId="4178"/>
    <cellStyle name="Normal 2 50 8 8" xfId="4179"/>
    <cellStyle name="Normal 2 50 8 9" xfId="4180"/>
    <cellStyle name="Normal 2 50 9" xfId="4181"/>
    <cellStyle name="Normal 2 50 9 10" xfId="4182"/>
    <cellStyle name="Normal 2 50 9 11" xfId="4183"/>
    <cellStyle name="Normal 2 50 9 12" xfId="4184"/>
    <cellStyle name="Normal 2 50 9 13" xfId="4185"/>
    <cellStyle name="Normal 2 50 9 14" xfId="4186"/>
    <cellStyle name="Normal 2 50 9 2" xfId="4187"/>
    <cellStyle name="Normal 2 50 9 3" xfId="4188"/>
    <cellStyle name="Normal 2 50 9 4" xfId="4189"/>
    <cellStyle name="Normal 2 50 9 5" xfId="4190"/>
    <cellStyle name="Normal 2 50 9 6" xfId="4191"/>
    <cellStyle name="Normal 2 50 9 7" xfId="4192"/>
    <cellStyle name="Normal 2 50 9 8" xfId="4193"/>
    <cellStyle name="Normal 2 50 9 9" xfId="4194"/>
    <cellStyle name="Normal 2 51" xfId="4195"/>
    <cellStyle name="Normal 2 51 10" xfId="4196"/>
    <cellStyle name="Normal 2 51 10 10" xfId="4197"/>
    <cellStyle name="Normal 2 51 10 11" xfId="4198"/>
    <cellStyle name="Normal 2 51 10 12" xfId="4199"/>
    <cellStyle name="Normal 2 51 10 13" xfId="4200"/>
    <cellStyle name="Normal 2 51 10 14" xfId="4201"/>
    <cellStyle name="Normal 2 51 10 2" xfId="4202"/>
    <cellStyle name="Normal 2 51 10 3" xfId="4203"/>
    <cellStyle name="Normal 2 51 10 4" xfId="4204"/>
    <cellStyle name="Normal 2 51 10 5" xfId="4205"/>
    <cellStyle name="Normal 2 51 10 6" xfId="4206"/>
    <cellStyle name="Normal 2 51 10 7" xfId="4207"/>
    <cellStyle name="Normal 2 51 10 8" xfId="4208"/>
    <cellStyle name="Normal 2 51 10 9" xfId="4209"/>
    <cellStyle name="Normal 2 51 11" xfId="4210"/>
    <cellStyle name="Normal 2 51 12" xfId="4211"/>
    <cellStyle name="Normal 2 51 13" xfId="4212"/>
    <cellStyle name="Normal 2 51 14" xfId="4213"/>
    <cellStyle name="Normal 2 51 15" xfId="4214"/>
    <cellStyle name="Normal 2 51 16" xfId="4215"/>
    <cellStyle name="Normal 2 51 17" xfId="4216"/>
    <cellStyle name="Normal 2 51 18" xfId="4217"/>
    <cellStyle name="Normal 2 51 19" xfId="4218"/>
    <cellStyle name="Normal 2 51 2" xfId="4219"/>
    <cellStyle name="Normal 2 51 2 10" xfId="4220"/>
    <cellStyle name="Normal 2 51 2 11" xfId="4221"/>
    <cellStyle name="Normal 2 51 2 12" xfId="4222"/>
    <cellStyle name="Normal 2 51 2 13" xfId="4223"/>
    <cellStyle name="Normal 2 51 2 14" xfId="4224"/>
    <cellStyle name="Normal 2 51 2 15" xfId="4225"/>
    <cellStyle name="Normal 2 51 2 2" xfId="4226"/>
    <cellStyle name="Normal 2 51 2 2 10" xfId="4227"/>
    <cellStyle name="Normal 2 51 2 2 11" xfId="4228"/>
    <cellStyle name="Normal 2 51 2 2 12" xfId="4229"/>
    <cellStyle name="Normal 2 51 2 2 13" xfId="4230"/>
    <cellStyle name="Normal 2 51 2 2 14" xfId="4231"/>
    <cellStyle name="Normal 2 51 2 2 2" xfId="4232"/>
    <cellStyle name="Normal 2 51 2 2 3" xfId="4233"/>
    <cellStyle name="Normal 2 51 2 2 4" xfId="4234"/>
    <cellStyle name="Normal 2 51 2 2 5" xfId="4235"/>
    <cellStyle name="Normal 2 51 2 2 6" xfId="4236"/>
    <cellStyle name="Normal 2 51 2 2 7" xfId="4237"/>
    <cellStyle name="Normal 2 51 2 2 8" xfId="4238"/>
    <cellStyle name="Normal 2 51 2 2 9" xfId="4239"/>
    <cellStyle name="Normal 2 51 2 3" xfId="4240"/>
    <cellStyle name="Normal 2 51 2 4" xfId="4241"/>
    <cellStyle name="Normal 2 51 2 5" xfId="4242"/>
    <cellStyle name="Normal 2 51 2 6" xfId="4243"/>
    <cellStyle name="Normal 2 51 2 7" xfId="4244"/>
    <cellStyle name="Normal 2 51 2 8" xfId="4245"/>
    <cellStyle name="Normal 2 51 2 9" xfId="4246"/>
    <cellStyle name="Normal 2 51 20" xfId="4247"/>
    <cellStyle name="Normal 2 51 21" xfId="4248"/>
    <cellStyle name="Normal 2 51 22" xfId="4249"/>
    <cellStyle name="Normal 2 51 23" xfId="4250"/>
    <cellStyle name="Normal 2 51 3" xfId="4251"/>
    <cellStyle name="Normal 2 51 3 10" xfId="4252"/>
    <cellStyle name="Normal 2 51 3 11" xfId="4253"/>
    <cellStyle name="Normal 2 51 3 12" xfId="4254"/>
    <cellStyle name="Normal 2 51 3 13" xfId="4255"/>
    <cellStyle name="Normal 2 51 3 14" xfId="4256"/>
    <cellStyle name="Normal 2 51 3 15" xfId="4257"/>
    <cellStyle name="Normal 2 51 3 2" xfId="4258"/>
    <cellStyle name="Normal 2 51 3 2 10" xfId="4259"/>
    <cellStyle name="Normal 2 51 3 2 11" xfId="4260"/>
    <cellStyle name="Normal 2 51 3 2 12" xfId="4261"/>
    <cellStyle name="Normal 2 51 3 2 13" xfId="4262"/>
    <cellStyle name="Normal 2 51 3 2 14" xfId="4263"/>
    <cellStyle name="Normal 2 51 3 2 2" xfId="4264"/>
    <cellStyle name="Normal 2 51 3 2 3" xfId="4265"/>
    <cellStyle name="Normal 2 51 3 2 4" xfId="4266"/>
    <cellStyle name="Normal 2 51 3 2 5" xfId="4267"/>
    <cellStyle name="Normal 2 51 3 2 6" xfId="4268"/>
    <cellStyle name="Normal 2 51 3 2 7" xfId="4269"/>
    <cellStyle name="Normal 2 51 3 2 8" xfId="4270"/>
    <cellStyle name="Normal 2 51 3 2 9" xfId="4271"/>
    <cellStyle name="Normal 2 51 3 3" xfId="4272"/>
    <cellStyle name="Normal 2 51 3 4" xfId="4273"/>
    <cellStyle name="Normal 2 51 3 5" xfId="4274"/>
    <cellStyle name="Normal 2 51 3 6" xfId="4275"/>
    <cellStyle name="Normal 2 51 3 7" xfId="4276"/>
    <cellStyle name="Normal 2 51 3 8" xfId="4277"/>
    <cellStyle name="Normal 2 51 3 9" xfId="4278"/>
    <cellStyle name="Normal 2 51 4" xfId="4279"/>
    <cellStyle name="Normal 2 51 4 10" xfId="4280"/>
    <cellStyle name="Normal 2 51 4 11" xfId="4281"/>
    <cellStyle name="Normal 2 51 4 12" xfId="4282"/>
    <cellStyle name="Normal 2 51 4 13" xfId="4283"/>
    <cellStyle name="Normal 2 51 4 14" xfId="4284"/>
    <cellStyle name="Normal 2 51 4 15" xfId="4285"/>
    <cellStyle name="Normal 2 51 4 2" xfId="4286"/>
    <cellStyle name="Normal 2 51 4 2 10" xfId="4287"/>
    <cellStyle name="Normal 2 51 4 2 11" xfId="4288"/>
    <cellStyle name="Normal 2 51 4 2 12" xfId="4289"/>
    <cellStyle name="Normal 2 51 4 2 13" xfId="4290"/>
    <cellStyle name="Normal 2 51 4 2 14" xfId="4291"/>
    <cellStyle name="Normal 2 51 4 2 2" xfId="4292"/>
    <cellStyle name="Normal 2 51 4 2 3" xfId="4293"/>
    <cellStyle name="Normal 2 51 4 2 4" xfId="4294"/>
    <cellStyle name="Normal 2 51 4 2 5" xfId="4295"/>
    <cellStyle name="Normal 2 51 4 2 6" xfId="4296"/>
    <cellStyle name="Normal 2 51 4 2 7" xfId="4297"/>
    <cellStyle name="Normal 2 51 4 2 8" xfId="4298"/>
    <cellStyle name="Normal 2 51 4 2 9" xfId="4299"/>
    <cellStyle name="Normal 2 51 4 3" xfId="4300"/>
    <cellStyle name="Normal 2 51 4 4" xfId="4301"/>
    <cellStyle name="Normal 2 51 4 5" xfId="4302"/>
    <cellStyle name="Normal 2 51 4 6" xfId="4303"/>
    <cellStyle name="Normal 2 51 4 7" xfId="4304"/>
    <cellStyle name="Normal 2 51 4 8" xfId="4305"/>
    <cellStyle name="Normal 2 51 4 9" xfId="4306"/>
    <cellStyle name="Normal 2 51 5" xfId="4307"/>
    <cellStyle name="Normal 2 51 5 10" xfId="4308"/>
    <cellStyle name="Normal 2 51 5 11" xfId="4309"/>
    <cellStyle name="Normal 2 51 5 12" xfId="4310"/>
    <cellStyle name="Normal 2 51 5 13" xfId="4311"/>
    <cellStyle name="Normal 2 51 5 14" xfId="4312"/>
    <cellStyle name="Normal 2 51 5 2" xfId="4313"/>
    <cellStyle name="Normal 2 51 5 3" xfId="4314"/>
    <cellStyle name="Normal 2 51 5 4" xfId="4315"/>
    <cellStyle name="Normal 2 51 5 5" xfId="4316"/>
    <cellStyle name="Normal 2 51 5 6" xfId="4317"/>
    <cellStyle name="Normal 2 51 5 7" xfId="4318"/>
    <cellStyle name="Normal 2 51 5 8" xfId="4319"/>
    <cellStyle name="Normal 2 51 5 9" xfId="4320"/>
    <cellStyle name="Normal 2 51 6" xfId="4321"/>
    <cellStyle name="Normal 2 51 6 10" xfId="4322"/>
    <cellStyle name="Normal 2 51 6 11" xfId="4323"/>
    <cellStyle name="Normal 2 51 6 12" xfId="4324"/>
    <cellStyle name="Normal 2 51 6 13" xfId="4325"/>
    <cellStyle name="Normal 2 51 6 14" xfId="4326"/>
    <cellStyle name="Normal 2 51 6 2" xfId="4327"/>
    <cellStyle name="Normal 2 51 6 3" xfId="4328"/>
    <cellStyle name="Normal 2 51 6 4" xfId="4329"/>
    <cellStyle name="Normal 2 51 6 5" xfId="4330"/>
    <cellStyle name="Normal 2 51 6 6" xfId="4331"/>
    <cellStyle name="Normal 2 51 6 7" xfId="4332"/>
    <cellStyle name="Normal 2 51 6 8" xfId="4333"/>
    <cellStyle name="Normal 2 51 6 9" xfId="4334"/>
    <cellStyle name="Normal 2 51 7" xfId="4335"/>
    <cellStyle name="Normal 2 51 7 10" xfId="4336"/>
    <cellStyle name="Normal 2 51 7 11" xfId="4337"/>
    <cellStyle name="Normal 2 51 7 12" xfId="4338"/>
    <cellStyle name="Normal 2 51 7 13" xfId="4339"/>
    <cellStyle name="Normal 2 51 7 14" xfId="4340"/>
    <cellStyle name="Normal 2 51 7 2" xfId="4341"/>
    <cellStyle name="Normal 2 51 7 3" xfId="4342"/>
    <cellStyle name="Normal 2 51 7 4" xfId="4343"/>
    <cellStyle name="Normal 2 51 7 5" xfId="4344"/>
    <cellStyle name="Normal 2 51 7 6" xfId="4345"/>
    <cellStyle name="Normal 2 51 7 7" xfId="4346"/>
    <cellStyle name="Normal 2 51 7 8" xfId="4347"/>
    <cellStyle name="Normal 2 51 7 9" xfId="4348"/>
    <cellStyle name="Normal 2 51 8" xfId="4349"/>
    <cellStyle name="Normal 2 51 8 10" xfId="4350"/>
    <cellStyle name="Normal 2 51 8 11" xfId="4351"/>
    <cellStyle name="Normal 2 51 8 12" xfId="4352"/>
    <cellStyle name="Normal 2 51 8 13" xfId="4353"/>
    <cellStyle name="Normal 2 51 8 14" xfId="4354"/>
    <cellStyle name="Normal 2 51 8 2" xfId="4355"/>
    <cellStyle name="Normal 2 51 8 3" xfId="4356"/>
    <cellStyle name="Normal 2 51 8 4" xfId="4357"/>
    <cellStyle name="Normal 2 51 8 5" xfId="4358"/>
    <cellStyle name="Normal 2 51 8 6" xfId="4359"/>
    <cellStyle name="Normal 2 51 8 7" xfId="4360"/>
    <cellStyle name="Normal 2 51 8 8" xfId="4361"/>
    <cellStyle name="Normal 2 51 8 9" xfId="4362"/>
    <cellStyle name="Normal 2 51 9" xfId="4363"/>
    <cellStyle name="Normal 2 51 9 10" xfId="4364"/>
    <cellStyle name="Normal 2 51 9 11" xfId="4365"/>
    <cellStyle name="Normal 2 51 9 12" xfId="4366"/>
    <cellStyle name="Normal 2 51 9 13" xfId="4367"/>
    <cellStyle name="Normal 2 51 9 14" xfId="4368"/>
    <cellStyle name="Normal 2 51 9 2" xfId="4369"/>
    <cellStyle name="Normal 2 51 9 3" xfId="4370"/>
    <cellStyle name="Normal 2 51 9 4" xfId="4371"/>
    <cellStyle name="Normal 2 51 9 5" xfId="4372"/>
    <cellStyle name="Normal 2 51 9 6" xfId="4373"/>
    <cellStyle name="Normal 2 51 9 7" xfId="4374"/>
    <cellStyle name="Normal 2 51 9 8" xfId="4375"/>
    <cellStyle name="Normal 2 51 9 9" xfId="4376"/>
    <cellStyle name="Normal 2 52" xfId="4377"/>
    <cellStyle name="Normal 2 52 10" xfId="4378"/>
    <cellStyle name="Normal 2 52 10 10" xfId="4379"/>
    <cellStyle name="Normal 2 52 10 11" xfId="4380"/>
    <cellStyle name="Normal 2 52 10 12" xfId="4381"/>
    <cellStyle name="Normal 2 52 10 13" xfId="4382"/>
    <cellStyle name="Normal 2 52 10 14" xfId="4383"/>
    <cellStyle name="Normal 2 52 10 2" xfId="4384"/>
    <cellStyle name="Normal 2 52 10 3" xfId="4385"/>
    <cellStyle name="Normal 2 52 10 4" xfId="4386"/>
    <cellStyle name="Normal 2 52 10 5" xfId="4387"/>
    <cellStyle name="Normal 2 52 10 6" xfId="4388"/>
    <cellStyle name="Normal 2 52 10 7" xfId="4389"/>
    <cellStyle name="Normal 2 52 10 8" xfId="4390"/>
    <cellStyle name="Normal 2 52 10 9" xfId="4391"/>
    <cellStyle name="Normal 2 52 11" xfId="4392"/>
    <cellStyle name="Normal 2 52 12" xfId="4393"/>
    <cellStyle name="Normal 2 52 13" xfId="4394"/>
    <cellStyle name="Normal 2 52 14" xfId="4395"/>
    <cellStyle name="Normal 2 52 15" xfId="4396"/>
    <cellStyle name="Normal 2 52 16" xfId="4397"/>
    <cellStyle name="Normal 2 52 17" xfId="4398"/>
    <cellStyle name="Normal 2 52 18" xfId="4399"/>
    <cellStyle name="Normal 2 52 19" xfId="4400"/>
    <cellStyle name="Normal 2 52 2" xfId="4401"/>
    <cellStyle name="Normal 2 52 2 10" xfId="4402"/>
    <cellStyle name="Normal 2 52 2 11" xfId="4403"/>
    <cellStyle name="Normal 2 52 2 12" xfId="4404"/>
    <cellStyle name="Normal 2 52 2 13" xfId="4405"/>
    <cellStyle name="Normal 2 52 2 14" xfId="4406"/>
    <cellStyle name="Normal 2 52 2 15" xfId="4407"/>
    <cellStyle name="Normal 2 52 2 2" xfId="4408"/>
    <cellStyle name="Normal 2 52 2 2 10" xfId="4409"/>
    <cellStyle name="Normal 2 52 2 2 11" xfId="4410"/>
    <cellStyle name="Normal 2 52 2 2 12" xfId="4411"/>
    <cellStyle name="Normal 2 52 2 2 13" xfId="4412"/>
    <cellStyle name="Normal 2 52 2 2 14" xfId="4413"/>
    <cellStyle name="Normal 2 52 2 2 2" xfId="4414"/>
    <cellStyle name="Normal 2 52 2 2 3" xfId="4415"/>
    <cellStyle name="Normal 2 52 2 2 4" xfId="4416"/>
    <cellStyle name="Normal 2 52 2 2 5" xfId="4417"/>
    <cellStyle name="Normal 2 52 2 2 6" xfId="4418"/>
    <cellStyle name="Normal 2 52 2 2 7" xfId="4419"/>
    <cellStyle name="Normal 2 52 2 2 8" xfId="4420"/>
    <cellStyle name="Normal 2 52 2 2 9" xfId="4421"/>
    <cellStyle name="Normal 2 52 2 3" xfId="4422"/>
    <cellStyle name="Normal 2 52 2 4" xfId="4423"/>
    <cellStyle name="Normal 2 52 2 5" xfId="4424"/>
    <cellStyle name="Normal 2 52 2 6" xfId="4425"/>
    <cellStyle name="Normal 2 52 2 7" xfId="4426"/>
    <cellStyle name="Normal 2 52 2 8" xfId="4427"/>
    <cellStyle name="Normal 2 52 2 9" xfId="4428"/>
    <cellStyle name="Normal 2 52 20" xfId="4429"/>
    <cellStyle name="Normal 2 52 21" xfId="4430"/>
    <cellStyle name="Normal 2 52 22" xfId="4431"/>
    <cellStyle name="Normal 2 52 23" xfId="4432"/>
    <cellStyle name="Normal 2 52 3" xfId="4433"/>
    <cellStyle name="Normal 2 52 3 10" xfId="4434"/>
    <cellStyle name="Normal 2 52 3 11" xfId="4435"/>
    <cellStyle name="Normal 2 52 3 12" xfId="4436"/>
    <cellStyle name="Normal 2 52 3 13" xfId="4437"/>
    <cellStyle name="Normal 2 52 3 14" xfId="4438"/>
    <cellStyle name="Normal 2 52 3 15" xfId="4439"/>
    <cellStyle name="Normal 2 52 3 2" xfId="4440"/>
    <cellStyle name="Normal 2 52 3 2 10" xfId="4441"/>
    <cellStyle name="Normal 2 52 3 2 11" xfId="4442"/>
    <cellStyle name="Normal 2 52 3 2 12" xfId="4443"/>
    <cellStyle name="Normal 2 52 3 2 13" xfId="4444"/>
    <cellStyle name="Normal 2 52 3 2 14" xfId="4445"/>
    <cellStyle name="Normal 2 52 3 2 2" xfId="4446"/>
    <cellStyle name="Normal 2 52 3 2 3" xfId="4447"/>
    <cellStyle name="Normal 2 52 3 2 4" xfId="4448"/>
    <cellStyle name="Normal 2 52 3 2 5" xfId="4449"/>
    <cellStyle name="Normal 2 52 3 2 6" xfId="4450"/>
    <cellStyle name="Normal 2 52 3 2 7" xfId="4451"/>
    <cellStyle name="Normal 2 52 3 2 8" xfId="4452"/>
    <cellStyle name="Normal 2 52 3 2 9" xfId="4453"/>
    <cellStyle name="Normal 2 52 3 3" xfId="4454"/>
    <cellStyle name="Normal 2 52 3 4" xfId="4455"/>
    <cellStyle name="Normal 2 52 3 5" xfId="4456"/>
    <cellStyle name="Normal 2 52 3 6" xfId="4457"/>
    <cellStyle name="Normal 2 52 3 7" xfId="4458"/>
    <cellStyle name="Normal 2 52 3 8" xfId="4459"/>
    <cellStyle name="Normal 2 52 3 9" xfId="4460"/>
    <cellStyle name="Normal 2 52 4" xfId="4461"/>
    <cellStyle name="Normal 2 52 4 10" xfId="4462"/>
    <cellStyle name="Normal 2 52 4 11" xfId="4463"/>
    <cellStyle name="Normal 2 52 4 12" xfId="4464"/>
    <cellStyle name="Normal 2 52 4 13" xfId="4465"/>
    <cellStyle name="Normal 2 52 4 14" xfId="4466"/>
    <cellStyle name="Normal 2 52 4 15" xfId="4467"/>
    <cellStyle name="Normal 2 52 4 2" xfId="4468"/>
    <cellStyle name="Normal 2 52 4 2 10" xfId="4469"/>
    <cellStyle name="Normal 2 52 4 2 11" xfId="4470"/>
    <cellStyle name="Normal 2 52 4 2 12" xfId="4471"/>
    <cellStyle name="Normal 2 52 4 2 13" xfId="4472"/>
    <cellStyle name="Normal 2 52 4 2 14" xfId="4473"/>
    <cellStyle name="Normal 2 52 4 2 2" xfId="4474"/>
    <cellStyle name="Normal 2 52 4 2 3" xfId="4475"/>
    <cellStyle name="Normal 2 52 4 2 4" xfId="4476"/>
    <cellStyle name="Normal 2 52 4 2 5" xfId="4477"/>
    <cellStyle name="Normal 2 52 4 2 6" xfId="4478"/>
    <cellStyle name="Normal 2 52 4 2 7" xfId="4479"/>
    <cellStyle name="Normal 2 52 4 2 8" xfId="4480"/>
    <cellStyle name="Normal 2 52 4 2 9" xfId="4481"/>
    <cellStyle name="Normal 2 52 4 3" xfId="4482"/>
    <cellStyle name="Normal 2 52 4 4" xfId="4483"/>
    <cellStyle name="Normal 2 52 4 5" xfId="4484"/>
    <cellStyle name="Normal 2 52 4 6" xfId="4485"/>
    <cellStyle name="Normal 2 52 4 7" xfId="4486"/>
    <cellStyle name="Normal 2 52 4 8" xfId="4487"/>
    <cellStyle name="Normal 2 52 4 9" xfId="4488"/>
    <cellStyle name="Normal 2 52 5" xfId="4489"/>
    <cellStyle name="Normal 2 52 5 10" xfId="4490"/>
    <cellStyle name="Normal 2 52 5 11" xfId="4491"/>
    <cellStyle name="Normal 2 52 5 12" xfId="4492"/>
    <cellStyle name="Normal 2 52 5 13" xfId="4493"/>
    <cellStyle name="Normal 2 52 5 14" xfId="4494"/>
    <cellStyle name="Normal 2 52 5 2" xfId="4495"/>
    <cellStyle name="Normal 2 52 5 3" xfId="4496"/>
    <cellStyle name="Normal 2 52 5 4" xfId="4497"/>
    <cellStyle name="Normal 2 52 5 5" xfId="4498"/>
    <cellStyle name="Normal 2 52 5 6" xfId="4499"/>
    <cellStyle name="Normal 2 52 5 7" xfId="4500"/>
    <cellStyle name="Normal 2 52 5 8" xfId="4501"/>
    <cellStyle name="Normal 2 52 5 9" xfId="4502"/>
    <cellStyle name="Normal 2 52 6" xfId="4503"/>
    <cellStyle name="Normal 2 52 6 10" xfId="4504"/>
    <cellStyle name="Normal 2 52 6 11" xfId="4505"/>
    <cellStyle name="Normal 2 52 6 12" xfId="4506"/>
    <cellStyle name="Normal 2 52 6 13" xfId="4507"/>
    <cellStyle name="Normal 2 52 6 14" xfId="4508"/>
    <cellStyle name="Normal 2 52 6 2" xfId="4509"/>
    <cellStyle name="Normal 2 52 6 3" xfId="4510"/>
    <cellStyle name="Normal 2 52 6 4" xfId="4511"/>
    <cellStyle name="Normal 2 52 6 5" xfId="4512"/>
    <cellStyle name="Normal 2 52 6 6" xfId="4513"/>
    <cellStyle name="Normal 2 52 6 7" xfId="4514"/>
    <cellStyle name="Normal 2 52 6 8" xfId="4515"/>
    <cellStyle name="Normal 2 52 6 9" xfId="4516"/>
    <cellStyle name="Normal 2 52 7" xfId="4517"/>
    <cellStyle name="Normal 2 52 7 10" xfId="4518"/>
    <cellStyle name="Normal 2 52 7 11" xfId="4519"/>
    <cellStyle name="Normal 2 52 7 12" xfId="4520"/>
    <cellStyle name="Normal 2 52 7 13" xfId="4521"/>
    <cellStyle name="Normal 2 52 7 14" xfId="4522"/>
    <cellStyle name="Normal 2 52 7 2" xfId="4523"/>
    <cellStyle name="Normal 2 52 7 3" xfId="4524"/>
    <cellStyle name="Normal 2 52 7 4" xfId="4525"/>
    <cellStyle name="Normal 2 52 7 5" xfId="4526"/>
    <cellStyle name="Normal 2 52 7 6" xfId="4527"/>
    <cellStyle name="Normal 2 52 7 7" xfId="4528"/>
    <cellStyle name="Normal 2 52 7 8" xfId="4529"/>
    <cellStyle name="Normal 2 52 7 9" xfId="4530"/>
    <cellStyle name="Normal 2 52 8" xfId="4531"/>
    <cellStyle name="Normal 2 52 8 10" xfId="4532"/>
    <cellStyle name="Normal 2 52 8 11" xfId="4533"/>
    <cellStyle name="Normal 2 52 8 12" xfId="4534"/>
    <cellStyle name="Normal 2 52 8 13" xfId="4535"/>
    <cellStyle name="Normal 2 52 8 14" xfId="4536"/>
    <cellStyle name="Normal 2 52 8 2" xfId="4537"/>
    <cellStyle name="Normal 2 52 8 3" xfId="4538"/>
    <cellStyle name="Normal 2 52 8 4" xfId="4539"/>
    <cellStyle name="Normal 2 52 8 5" xfId="4540"/>
    <cellStyle name="Normal 2 52 8 6" xfId="4541"/>
    <cellStyle name="Normal 2 52 8 7" xfId="4542"/>
    <cellStyle name="Normal 2 52 8 8" xfId="4543"/>
    <cellStyle name="Normal 2 52 8 9" xfId="4544"/>
    <cellStyle name="Normal 2 52 9" xfId="4545"/>
    <cellStyle name="Normal 2 52 9 10" xfId="4546"/>
    <cellStyle name="Normal 2 52 9 11" xfId="4547"/>
    <cellStyle name="Normal 2 52 9 12" xfId="4548"/>
    <cellStyle name="Normal 2 52 9 13" xfId="4549"/>
    <cellStyle name="Normal 2 52 9 14" xfId="4550"/>
    <cellStyle name="Normal 2 52 9 2" xfId="4551"/>
    <cellStyle name="Normal 2 52 9 3" xfId="4552"/>
    <cellStyle name="Normal 2 52 9 4" xfId="4553"/>
    <cellStyle name="Normal 2 52 9 5" xfId="4554"/>
    <cellStyle name="Normal 2 52 9 6" xfId="4555"/>
    <cellStyle name="Normal 2 52 9 7" xfId="4556"/>
    <cellStyle name="Normal 2 52 9 8" xfId="4557"/>
    <cellStyle name="Normal 2 52 9 9" xfId="4558"/>
    <cellStyle name="Normal 2 53" xfId="4559"/>
    <cellStyle name="Normal 2 53 10" xfId="4560"/>
    <cellStyle name="Normal 2 53 10 10" xfId="4561"/>
    <cellStyle name="Normal 2 53 10 11" xfId="4562"/>
    <cellStyle name="Normal 2 53 10 12" xfId="4563"/>
    <cellStyle name="Normal 2 53 10 13" xfId="4564"/>
    <cellStyle name="Normal 2 53 10 14" xfId="4565"/>
    <cellStyle name="Normal 2 53 10 2" xfId="4566"/>
    <cellStyle name="Normal 2 53 10 3" xfId="4567"/>
    <cellStyle name="Normal 2 53 10 4" xfId="4568"/>
    <cellStyle name="Normal 2 53 10 5" xfId="4569"/>
    <cellStyle name="Normal 2 53 10 6" xfId="4570"/>
    <cellStyle name="Normal 2 53 10 7" xfId="4571"/>
    <cellStyle name="Normal 2 53 10 8" xfId="4572"/>
    <cellStyle name="Normal 2 53 10 9" xfId="4573"/>
    <cellStyle name="Normal 2 53 11" xfId="4574"/>
    <cellStyle name="Normal 2 53 12" xfId="4575"/>
    <cellStyle name="Normal 2 53 13" xfId="4576"/>
    <cellStyle name="Normal 2 53 14" xfId="4577"/>
    <cellStyle name="Normal 2 53 15" xfId="4578"/>
    <cellStyle name="Normal 2 53 16" xfId="4579"/>
    <cellStyle name="Normal 2 53 17" xfId="4580"/>
    <cellStyle name="Normal 2 53 18" xfId="4581"/>
    <cellStyle name="Normal 2 53 19" xfId="4582"/>
    <cellStyle name="Normal 2 53 2" xfId="4583"/>
    <cellStyle name="Normal 2 53 2 10" xfId="4584"/>
    <cellStyle name="Normal 2 53 2 11" xfId="4585"/>
    <cellStyle name="Normal 2 53 2 12" xfId="4586"/>
    <cellStyle name="Normal 2 53 2 13" xfId="4587"/>
    <cellStyle name="Normal 2 53 2 14" xfId="4588"/>
    <cellStyle name="Normal 2 53 2 15" xfId="4589"/>
    <cellStyle name="Normal 2 53 2 2" xfId="4590"/>
    <cellStyle name="Normal 2 53 2 2 10" xfId="4591"/>
    <cellStyle name="Normal 2 53 2 2 11" xfId="4592"/>
    <cellStyle name="Normal 2 53 2 2 12" xfId="4593"/>
    <cellStyle name="Normal 2 53 2 2 13" xfId="4594"/>
    <cellStyle name="Normal 2 53 2 2 14" xfId="4595"/>
    <cellStyle name="Normal 2 53 2 2 2" xfId="4596"/>
    <cellStyle name="Normal 2 53 2 2 3" xfId="4597"/>
    <cellStyle name="Normal 2 53 2 2 4" xfId="4598"/>
    <cellStyle name="Normal 2 53 2 2 5" xfId="4599"/>
    <cellStyle name="Normal 2 53 2 2 6" xfId="4600"/>
    <cellStyle name="Normal 2 53 2 2 7" xfId="4601"/>
    <cellStyle name="Normal 2 53 2 2 8" xfId="4602"/>
    <cellStyle name="Normal 2 53 2 2 9" xfId="4603"/>
    <cellStyle name="Normal 2 53 2 3" xfId="4604"/>
    <cellStyle name="Normal 2 53 2 4" xfId="4605"/>
    <cellStyle name="Normal 2 53 2 5" xfId="4606"/>
    <cellStyle name="Normal 2 53 2 6" xfId="4607"/>
    <cellStyle name="Normal 2 53 2 7" xfId="4608"/>
    <cellStyle name="Normal 2 53 2 8" xfId="4609"/>
    <cellStyle name="Normal 2 53 2 9" xfId="4610"/>
    <cellStyle name="Normal 2 53 20" xfId="4611"/>
    <cellStyle name="Normal 2 53 21" xfId="4612"/>
    <cellStyle name="Normal 2 53 22" xfId="4613"/>
    <cellStyle name="Normal 2 53 23" xfId="4614"/>
    <cellStyle name="Normal 2 53 3" xfId="4615"/>
    <cellStyle name="Normal 2 53 3 10" xfId="4616"/>
    <cellStyle name="Normal 2 53 3 11" xfId="4617"/>
    <cellStyle name="Normal 2 53 3 12" xfId="4618"/>
    <cellStyle name="Normal 2 53 3 13" xfId="4619"/>
    <cellStyle name="Normal 2 53 3 14" xfId="4620"/>
    <cellStyle name="Normal 2 53 3 15" xfId="4621"/>
    <cellStyle name="Normal 2 53 3 2" xfId="4622"/>
    <cellStyle name="Normal 2 53 3 2 10" xfId="4623"/>
    <cellStyle name="Normal 2 53 3 2 11" xfId="4624"/>
    <cellStyle name="Normal 2 53 3 2 12" xfId="4625"/>
    <cellStyle name="Normal 2 53 3 2 13" xfId="4626"/>
    <cellStyle name="Normal 2 53 3 2 14" xfId="4627"/>
    <cellStyle name="Normal 2 53 3 2 2" xfId="4628"/>
    <cellStyle name="Normal 2 53 3 2 3" xfId="4629"/>
    <cellStyle name="Normal 2 53 3 2 4" xfId="4630"/>
    <cellStyle name="Normal 2 53 3 2 5" xfId="4631"/>
    <cellStyle name="Normal 2 53 3 2 6" xfId="4632"/>
    <cellStyle name="Normal 2 53 3 2 7" xfId="4633"/>
    <cellStyle name="Normal 2 53 3 2 8" xfId="4634"/>
    <cellStyle name="Normal 2 53 3 2 9" xfId="4635"/>
    <cellStyle name="Normal 2 53 3 3" xfId="4636"/>
    <cellStyle name="Normal 2 53 3 4" xfId="4637"/>
    <cellStyle name="Normal 2 53 3 5" xfId="4638"/>
    <cellStyle name="Normal 2 53 3 6" xfId="4639"/>
    <cellStyle name="Normal 2 53 3 7" xfId="4640"/>
    <cellStyle name="Normal 2 53 3 8" xfId="4641"/>
    <cellStyle name="Normal 2 53 3 9" xfId="4642"/>
    <cellStyle name="Normal 2 53 4" xfId="4643"/>
    <cellStyle name="Normal 2 53 4 10" xfId="4644"/>
    <cellStyle name="Normal 2 53 4 11" xfId="4645"/>
    <cellStyle name="Normal 2 53 4 12" xfId="4646"/>
    <cellStyle name="Normal 2 53 4 13" xfId="4647"/>
    <cellStyle name="Normal 2 53 4 14" xfId="4648"/>
    <cellStyle name="Normal 2 53 4 15" xfId="4649"/>
    <cellStyle name="Normal 2 53 4 2" xfId="4650"/>
    <cellStyle name="Normal 2 53 4 2 10" xfId="4651"/>
    <cellStyle name="Normal 2 53 4 2 11" xfId="4652"/>
    <cellStyle name="Normal 2 53 4 2 12" xfId="4653"/>
    <cellStyle name="Normal 2 53 4 2 13" xfId="4654"/>
    <cellStyle name="Normal 2 53 4 2 14" xfId="4655"/>
    <cellStyle name="Normal 2 53 4 2 2" xfId="4656"/>
    <cellStyle name="Normal 2 53 4 2 3" xfId="4657"/>
    <cellStyle name="Normal 2 53 4 2 4" xfId="4658"/>
    <cellStyle name="Normal 2 53 4 2 5" xfId="4659"/>
    <cellStyle name="Normal 2 53 4 2 6" xfId="4660"/>
    <cellStyle name="Normal 2 53 4 2 7" xfId="4661"/>
    <cellStyle name="Normal 2 53 4 2 8" xfId="4662"/>
    <cellStyle name="Normal 2 53 4 2 9" xfId="4663"/>
    <cellStyle name="Normal 2 53 4 3" xfId="4664"/>
    <cellStyle name="Normal 2 53 4 4" xfId="4665"/>
    <cellStyle name="Normal 2 53 4 5" xfId="4666"/>
    <cellStyle name="Normal 2 53 4 6" xfId="4667"/>
    <cellStyle name="Normal 2 53 4 7" xfId="4668"/>
    <cellStyle name="Normal 2 53 4 8" xfId="4669"/>
    <cellStyle name="Normal 2 53 4 9" xfId="4670"/>
    <cellStyle name="Normal 2 53 5" xfId="4671"/>
    <cellStyle name="Normal 2 53 5 10" xfId="4672"/>
    <cellStyle name="Normal 2 53 5 11" xfId="4673"/>
    <cellStyle name="Normal 2 53 5 12" xfId="4674"/>
    <cellStyle name="Normal 2 53 5 13" xfId="4675"/>
    <cellStyle name="Normal 2 53 5 14" xfId="4676"/>
    <cellStyle name="Normal 2 53 5 2" xfId="4677"/>
    <cellStyle name="Normal 2 53 5 3" xfId="4678"/>
    <cellStyle name="Normal 2 53 5 4" xfId="4679"/>
    <cellStyle name="Normal 2 53 5 5" xfId="4680"/>
    <cellStyle name="Normal 2 53 5 6" xfId="4681"/>
    <cellStyle name="Normal 2 53 5 7" xfId="4682"/>
    <cellStyle name="Normal 2 53 5 8" xfId="4683"/>
    <cellStyle name="Normal 2 53 5 9" xfId="4684"/>
    <cellStyle name="Normal 2 53 6" xfId="4685"/>
    <cellStyle name="Normal 2 53 6 10" xfId="4686"/>
    <cellStyle name="Normal 2 53 6 11" xfId="4687"/>
    <cellStyle name="Normal 2 53 6 12" xfId="4688"/>
    <cellStyle name="Normal 2 53 6 13" xfId="4689"/>
    <cellStyle name="Normal 2 53 6 14" xfId="4690"/>
    <cellStyle name="Normal 2 53 6 2" xfId="4691"/>
    <cellStyle name="Normal 2 53 6 3" xfId="4692"/>
    <cellStyle name="Normal 2 53 6 4" xfId="4693"/>
    <cellStyle name="Normal 2 53 6 5" xfId="4694"/>
    <cellStyle name="Normal 2 53 6 6" xfId="4695"/>
    <cellStyle name="Normal 2 53 6 7" xfId="4696"/>
    <cellStyle name="Normal 2 53 6 8" xfId="4697"/>
    <cellStyle name="Normal 2 53 6 9" xfId="4698"/>
    <cellStyle name="Normal 2 53 7" xfId="4699"/>
    <cellStyle name="Normal 2 53 7 10" xfId="4700"/>
    <cellStyle name="Normal 2 53 7 11" xfId="4701"/>
    <cellStyle name="Normal 2 53 7 12" xfId="4702"/>
    <cellStyle name="Normal 2 53 7 13" xfId="4703"/>
    <cellStyle name="Normal 2 53 7 14" xfId="4704"/>
    <cellStyle name="Normal 2 53 7 2" xfId="4705"/>
    <cellStyle name="Normal 2 53 7 3" xfId="4706"/>
    <cellStyle name="Normal 2 53 7 4" xfId="4707"/>
    <cellStyle name="Normal 2 53 7 5" xfId="4708"/>
    <cellStyle name="Normal 2 53 7 6" xfId="4709"/>
    <cellStyle name="Normal 2 53 7 7" xfId="4710"/>
    <cellStyle name="Normal 2 53 7 8" xfId="4711"/>
    <cellStyle name="Normal 2 53 7 9" xfId="4712"/>
    <cellStyle name="Normal 2 53 8" xfId="4713"/>
    <cellStyle name="Normal 2 53 8 10" xfId="4714"/>
    <cellStyle name="Normal 2 53 8 11" xfId="4715"/>
    <cellStyle name="Normal 2 53 8 12" xfId="4716"/>
    <cellStyle name="Normal 2 53 8 13" xfId="4717"/>
    <cellStyle name="Normal 2 53 8 14" xfId="4718"/>
    <cellStyle name="Normal 2 53 8 2" xfId="4719"/>
    <cellStyle name="Normal 2 53 8 3" xfId="4720"/>
    <cellStyle name="Normal 2 53 8 4" xfId="4721"/>
    <cellStyle name="Normal 2 53 8 5" xfId="4722"/>
    <cellStyle name="Normal 2 53 8 6" xfId="4723"/>
    <cellStyle name="Normal 2 53 8 7" xfId="4724"/>
    <cellStyle name="Normal 2 53 8 8" xfId="4725"/>
    <cellStyle name="Normal 2 53 8 9" xfId="4726"/>
    <cellStyle name="Normal 2 53 9" xfId="4727"/>
    <cellStyle name="Normal 2 53 9 10" xfId="4728"/>
    <cellStyle name="Normal 2 53 9 11" xfId="4729"/>
    <cellStyle name="Normal 2 53 9 12" xfId="4730"/>
    <cellStyle name="Normal 2 53 9 13" xfId="4731"/>
    <cellStyle name="Normal 2 53 9 14" xfId="4732"/>
    <cellStyle name="Normal 2 53 9 2" xfId="4733"/>
    <cellStyle name="Normal 2 53 9 3" xfId="4734"/>
    <cellStyle name="Normal 2 53 9 4" xfId="4735"/>
    <cellStyle name="Normal 2 53 9 5" xfId="4736"/>
    <cellStyle name="Normal 2 53 9 6" xfId="4737"/>
    <cellStyle name="Normal 2 53 9 7" xfId="4738"/>
    <cellStyle name="Normal 2 53 9 8" xfId="4739"/>
    <cellStyle name="Normal 2 53 9 9" xfId="4740"/>
    <cellStyle name="Normal 2 54" xfId="4741"/>
    <cellStyle name="Normal 2 54 10" xfId="4742"/>
    <cellStyle name="Normal 2 54 10 10" xfId="4743"/>
    <cellStyle name="Normal 2 54 10 11" xfId="4744"/>
    <cellStyle name="Normal 2 54 10 12" xfId="4745"/>
    <cellStyle name="Normal 2 54 10 13" xfId="4746"/>
    <cellStyle name="Normal 2 54 10 14" xfId="4747"/>
    <cellStyle name="Normal 2 54 10 2" xfId="4748"/>
    <cellStyle name="Normal 2 54 10 3" xfId="4749"/>
    <cellStyle name="Normal 2 54 10 4" xfId="4750"/>
    <cellStyle name="Normal 2 54 10 5" xfId="4751"/>
    <cellStyle name="Normal 2 54 10 6" xfId="4752"/>
    <cellStyle name="Normal 2 54 10 7" xfId="4753"/>
    <cellStyle name="Normal 2 54 10 8" xfId="4754"/>
    <cellStyle name="Normal 2 54 10 9" xfId="4755"/>
    <cellStyle name="Normal 2 54 11" xfId="4756"/>
    <cellStyle name="Normal 2 54 12" xfId="4757"/>
    <cellStyle name="Normal 2 54 13" xfId="4758"/>
    <cellStyle name="Normal 2 54 14" xfId="4759"/>
    <cellStyle name="Normal 2 54 15" xfId="4760"/>
    <cellStyle name="Normal 2 54 16" xfId="4761"/>
    <cellStyle name="Normal 2 54 17" xfId="4762"/>
    <cellStyle name="Normal 2 54 18" xfId="4763"/>
    <cellStyle name="Normal 2 54 19" xfId="4764"/>
    <cellStyle name="Normal 2 54 2" xfId="4765"/>
    <cellStyle name="Normal 2 54 2 10" xfId="4766"/>
    <cellStyle name="Normal 2 54 2 11" xfId="4767"/>
    <cellStyle name="Normal 2 54 2 12" xfId="4768"/>
    <cellStyle name="Normal 2 54 2 13" xfId="4769"/>
    <cellStyle name="Normal 2 54 2 14" xfId="4770"/>
    <cellStyle name="Normal 2 54 2 15" xfId="4771"/>
    <cellStyle name="Normal 2 54 2 2" xfId="4772"/>
    <cellStyle name="Normal 2 54 2 2 10" xfId="4773"/>
    <cellStyle name="Normal 2 54 2 2 11" xfId="4774"/>
    <cellStyle name="Normal 2 54 2 2 12" xfId="4775"/>
    <cellStyle name="Normal 2 54 2 2 13" xfId="4776"/>
    <cellStyle name="Normal 2 54 2 2 14" xfId="4777"/>
    <cellStyle name="Normal 2 54 2 2 2" xfId="4778"/>
    <cellStyle name="Normal 2 54 2 2 3" xfId="4779"/>
    <cellStyle name="Normal 2 54 2 2 4" xfId="4780"/>
    <cellStyle name="Normal 2 54 2 2 5" xfId="4781"/>
    <cellStyle name="Normal 2 54 2 2 6" xfId="4782"/>
    <cellStyle name="Normal 2 54 2 2 7" xfId="4783"/>
    <cellStyle name="Normal 2 54 2 2 8" xfId="4784"/>
    <cellStyle name="Normal 2 54 2 2 9" xfId="4785"/>
    <cellStyle name="Normal 2 54 2 3" xfId="4786"/>
    <cellStyle name="Normal 2 54 2 4" xfId="4787"/>
    <cellStyle name="Normal 2 54 2 5" xfId="4788"/>
    <cellStyle name="Normal 2 54 2 6" xfId="4789"/>
    <cellStyle name="Normal 2 54 2 7" xfId="4790"/>
    <cellStyle name="Normal 2 54 2 8" xfId="4791"/>
    <cellStyle name="Normal 2 54 2 9" xfId="4792"/>
    <cellStyle name="Normal 2 54 20" xfId="4793"/>
    <cellStyle name="Normal 2 54 21" xfId="4794"/>
    <cellStyle name="Normal 2 54 22" xfId="4795"/>
    <cellStyle name="Normal 2 54 23" xfId="4796"/>
    <cellStyle name="Normal 2 54 3" xfId="4797"/>
    <cellStyle name="Normal 2 54 3 10" xfId="4798"/>
    <cellStyle name="Normal 2 54 3 11" xfId="4799"/>
    <cellStyle name="Normal 2 54 3 12" xfId="4800"/>
    <cellStyle name="Normal 2 54 3 13" xfId="4801"/>
    <cellStyle name="Normal 2 54 3 14" xfId="4802"/>
    <cellStyle name="Normal 2 54 3 15" xfId="4803"/>
    <cellStyle name="Normal 2 54 3 2" xfId="4804"/>
    <cellStyle name="Normal 2 54 3 2 10" xfId="4805"/>
    <cellStyle name="Normal 2 54 3 2 11" xfId="4806"/>
    <cellStyle name="Normal 2 54 3 2 12" xfId="4807"/>
    <cellStyle name="Normal 2 54 3 2 13" xfId="4808"/>
    <cellStyle name="Normal 2 54 3 2 14" xfId="4809"/>
    <cellStyle name="Normal 2 54 3 2 2" xfId="4810"/>
    <cellStyle name="Normal 2 54 3 2 3" xfId="4811"/>
    <cellStyle name="Normal 2 54 3 2 4" xfId="4812"/>
    <cellStyle name="Normal 2 54 3 2 5" xfId="4813"/>
    <cellStyle name="Normal 2 54 3 2 6" xfId="4814"/>
    <cellStyle name="Normal 2 54 3 2 7" xfId="4815"/>
    <cellStyle name="Normal 2 54 3 2 8" xfId="4816"/>
    <cellStyle name="Normal 2 54 3 2 9" xfId="4817"/>
    <cellStyle name="Normal 2 54 3 3" xfId="4818"/>
    <cellStyle name="Normal 2 54 3 4" xfId="4819"/>
    <cellStyle name="Normal 2 54 3 5" xfId="4820"/>
    <cellStyle name="Normal 2 54 3 6" xfId="4821"/>
    <cellStyle name="Normal 2 54 3 7" xfId="4822"/>
    <cellStyle name="Normal 2 54 3 8" xfId="4823"/>
    <cellStyle name="Normal 2 54 3 9" xfId="4824"/>
    <cellStyle name="Normal 2 54 4" xfId="4825"/>
    <cellStyle name="Normal 2 54 4 10" xfId="4826"/>
    <cellStyle name="Normal 2 54 4 11" xfId="4827"/>
    <cellStyle name="Normal 2 54 4 12" xfId="4828"/>
    <cellStyle name="Normal 2 54 4 13" xfId="4829"/>
    <cellStyle name="Normal 2 54 4 14" xfId="4830"/>
    <cellStyle name="Normal 2 54 4 15" xfId="4831"/>
    <cellStyle name="Normal 2 54 4 2" xfId="4832"/>
    <cellStyle name="Normal 2 54 4 2 10" xfId="4833"/>
    <cellStyle name="Normal 2 54 4 2 11" xfId="4834"/>
    <cellStyle name="Normal 2 54 4 2 12" xfId="4835"/>
    <cellStyle name="Normal 2 54 4 2 13" xfId="4836"/>
    <cellStyle name="Normal 2 54 4 2 14" xfId="4837"/>
    <cellStyle name="Normal 2 54 4 2 2" xfId="4838"/>
    <cellStyle name="Normal 2 54 4 2 3" xfId="4839"/>
    <cellStyle name="Normal 2 54 4 2 4" xfId="4840"/>
    <cellStyle name="Normal 2 54 4 2 5" xfId="4841"/>
    <cellStyle name="Normal 2 54 4 2 6" xfId="4842"/>
    <cellStyle name="Normal 2 54 4 2 7" xfId="4843"/>
    <cellStyle name="Normal 2 54 4 2 8" xfId="4844"/>
    <cellStyle name="Normal 2 54 4 2 9" xfId="4845"/>
    <cellStyle name="Normal 2 54 4 3" xfId="4846"/>
    <cellStyle name="Normal 2 54 4 4" xfId="4847"/>
    <cellStyle name="Normal 2 54 4 5" xfId="4848"/>
    <cellStyle name="Normal 2 54 4 6" xfId="4849"/>
    <cellStyle name="Normal 2 54 4 7" xfId="4850"/>
    <cellStyle name="Normal 2 54 4 8" xfId="4851"/>
    <cellStyle name="Normal 2 54 4 9" xfId="4852"/>
    <cellStyle name="Normal 2 54 5" xfId="4853"/>
    <cellStyle name="Normal 2 54 5 10" xfId="4854"/>
    <cellStyle name="Normal 2 54 5 11" xfId="4855"/>
    <cellStyle name="Normal 2 54 5 12" xfId="4856"/>
    <cellStyle name="Normal 2 54 5 13" xfId="4857"/>
    <cellStyle name="Normal 2 54 5 14" xfId="4858"/>
    <cellStyle name="Normal 2 54 5 2" xfId="4859"/>
    <cellStyle name="Normal 2 54 5 3" xfId="4860"/>
    <cellStyle name="Normal 2 54 5 4" xfId="4861"/>
    <cellStyle name="Normal 2 54 5 5" xfId="4862"/>
    <cellStyle name="Normal 2 54 5 6" xfId="4863"/>
    <cellStyle name="Normal 2 54 5 7" xfId="4864"/>
    <cellStyle name="Normal 2 54 5 8" xfId="4865"/>
    <cellStyle name="Normal 2 54 5 9" xfId="4866"/>
    <cellStyle name="Normal 2 54 6" xfId="4867"/>
    <cellStyle name="Normal 2 54 6 10" xfId="4868"/>
    <cellStyle name="Normal 2 54 6 11" xfId="4869"/>
    <cellStyle name="Normal 2 54 6 12" xfId="4870"/>
    <cellStyle name="Normal 2 54 6 13" xfId="4871"/>
    <cellStyle name="Normal 2 54 6 14" xfId="4872"/>
    <cellStyle name="Normal 2 54 6 2" xfId="4873"/>
    <cellStyle name="Normal 2 54 6 3" xfId="4874"/>
    <cellStyle name="Normal 2 54 6 4" xfId="4875"/>
    <cellStyle name="Normal 2 54 6 5" xfId="4876"/>
    <cellStyle name="Normal 2 54 6 6" xfId="4877"/>
    <cellStyle name="Normal 2 54 6 7" xfId="4878"/>
    <cellStyle name="Normal 2 54 6 8" xfId="4879"/>
    <cellStyle name="Normal 2 54 6 9" xfId="4880"/>
    <cellStyle name="Normal 2 54 7" xfId="4881"/>
    <cellStyle name="Normal 2 54 7 10" xfId="4882"/>
    <cellStyle name="Normal 2 54 7 11" xfId="4883"/>
    <cellStyle name="Normal 2 54 7 12" xfId="4884"/>
    <cellStyle name="Normal 2 54 7 13" xfId="4885"/>
    <cellStyle name="Normal 2 54 7 14" xfId="4886"/>
    <cellStyle name="Normal 2 54 7 2" xfId="4887"/>
    <cellStyle name="Normal 2 54 7 3" xfId="4888"/>
    <cellStyle name="Normal 2 54 7 4" xfId="4889"/>
    <cellStyle name="Normal 2 54 7 5" xfId="4890"/>
    <cellStyle name="Normal 2 54 7 6" xfId="4891"/>
    <cellStyle name="Normal 2 54 7 7" xfId="4892"/>
    <cellStyle name="Normal 2 54 7 8" xfId="4893"/>
    <cellStyle name="Normal 2 54 7 9" xfId="4894"/>
    <cellStyle name="Normal 2 54 8" xfId="4895"/>
    <cellStyle name="Normal 2 54 8 10" xfId="4896"/>
    <cellStyle name="Normal 2 54 8 11" xfId="4897"/>
    <cellStyle name="Normal 2 54 8 12" xfId="4898"/>
    <cellStyle name="Normal 2 54 8 13" xfId="4899"/>
    <cellStyle name="Normal 2 54 8 14" xfId="4900"/>
    <cellStyle name="Normal 2 54 8 2" xfId="4901"/>
    <cellStyle name="Normal 2 54 8 3" xfId="4902"/>
    <cellStyle name="Normal 2 54 8 4" xfId="4903"/>
    <cellStyle name="Normal 2 54 8 5" xfId="4904"/>
    <cellStyle name="Normal 2 54 8 6" xfId="4905"/>
    <cellStyle name="Normal 2 54 8 7" xfId="4906"/>
    <cellStyle name="Normal 2 54 8 8" xfId="4907"/>
    <cellStyle name="Normal 2 54 8 9" xfId="4908"/>
    <cellStyle name="Normal 2 54 9" xfId="4909"/>
    <cellStyle name="Normal 2 54 9 10" xfId="4910"/>
    <cellStyle name="Normal 2 54 9 11" xfId="4911"/>
    <cellStyle name="Normal 2 54 9 12" xfId="4912"/>
    <cellStyle name="Normal 2 54 9 13" xfId="4913"/>
    <cellStyle name="Normal 2 54 9 14" xfId="4914"/>
    <cellStyle name="Normal 2 54 9 2" xfId="4915"/>
    <cellStyle name="Normal 2 54 9 3" xfId="4916"/>
    <cellStyle name="Normal 2 54 9 4" xfId="4917"/>
    <cellStyle name="Normal 2 54 9 5" xfId="4918"/>
    <cellStyle name="Normal 2 54 9 6" xfId="4919"/>
    <cellStyle name="Normal 2 54 9 7" xfId="4920"/>
    <cellStyle name="Normal 2 54 9 8" xfId="4921"/>
    <cellStyle name="Normal 2 54 9 9" xfId="4922"/>
    <cellStyle name="Normal 2 55" xfId="4923"/>
    <cellStyle name="Normal 2 55 10" xfId="4924"/>
    <cellStyle name="Normal 2 55 10 10" xfId="4925"/>
    <cellStyle name="Normal 2 55 10 11" xfId="4926"/>
    <cellStyle name="Normal 2 55 10 12" xfId="4927"/>
    <cellStyle name="Normal 2 55 10 13" xfId="4928"/>
    <cellStyle name="Normal 2 55 10 14" xfId="4929"/>
    <cellStyle name="Normal 2 55 10 2" xfId="4930"/>
    <cellStyle name="Normal 2 55 10 3" xfId="4931"/>
    <cellStyle name="Normal 2 55 10 4" xfId="4932"/>
    <cellStyle name="Normal 2 55 10 5" xfId="4933"/>
    <cellStyle name="Normal 2 55 10 6" xfId="4934"/>
    <cellStyle name="Normal 2 55 10 7" xfId="4935"/>
    <cellStyle name="Normal 2 55 10 8" xfId="4936"/>
    <cellStyle name="Normal 2 55 10 9" xfId="4937"/>
    <cellStyle name="Normal 2 55 11" xfId="4938"/>
    <cellStyle name="Normal 2 55 12" xfId="4939"/>
    <cellStyle name="Normal 2 55 13" xfId="4940"/>
    <cellStyle name="Normal 2 55 14" xfId="4941"/>
    <cellStyle name="Normal 2 55 15" xfId="4942"/>
    <cellStyle name="Normal 2 55 16" xfId="4943"/>
    <cellStyle name="Normal 2 55 17" xfId="4944"/>
    <cellStyle name="Normal 2 55 18" xfId="4945"/>
    <cellStyle name="Normal 2 55 19" xfId="4946"/>
    <cellStyle name="Normal 2 55 2" xfId="4947"/>
    <cellStyle name="Normal 2 55 2 10" xfId="4948"/>
    <cellStyle name="Normal 2 55 2 11" xfId="4949"/>
    <cellStyle name="Normal 2 55 2 12" xfId="4950"/>
    <cellStyle name="Normal 2 55 2 13" xfId="4951"/>
    <cellStyle name="Normal 2 55 2 14" xfId="4952"/>
    <cellStyle name="Normal 2 55 2 15" xfId="4953"/>
    <cellStyle name="Normal 2 55 2 2" xfId="4954"/>
    <cellStyle name="Normal 2 55 2 2 10" xfId="4955"/>
    <cellStyle name="Normal 2 55 2 2 11" xfId="4956"/>
    <cellStyle name="Normal 2 55 2 2 12" xfId="4957"/>
    <cellStyle name="Normal 2 55 2 2 13" xfId="4958"/>
    <cellStyle name="Normal 2 55 2 2 14" xfId="4959"/>
    <cellStyle name="Normal 2 55 2 2 2" xfId="4960"/>
    <cellStyle name="Normal 2 55 2 2 3" xfId="4961"/>
    <cellStyle name="Normal 2 55 2 2 4" xfId="4962"/>
    <cellStyle name="Normal 2 55 2 2 5" xfId="4963"/>
    <cellStyle name="Normal 2 55 2 2 6" xfId="4964"/>
    <cellStyle name="Normal 2 55 2 2 7" xfId="4965"/>
    <cellStyle name="Normal 2 55 2 2 8" xfId="4966"/>
    <cellStyle name="Normal 2 55 2 2 9" xfId="4967"/>
    <cellStyle name="Normal 2 55 2 3" xfId="4968"/>
    <cellStyle name="Normal 2 55 2 4" xfId="4969"/>
    <cellStyle name="Normal 2 55 2 5" xfId="4970"/>
    <cellStyle name="Normal 2 55 2 6" xfId="4971"/>
    <cellStyle name="Normal 2 55 2 7" xfId="4972"/>
    <cellStyle name="Normal 2 55 2 8" xfId="4973"/>
    <cellStyle name="Normal 2 55 2 9" xfId="4974"/>
    <cellStyle name="Normal 2 55 20" xfId="4975"/>
    <cellStyle name="Normal 2 55 21" xfId="4976"/>
    <cellStyle name="Normal 2 55 22" xfId="4977"/>
    <cellStyle name="Normal 2 55 23" xfId="4978"/>
    <cellStyle name="Normal 2 55 3" xfId="4979"/>
    <cellStyle name="Normal 2 55 3 10" xfId="4980"/>
    <cellStyle name="Normal 2 55 3 11" xfId="4981"/>
    <cellStyle name="Normal 2 55 3 12" xfId="4982"/>
    <cellStyle name="Normal 2 55 3 13" xfId="4983"/>
    <cellStyle name="Normal 2 55 3 14" xfId="4984"/>
    <cellStyle name="Normal 2 55 3 15" xfId="4985"/>
    <cellStyle name="Normal 2 55 3 2" xfId="4986"/>
    <cellStyle name="Normal 2 55 3 2 10" xfId="4987"/>
    <cellStyle name="Normal 2 55 3 2 11" xfId="4988"/>
    <cellStyle name="Normal 2 55 3 2 12" xfId="4989"/>
    <cellStyle name="Normal 2 55 3 2 13" xfId="4990"/>
    <cellStyle name="Normal 2 55 3 2 14" xfId="4991"/>
    <cellStyle name="Normal 2 55 3 2 2" xfId="4992"/>
    <cellStyle name="Normal 2 55 3 2 3" xfId="4993"/>
    <cellStyle name="Normal 2 55 3 2 4" xfId="4994"/>
    <cellStyle name="Normal 2 55 3 2 5" xfId="4995"/>
    <cellStyle name="Normal 2 55 3 2 6" xfId="4996"/>
    <cellStyle name="Normal 2 55 3 2 7" xfId="4997"/>
    <cellStyle name="Normal 2 55 3 2 8" xfId="4998"/>
    <cellStyle name="Normal 2 55 3 2 9" xfId="4999"/>
    <cellStyle name="Normal 2 55 3 3" xfId="5000"/>
    <cellStyle name="Normal 2 55 3 4" xfId="5001"/>
    <cellStyle name="Normal 2 55 3 5" xfId="5002"/>
    <cellStyle name="Normal 2 55 3 6" xfId="5003"/>
    <cellStyle name="Normal 2 55 3 7" xfId="5004"/>
    <cellStyle name="Normal 2 55 3 8" xfId="5005"/>
    <cellStyle name="Normal 2 55 3 9" xfId="5006"/>
    <cellStyle name="Normal 2 55 4" xfId="5007"/>
    <cellStyle name="Normal 2 55 4 10" xfId="5008"/>
    <cellStyle name="Normal 2 55 4 11" xfId="5009"/>
    <cellStyle name="Normal 2 55 4 12" xfId="5010"/>
    <cellStyle name="Normal 2 55 4 13" xfId="5011"/>
    <cellStyle name="Normal 2 55 4 14" xfId="5012"/>
    <cellStyle name="Normal 2 55 4 15" xfId="5013"/>
    <cellStyle name="Normal 2 55 4 2" xfId="5014"/>
    <cellStyle name="Normal 2 55 4 2 10" xfId="5015"/>
    <cellStyle name="Normal 2 55 4 2 11" xfId="5016"/>
    <cellStyle name="Normal 2 55 4 2 12" xfId="5017"/>
    <cellStyle name="Normal 2 55 4 2 13" xfId="5018"/>
    <cellStyle name="Normal 2 55 4 2 14" xfId="5019"/>
    <cellStyle name="Normal 2 55 4 2 2" xfId="5020"/>
    <cellStyle name="Normal 2 55 4 2 3" xfId="5021"/>
    <cellStyle name="Normal 2 55 4 2 4" xfId="5022"/>
    <cellStyle name="Normal 2 55 4 2 5" xfId="5023"/>
    <cellStyle name="Normal 2 55 4 2 6" xfId="5024"/>
    <cellStyle name="Normal 2 55 4 2 7" xfId="5025"/>
    <cellStyle name="Normal 2 55 4 2 8" xfId="5026"/>
    <cellStyle name="Normal 2 55 4 2 9" xfId="5027"/>
    <cellStyle name="Normal 2 55 4 3" xfId="5028"/>
    <cellStyle name="Normal 2 55 4 4" xfId="5029"/>
    <cellStyle name="Normal 2 55 4 5" xfId="5030"/>
    <cellStyle name="Normal 2 55 4 6" xfId="5031"/>
    <cellStyle name="Normal 2 55 4 7" xfId="5032"/>
    <cellStyle name="Normal 2 55 4 8" xfId="5033"/>
    <cellStyle name="Normal 2 55 4 9" xfId="5034"/>
    <cellStyle name="Normal 2 55 5" xfId="5035"/>
    <cellStyle name="Normal 2 55 5 10" xfId="5036"/>
    <cellStyle name="Normal 2 55 5 11" xfId="5037"/>
    <cellStyle name="Normal 2 55 5 12" xfId="5038"/>
    <cellStyle name="Normal 2 55 5 13" xfId="5039"/>
    <cellStyle name="Normal 2 55 5 14" xfId="5040"/>
    <cellStyle name="Normal 2 55 5 2" xfId="5041"/>
    <cellStyle name="Normal 2 55 5 3" xfId="5042"/>
    <cellStyle name="Normal 2 55 5 4" xfId="5043"/>
    <cellStyle name="Normal 2 55 5 5" xfId="5044"/>
    <cellStyle name="Normal 2 55 5 6" xfId="5045"/>
    <cellStyle name="Normal 2 55 5 7" xfId="5046"/>
    <cellStyle name="Normal 2 55 5 8" xfId="5047"/>
    <cellStyle name="Normal 2 55 5 9" xfId="5048"/>
    <cellStyle name="Normal 2 55 6" xfId="5049"/>
    <cellStyle name="Normal 2 55 6 10" xfId="5050"/>
    <cellStyle name="Normal 2 55 6 11" xfId="5051"/>
    <cellStyle name="Normal 2 55 6 12" xfId="5052"/>
    <cellStyle name="Normal 2 55 6 13" xfId="5053"/>
    <cellStyle name="Normal 2 55 6 14" xfId="5054"/>
    <cellStyle name="Normal 2 55 6 2" xfId="5055"/>
    <cellStyle name="Normal 2 55 6 3" xfId="5056"/>
    <cellStyle name="Normal 2 55 6 4" xfId="5057"/>
    <cellStyle name="Normal 2 55 6 5" xfId="5058"/>
    <cellStyle name="Normal 2 55 6 6" xfId="5059"/>
    <cellStyle name="Normal 2 55 6 7" xfId="5060"/>
    <cellStyle name="Normal 2 55 6 8" xfId="5061"/>
    <cellStyle name="Normal 2 55 6 9" xfId="5062"/>
    <cellStyle name="Normal 2 55 7" xfId="5063"/>
    <cellStyle name="Normal 2 55 7 10" xfId="5064"/>
    <cellStyle name="Normal 2 55 7 11" xfId="5065"/>
    <cellStyle name="Normal 2 55 7 12" xfId="5066"/>
    <cellStyle name="Normal 2 55 7 13" xfId="5067"/>
    <cellStyle name="Normal 2 55 7 14" xfId="5068"/>
    <cellStyle name="Normal 2 55 7 2" xfId="5069"/>
    <cellStyle name="Normal 2 55 7 3" xfId="5070"/>
    <cellStyle name="Normal 2 55 7 4" xfId="5071"/>
    <cellStyle name="Normal 2 55 7 5" xfId="5072"/>
    <cellStyle name="Normal 2 55 7 6" xfId="5073"/>
    <cellStyle name="Normal 2 55 7 7" xfId="5074"/>
    <cellStyle name="Normal 2 55 7 8" xfId="5075"/>
    <cellStyle name="Normal 2 55 7 9" xfId="5076"/>
    <cellStyle name="Normal 2 55 8" xfId="5077"/>
    <cellStyle name="Normal 2 55 8 10" xfId="5078"/>
    <cellStyle name="Normal 2 55 8 11" xfId="5079"/>
    <cellStyle name="Normal 2 55 8 12" xfId="5080"/>
    <cellStyle name="Normal 2 55 8 13" xfId="5081"/>
    <cellStyle name="Normal 2 55 8 14" xfId="5082"/>
    <cellStyle name="Normal 2 55 8 2" xfId="5083"/>
    <cellStyle name="Normal 2 55 8 3" xfId="5084"/>
    <cellStyle name="Normal 2 55 8 4" xfId="5085"/>
    <cellStyle name="Normal 2 55 8 5" xfId="5086"/>
    <cellStyle name="Normal 2 55 8 6" xfId="5087"/>
    <cellStyle name="Normal 2 55 8 7" xfId="5088"/>
    <cellStyle name="Normal 2 55 8 8" xfId="5089"/>
    <cellStyle name="Normal 2 55 8 9" xfId="5090"/>
    <cellStyle name="Normal 2 55 9" xfId="5091"/>
    <cellStyle name="Normal 2 55 9 10" xfId="5092"/>
    <cellStyle name="Normal 2 55 9 11" xfId="5093"/>
    <cellStyle name="Normal 2 55 9 12" xfId="5094"/>
    <cellStyle name="Normal 2 55 9 13" xfId="5095"/>
    <cellStyle name="Normal 2 55 9 14" xfId="5096"/>
    <cellStyle name="Normal 2 55 9 2" xfId="5097"/>
    <cellStyle name="Normal 2 55 9 3" xfId="5098"/>
    <cellStyle name="Normal 2 55 9 4" xfId="5099"/>
    <cellStyle name="Normal 2 55 9 5" xfId="5100"/>
    <cellStyle name="Normal 2 55 9 6" xfId="5101"/>
    <cellStyle name="Normal 2 55 9 7" xfId="5102"/>
    <cellStyle name="Normal 2 55 9 8" xfId="5103"/>
    <cellStyle name="Normal 2 55 9 9" xfId="5104"/>
    <cellStyle name="Normal 2 56" xfId="5105"/>
    <cellStyle name="Normal 2 56 10" xfId="5106"/>
    <cellStyle name="Normal 2 56 10 10" xfId="5107"/>
    <cellStyle name="Normal 2 56 10 11" xfId="5108"/>
    <cellStyle name="Normal 2 56 10 12" xfId="5109"/>
    <cellStyle name="Normal 2 56 10 13" xfId="5110"/>
    <cellStyle name="Normal 2 56 10 14" xfId="5111"/>
    <cellStyle name="Normal 2 56 10 2" xfId="5112"/>
    <cellStyle name="Normal 2 56 10 3" xfId="5113"/>
    <cellStyle name="Normal 2 56 10 4" xfId="5114"/>
    <cellStyle name="Normal 2 56 10 5" xfId="5115"/>
    <cellStyle name="Normal 2 56 10 6" xfId="5116"/>
    <cellStyle name="Normal 2 56 10 7" xfId="5117"/>
    <cellStyle name="Normal 2 56 10 8" xfId="5118"/>
    <cellStyle name="Normal 2 56 10 9" xfId="5119"/>
    <cellStyle name="Normal 2 56 11" xfId="5120"/>
    <cellStyle name="Normal 2 56 12" xfId="5121"/>
    <cellStyle name="Normal 2 56 13" xfId="5122"/>
    <cellStyle name="Normal 2 56 14" xfId="5123"/>
    <cellStyle name="Normal 2 56 15" xfId="5124"/>
    <cellStyle name="Normal 2 56 16" xfId="5125"/>
    <cellStyle name="Normal 2 56 17" xfId="5126"/>
    <cellStyle name="Normal 2 56 18" xfId="5127"/>
    <cellStyle name="Normal 2 56 19" xfId="5128"/>
    <cellStyle name="Normal 2 56 2" xfId="5129"/>
    <cellStyle name="Normal 2 56 2 10" xfId="5130"/>
    <cellStyle name="Normal 2 56 2 11" xfId="5131"/>
    <cellStyle name="Normal 2 56 2 12" xfId="5132"/>
    <cellStyle name="Normal 2 56 2 13" xfId="5133"/>
    <cellStyle name="Normal 2 56 2 14" xfId="5134"/>
    <cellStyle name="Normal 2 56 2 15" xfId="5135"/>
    <cellStyle name="Normal 2 56 2 2" xfId="5136"/>
    <cellStyle name="Normal 2 56 2 2 10" xfId="5137"/>
    <cellStyle name="Normal 2 56 2 2 11" xfId="5138"/>
    <cellStyle name="Normal 2 56 2 2 12" xfId="5139"/>
    <cellStyle name="Normal 2 56 2 2 13" xfId="5140"/>
    <cellStyle name="Normal 2 56 2 2 14" xfId="5141"/>
    <cellStyle name="Normal 2 56 2 2 2" xfId="5142"/>
    <cellStyle name="Normal 2 56 2 2 3" xfId="5143"/>
    <cellStyle name="Normal 2 56 2 2 4" xfId="5144"/>
    <cellStyle name="Normal 2 56 2 2 5" xfId="5145"/>
    <cellStyle name="Normal 2 56 2 2 6" xfId="5146"/>
    <cellStyle name="Normal 2 56 2 2 7" xfId="5147"/>
    <cellStyle name="Normal 2 56 2 2 8" xfId="5148"/>
    <cellStyle name="Normal 2 56 2 2 9" xfId="5149"/>
    <cellStyle name="Normal 2 56 2 3" xfId="5150"/>
    <cellStyle name="Normal 2 56 2 4" xfId="5151"/>
    <cellStyle name="Normal 2 56 2 5" xfId="5152"/>
    <cellStyle name="Normal 2 56 2 6" xfId="5153"/>
    <cellStyle name="Normal 2 56 2 7" xfId="5154"/>
    <cellStyle name="Normal 2 56 2 8" xfId="5155"/>
    <cellStyle name="Normal 2 56 2 9" xfId="5156"/>
    <cellStyle name="Normal 2 56 20" xfId="5157"/>
    <cellStyle name="Normal 2 56 21" xfId="5158"/>
    <cellStyle name="Normal 2 56 22" xfId="5159"/>
    <cellStyle name="Normal 2 56 23" xfId="5160"/>
    <cellStyle name="Normal 2 56 3" xfId="5161"/>
    <cellStyle name="Normal 2 56 3 10" xfId="5162"/>
    <cellStyle name="Normal 2 56 3 11" xfId="5163"/>
    <cellStyle name="Normal 2 56 3 12" xfId="5164"/>
    <cellStyle name="Normal 2 56 3 13" xfId="5165"/>
    <cellStyle name="Normal 2 56 3 14" xfId="5166"/>
    <cellStyle name="Normal 2 56 3 15" xfId="5167"/>
    <cellStyle name="Normal 2 56 3 2" xfId="5168"/>
    <cellStyle name="Normal 2 56 3 2 10" xfId="5169"/>
    <cellStyle name="Normal 2 56 3 2 11" xfId="5170"/>
    <cellStyle name="Normal 2 56 3 2 12" xfId="5171"/>
    <cellStyle name="Normal 2 56 3 2 13" xfId="5172"/>
    <cellStyle name="Normal 2 56 3 2 14" xfId="5173"/>
    <cellStyle name="Normal 2 56 3 2 2" xfId="5174"/>
    <cellStyle name="Normal 2 56 3 2 3" xfId="5175"/>
    <cellStyle name="Normal 2 56 3 2 4" xfId="5176"/>
    <cellStyle name="Normal 2 56 3 2 5" xfId="5177"/>
    <cellStyle name="Normal 2 56 3 2 6" xfId="5178"/>
    <cellStyle name="Normal 2 56 3 2 7" xfId="5179"/>
    <cellStyle name="Normal 2 56 3 2 8" xfId="5180"/>
    <cellStyle name="Normal 2 56 3 2 9" xfId="5181"/>
    <cellStyle name="Normal 2 56 3 3" xfId="5182"/>
    <cellStyle name="Normal 2 56 3 4" xfId="5183"/>
    <cellStyle name="Normal 2 56 3 5" xfId="5184"/>
    <cellStyle name="Normal 2 56 3 6" xfId="5185"/>
    <cellStyle name="Normal 2 56 3 7" xfId="5186"/>
    <cellStyle name="Normal 2 56 3 8" xfId="5187"/>
    <cellStyle name="Normal 2 56 3 9" xfId="5188"/>
    <cellStyle name="Normal 2 56 4" xfId="5189"/>
    <cellStyle name="Normal 2 56 4 10" xfId="5190"/>
    <cellStyle name="Normal 2 56 4 11" xfId="5191"/>
    <cellStyle name="Normal 2 56 4 12" xfId="5192"/>
    <cellStyle name="Normal 2 56 4 13" xfId="5193"/>
    <cellStyle name="Normal 2 56 4 14" xfId="5194"/>
    <cellStyle name="Normal 2 56 4 15" xfId="5195"/>
    <cellStyle name="Normal 2 56 4 2" xfId="5196"/>
    <cellStyle name="Normal 2 56 4 2 10" xfId="5197"/>
    <cellStyle name="Normal 2 56 4 2 11" xfId="5198"/>
    <cellStyle name="Normal 2 56 4 2 12" xfId="5199"/>
    <cellStyle name="Normal 2 56 4 2 13" xfId="5200"/>
    <cellStyle name="Normal 2 56 4 2 14" xfId="5201"/>
    <cellStyle name="Normal 2 56 4 2 2" xfId="5202"/>
    <cellStyle name="Normal 2 56 4 2 3" xfId="5203"/>
    <cellStyle name="Normal 2 56 4 2 4" xfId="5204"/>
    <cellStyle name="Normal 2 56 4 2 5" xfId="5205"/>
    <cellStyle name="Normal 2 56 4 2 6" xfId="5206"/>
    <cellStyle name="Normal 2 56 4 2 7" xfId="5207"/>
    <cellStyle name="Normal 2 56 4 2 8" xfId="5208"/>
    <cellStyle name="Normal 2 56 4 2 9" xfId="5209"/>
    <cellStyle name="Normal 2 56 4 3" xfId="5210"/>
    <cellStyle name="Normal 2 56 4 4" xfId="5211"/>
    <cellStyle name="Normal 2 56 4 5" xfId="5212"/>
    <cellStyle name="Normal 2 56 4 6" xfId="5213"/>
    <cellStyle name="Normal 2 56 4 7" xfId="5214"/>
    <cellStyle name="Normal 2 56 4 8" xfId="5215"/>
    <cellStyle name="Normal 2 56 4 9" xfId="5216"/>
    <cellStyle name="Normal 2 56 5" xfId="5217"/>
    <cellStyle name="Normal 2 56 5 10" xfId="5218"/>
    <cellStyle name="Normal 2 56 5 11" xfId="5219"/>
    <cellStyle name="Normal 2 56 5 12" xfId="5220"/>
    <cellStyle name="Normal 2 56 5 13" xfId="5221"/>
    <cellStyle name="Normal 2 56 5 14" xfId="5222"/>
    <cellStyle name="Normal 2 56 5 2" xfId="5223"/>
    <cellStyle name="Normal 2 56 5 3" xfId="5224"/>
    <cellStyle name="Normal 2 56 5 4" xfId="5225"/>
    <cellStyle name="Normal 2 56 5 5" xfId="5226"/>
    <cellStyle name="Normal 2 56 5 6" xfId="5227"/>
    <cellStyle name="Normal 2 56 5 7" xfId="5228"/>
    <cellStyle name="Normal 2 56 5 8" xfId="5229"/>
    <cellStyle name="Normal 2 56 5 9" xfId="5230"/>
    <cellStyle name="Normal 2 56 6" xfId="5231"/>
    <cellStyle name="Normal 2 56 6 10" xfId="5232"/>
    <cellStyle name="Normal 2 56 6 11" xfId="5233"/>
    <cellStyle name="Normal 2 56 6 12" xfId="5234"/>
    <cellStyle name="Normal 2 56 6 13" xfId="5235"/>
    <cellStyle name="Normal 2 56 6 14" xfId="5236"/>
    <cellStyle name="Normal 2 56 6 2" xfId="5237"/>
    <cellStyle name="Normal 2 56 6 3" xfId="5238"/>
    <cellStyle name="Normal 2 56 6 4" xfId="5239"/>
    <cellStyle name="Normal 2 56 6 5" xfId="5240"/>
    <cellStyle name="Normal 2 56 6 6" xfId="5241"/>
    <cellStyle name="Normal 2 56 6 7" xfId="5242"/>
    <cellStyle name="Normal 2 56 6 8" xfId="5243"/>
    <cellStyle name="Normal 2 56 6 9" xfId="5244"/>
    <cellStyle name="Normal 2 56 7" xfId="5245"/>
    <cellStyle name="Normal 2 56 7 10" xfId="5246"/>
    <cellStyle name="Normal 2 56 7 11" xfId="5247"/>
    <cellStyle name="Normal 2 56 7 12" xfId="5248"/>
    <cellStyle name="Normal 2 56 7 13" xfId="5249"/>
    <cellStyle name="Normal 2 56 7 14" xfId="5250"/>
    <cellStyle name="Normal 2 56 7 2" xfId="5251"/>
    <cellStyle name="Normal 2 56 7 3" xfId="5252"/>
    <cellStyle name="Normal 2 56 7 4" xfId="5253"/>
    <cellStyle name="Normal 2 56 7 5" xfId="5254"/>
    <cellStyle name="Normal 2 56 7 6" xfId="5255"/>
    <cellStyle name="Normal 2 56 7 7" xfId="5256"/>
    <cellStyle name="Normal 2 56 7 8" xfId="5257"/>
    <cellStyle name="Normal 2 56 7 9" xfId="5258"/>
    <cellStyle name="Normal 2 56 8" xfId="5259"/>
    <cellStyle name="Normal 2 56 8 10" xfId="5260"/>
    <cellStyle name="Normal 2 56 8 11" xfId="5261"/>
    <cellStyle name="Normal 2 56 8 12" xfId="5262"/>
    <cellStyle name="Normal 2 56 8 13" xfId="5263"/>
    <cellStyle name="Normal 2 56 8 14" xfId="5264"/>
    <cellStyle name="Normal 2 56 8 2" xfId="5265"/>
    <cellStyle name="Normal 2 56 8 3" xfId="5266"/>
    <cellStyle name="Normal 2 56 8 4" xfId="5267"/>
    <cellStyle name="Normal 2 56 8 5" xfId="5268"/>
    <cellStyle name="Normal 2 56 8 6" xfId="5269"/>
    <cellStyle name="Normal 2 56 8 7" xfId="5270"/>
    <cellStyle name="Normal 2 56 8 8" xfId="5271"/>
    <cellStyle name="Normal 2 56 8 9" xfId="5272"/>
    <cellStyle name="Normal 2 56 9" xfId="5273"/>
    <cellStyle name="Normal 2 56 9 10" xfId="5274"/>
    <cellStyle name="Normal 2 56 9 11" xfId="5275"/>
    <cellStyle name="Normal 2 56 9 12" xfId="5276"/>
    <cellStyle name="Normal 2 56 9 13" xfId="5277"/>
    <cellStyle name="Normal 2 56 9 14" xfId="5278"/>
    <cellStyle name="Normal 2 56 9 2" xfId="5279"/>
    <cellStyle name="Normal 2 56 9 3" xfId="5280"/>
    <cellStyle name="Normal 2 56 9 4" xfId="5281"/>
    <cellStyle name="Normal 2 56 9 5" xfId="5282"/>
    <cellStyle name="Normal 2 56 9 6" xfId="5283"/>
    <cellStyle name="Normal 2 56 9 7" xfId="5284"/>
    <cellStyle name="Normal 2 56 9 8" xfId="5285"/>
    <cellStyle name="Normal 2 56 9 9" xfId="5286"/>
    <cellStyle name="Normal 2 57" xfId="5287"/>
    <cellStyle name="Normal 2 57 10" xfId="5288"/>
    <cellStyle name="Normal 2 57 10 10" xfId="5289"/>
    <cellStyle name="Normal 2 57 10 11" xfId="5290"/>
    <cellStyle name="Normal 2 57 10 12" xfId="5291"/>
    <cellStyle name="Normal 2 57 10 13" xfId="5292"/>
    <cellStyle name="Normal 2 57 10 14" xfId="5293"/>
    <cellStyle name="Normal 2 57 10 2" xfId="5294"/>
    <cellStyle name="Normal 2 57 10 3" xfId="5295"/>
    <cellStyle name="Normal 2 57 10 4" xfId="5296"/>
    <cellStyle name="Normal 2 57 10 5" xfId="5297"/>
    <cellStyle name="Normal 2 57 10 6" xfId="5298"/>
    <cellStyle name="Normal 2 57 10 7" xfId="5299"/>
    <cellStyle name="Normal 2 57 10 8" xfId="5300"/>
    <cellStyle name="Normal 2 57 10 9" xfId="5301"/>
    <cellStyle name="Normal 2 57 11" xfId="5302"/>
    <cellStyle name="Normal 2 57 12" xfId="5303"/>
    <cellStyle name="Normal 2 57 13" xfId="5304"/>
    <cellStyle name="Normal 2 57 14" xfId="5305"/>
    <cellStyle name="Normal 2 57 15" xfId="5306"/>
    <cellStyle name="Normal 2 57 16" xfId="5307"/>
    <cellStyle name="Normal 2 57 17" xfId="5308"/>
    <cellStyle name="Normal 2 57 18" xfId="5309"/>
    <cellStyle name="Normal 2 57 19" xfId="5310"/>
    <cellStyle name="Normal 2 57 2" xfId="5311"/>
    <cellStyle name="Normal 2 57 2 10" xfId="5312"/>
    <cellStyle name="Normal 2 57 2 11" xfId="5313"/>
    <cellStyle name="Normal 2 57 2 12" xfId="5314"/>
    <cellStyle name="Normal 2 57 2 13" xfId="5315"/>
    <cellStyle name="Normal 2 57 2 14" xfId="5316"/>
    <cellStyle name="Normal 2 57 2 15" xfId="5317"/>
    <cellStyle name="Normal 2 57 2 2" xfId="5318"/>
    <cellStyle name="Normal 2 57 2 2 10" xfId="5319"/>
    <cellStyle name="Normal 2 57 2 2 11" xfId="5320"/>
    <cellStyle name="Normal 2 57 2 2 12" xfId="5321"/>
    <cellStyle name="Normal 2 57 2 2 13" xfId="5322"/>
    <cellStyle name="Normal 2 57 2 2 14" xfId="5323"/>
    <cellStyle name="Normal 2 57 2 2 2" xfId="5324"/>
    <cellStyle name="Normal 2 57 2 2 3" xfId="5325"/>
    <cellStyle name="Normal 2 57 2 2 4" xfId="5326"/>
    <cellStyle name="Normal 2 57 2 2 5" xfId="5327"/>
    <cellStyle name="Normal 2 57 2 2 6" xfId="5328"/>
    <cellStyle name="Normal 2 57 2 2 7" xfId="5329"/>
    <cellStyle name="Normal 2 57 2 2 8" xfId="5330"/>
    <cellStyle name="Normal 2 57 2 2 9" xfId="5331"/>
    <cellStyle name="Normal 2 57 2 3" xfId="5332"/>
    <cellStyle name="Normal 2 57 2 4" xfId="5333"/>
    <cellStyle name="Normal 2 57 2 5" xfId="5334"/>
    <cellStyle name="Normal 2 57 2 6" xfId="5335"/>
    <cellStyle name="Normal 2 57 2 7" xfId="5336"/>
    <cellStyle name="Normal 2 57 2 8" xfId="5337"/>
    <cellStyle name="Normal 2 57 2 9" xfId="5338"/>
    <cellStyle name="Normal 2 57 20" xfId="5339"/>
    <cellStyle name="Normal 2 57 21" xfId="5340"/>
    <cellStyle name="Normal 2 57 22" xfId="5341"/>
    <cellStyle name="Normal 2 57 23" xfId="5342"/>
    <cellStyle name="Normal 2 57 3" xfId="5343"/>
    <cellStyle name="Normal 2 57 3 10" xfId="5344"/>
    <cellStyle name="Normal 2 57 3 11" xfId="5345"/>
    <cellStyle name="Normal 2 57 3 12" xfId="5346"/>
    <cellStyle name="Normal 2 57 3 13" xfId="5347"/>
    <cellStyle name="Normal 2 57 3 14" xfId="5348"/>
    <cellStyle name="Normal 2 57 3 15" xfId="5349"/>
    <cellStyle name="Normal 2 57 3 2" xfId="5350"/>
    <cellStyle name="Normal 2 57 3 2 10" xfId="5351"/>
    <cellStyle name="Normal 2 57 3 2 11" xfId="5352"/>
    <cellStyle name="Normal 2 57 3 2 12" xfId="5353"/>
    <cellStyle name="Normal 2 57 3 2 13" xfId="5354"/>
    <cellStyle name="Normal 2 57 3 2 14" xfId="5355"/>
    <cellStyle name="Normal 2 57 3 2 2" xfId="5356"/>
    <cellStyle name="Normal 2 57 3 2 3" xfId="5357"/>
    <cellStyle name="Normal 2 57 3 2 4" xfId="5358"/>
    <cellStyle name="Normal 2 57 3 2 5" xfId="5359"/>
    <cellStyle name="Normal 2 57 3 2 6" xfId="5360"/>
    <cellStyle name="Normal 2 57 3 2 7" xfId="5361"/>
    <cellStyle name="Normal 2 57 3 2 8" xfId="5362"/>
    <cellStyle name="Normal 2 57 3 2 9" xfId="5363"/>
    <cellStyle name="Normal 2 57 3 3" xfId="5364"/>
    <cellStyle name="Normal 2 57 3 4" xfId="5365"/>
    <cellStyle name="Normal 2 57 3 5" xfId="5366"/>
    <cellStyle name="Normal 2 57 3 6" xfId="5367"/>
    <cellStyle name="Normal 2 57 3 7" xfId="5368"/>
    <cellStyle name="Normal 2 57 3 8" xfId="5369"/>
    <cellStyle name="Normal 2 57 3 9" xfId="5370"/>
    <cellStyle name="Normal 2 57 4" xfId="5371"/>
    <cellStyle name="Normal 2 57 4 10" xfId="5372"/>
    <cellStyle name="Normal 2 57 4 11" xfId="5373"/>
    <cellStyle name="Normal 2 57 4 12" xfId="5374"/>
    <cellStyle name="Normal 2 57 4 13" xfId="5375"/>
    <cellStyle name="Normal 2 57 4 14" xfId="5376"/>
    <cellStyle name="Normal 2 57 4 15" xfId="5377"/>
    <cellStyle name="Normal 2 57 4 2" xfId="5378"/>
    <cellStyle name="Normal 2 57 4 2 10" xfId="5379"/>
    <cellStyle name="Normal 2 57 4 2 11" xfId="5380"/>
    <cellStyle name="Normal 2 57 4 2 12" xfId="5381"/>
    <cellStyle name="Normal 2 57 4 2 13" xfId="5382"/>
    <cellStyle name="Normal 2 57 4 2 14" xfId="5383"/>
    <cellStyle name="Normal 2 57 4 2 2" xfId="5384"/>
    <cellStyle name="Normal 2 57 4 2 3" xfId="5385"/>
    <cellStyle name="Normal 2 57 4 2 4" xfId="5386"/>
    <cellStyle name="Normal 2 57 4 2 5" xfId="5387"/>
    <cellStyle name="Normal 2 57 4 2 6" xfId="5388"/>
    <cellStyle name="Normal 2 57 4 2 7" xfId="5389"/>
    <cellStyle name="Normal 2 57 4 2 8" xfId="5390"/>
    <cellStyle name="Normal 2 57 4 2 9" xfId="5391"/>
    <cellStyle name="Normal 2 57 4 3" xfId="5392"/>
    <cellStyle name="Normal 2 57 4 4" xfId="5393"/>
    <cellStyle name="Normal 2 57 4 5" xfId="5394"/>
    <cellStyle name="Normal 2 57 4 6" xfId="5395"/>
    <cellStyle name="Normal 2 57 4 7" xfId="5396"/>
    <cellStyle name="Normal 2 57 4 8" xfId="5397"/>
    <cellStyle name="Normal 2 57 4 9" xfId="5398"/>
    <cellStyle name="Normal 2 57 5" xfId="5399"/>
    <cellStyle name="Normal 2 57 5 10" xfId="5400"/>
    <cellStyle name="Normal 2 57 5 11" xfId="5401"/>
    <cellStyle name="Normal 2 57 5 12" xfId="5402"/>
    <cellStyle name="Normal 2 57 5 13" xfId="5403"/>
    <cellStyle name="Normal 2 57 5 14" xfId="5404"/>
    <cellStyle name="Normal 2 57 5 2" xfId="5405"/>
    <cellStyle name="Normal 2 57 5 3" xfId="5406"/>
    <cellStyle name="Normal 2 57 5 4" xfId="5407"/>
    <cellStyle name="Normal 2 57 5 5" xfId="5408"/>
    <cellStyle name="Normal 2 57 5 6" xfId="5409"/>
    <cellStyle name="Normal 2 57 5 7" xfId="5410"/>
    <cellStyle name="Normal 2 57 5 8" xfId="5411"/>
    <cellStyle name="Normal 2 57 5 9" xfId="5412"/>
    <cellStyle name="Normal 2 57 6" xfId="5413"/>
    <cellStyle name="Normal 2 57 6 10" xfId="5414"/>
    <cellStyle name="Normal 2 57 6 11" xfId="5415"/>
    <cellStyle name="Normal 2 57 6 12" xfId="5416"/>
    <cellStyle name="Normal 2 57 6 13" xfId="5417"/>
    <cellStyle name="Normal 2 57 6 14" xfId="5418"/>
    <cellStyle name="Normal 2 57 6 2" xfId="5419"/>
    <cellStyle name="Normal 2 57 6 3" xfId="5420"/>
    <cellStyle name="Normal 2 57 6 4" xfId="5421"/>
    <cellStyle name="Normal 2 57 6 5" xfId="5422"/>
    <cellStyle name="Normal 2 57 6 6" xfId="5423"/>
    <cellStyle name="Normal 2 57 6 7" xfId="5424"/>
    <cellStyle name="Normal 2 57 6 8" xfId="5425"/>
    <cellStyle name="Normal 2 57 6 9" xfId="5426"/>
    <cellStyle name="Normal 2 57 7" xfId="5427"/>
    <cellStyle name="Normal 2 57 7 10" xfId="5428"/>
    <cellStyle name="Normal 2 57 7 11" xfId="5429"/>
    <cellStyle name="Normal 2 57 7 12" xfId="5430"/>
    <cellStyle name="Normal 2 57 7 13" xfId="5431"/>
    <cellStyle name="Normal 2 57 7 14" xfId="5432"/>
    <cellStyle name="Normal 2 57 7 2" xfId="5433"/>
    <cellStyle name="Normal 2 57 7 3" xfId="5434"/>
    <cellStyle name="Normal 2 57 7 4" xfId="5435"/>
    <cellStyle name="Normal 2 57 7 5" xfId="5436"/>
    <cellStyle name="Normal 2 57 7 6" xfId="5437"/>
    <cellStyle name="Normal 2 57 7 7" xfId="5438"/>
    <cellStyle name="Normal 2 57 7 8" xfId="5439"/>
    <cellStyle name="Normal 2 57 7 9" xfId="5440"/>
    <cellStyle name="Normal 2 57 8" xfId="5441"/>
    <cellStyle name="Normal 2 57 8 10" xfId="5442"/>
    <cellStyle name="Normal 2 57 8 11" xfId="5443"/>
    <cellStyle name="Normal 2 57 8 12" xfId="5444"/>
    <cellStyle name="Normal 2 57 8 13" xfId="5445"/>
    <cellStyle name="Normal 2 57 8 14" xfId="5446"/>
    <cellStyle name="Normal 2 57 8 2" xfId="5447"/>
    <cellStyle name="Normal 2 57 8 3" xfId="5448"/>
    <cellStyle name="Normal 2 57 8 4" xfId="5449"/>
    <cellStyle name="Normal 2 57 8 5" xfId="5450"/>
    <cellStyle name="Normal 2 57 8 6" xfId="5451"/>
    <cellStyle name="Normal 2 57 8 7" xfId="5452"/>
    <cellStyle name="Normal 2 57 8 8" xfId="5453"/>
    <cellStyle name="Normal 2 57 8 9" xfId="5454"/>
    <cellStyle name="Normal 2 57 9" xfId="5455"/>
    <cellStyle name="Normal 2 57 9 10" xfId="5456"/>
    <cellStyle name="Normal 2 57 9 11" xfId="5457"/>
    <cellStyle name="Normal 2 57 9 12" xfId="5458"/>
    <cellStyle name="Normal 2 57 9 13" xfId="5459"/>
    <cellStyle name="Normal 2 57 9 14" xfId="5460"/>
    <cellStyle name="Normal 2 57 9 2" xfId="5461"/>
    <cellStyle name="Normal 2 57 9 3" xfId="5462"/>
    <cellStyle name="Normal 2 57 9 4" xfId="5463"/>
    <cellStyle name="Normal 2 57 9 5" xfId="5464"/>
    <cellStyle name="Normal 2 57 9 6" xfId="5465"/>
    <cellStyle name="Normal 2 57 9 7" xfId="5466"/>
    <cellStyle name="Normal 2 57 9 8" xfId="5467"/>
    <cellStyle name="Normal 2 57 9 9" xfId="5468"/>
    <cellStyle name="Normal 2 58" xfId="5469"/>
    <cellStyle name="Normal 2 58 10" xfId="5470"/>
    <cellStyle name="Normal 2 58 10 10" xfId="5471"/>
    <cellStyle name="Normal 2 58 10 11" xfId="5472"/>
    <cellStyle name="Normal 2 58 10 12" xfId="5473"/>
    <cellStyle name="Normal 2 58 10 13" xfId="5474"/>
    <cellStyle name="Normal 2 58 10 14" xfId="5475"/>
    <cellStyle name="Normal 2 58 10 2" xfId="5476"/>
    <cellStyle name="Normal 2 58 10 3" xfId="5477"/>
    <cellStyle name="Normal 2 58 10 4" xfId="5478"/>
    <cellStyle name="Normal 2 58 10 5" xfId="5479"/>
    <cellStyle name="Normal 2 58 10 6" xfId="5480"/>
    <cellStyle name="Normal 2 58 10 7" xfId="5481"/>
    <cellStyle name="Normal 2 58 10 8" xfId="5482"/>
    <cellStyle name="Normal 2 58 10 9" xfId="5483"/>
    <cellStyle name="Normal 2 58 11" xfId="5484"/>
    <cellStyle name="Normal 2 58 12" xfId="5485"/>
    <cellStyle name="Normal 2 58 13" xfId="5486"/>
    <cellStyle name="Normal 2 58 14" xfId="5487"/>
    <cellStyle name="Normal 2 58 15" xfId="5488"/>
    <cellStyle name="Normal 2 58 16" xfId="5489"/>
    <cellStyle name="Normal 2 58 17" xfId="5490"/>
    <cellStyle name="Normal 2 58 18" xfId="5491"/>
    <cellStyle name="Normal 2 58 19" xfId="5492"/>
    <cellStyle name="Normal 2 58 2" xfId="5493"/>
    <cellStyle name="Normal 2 58 2 10" xfId="5494"/>
    <cellStyle name="Normal 2 58 2 11" xfId="5495"/>
    <cellStyle name="Normal 2 58 2 12" xfId="5496"/>
    <cellStyle name="Normal 2 58 2 13" xfId="5497"/>
    <cellStyle name="Normal 2 58 2 14" xfId="5498"/>
    <cellStyle name="Normal 2 58 2 15" xfId="5499"/>
    <cellStyle name="Normal 2 58 2 2" xfId="5500"/>
    <cellStyle name="Normal 2 58 2 2 10" xfId="5501"/>
    <cellStyle name="Normal 2 58 2 2 11" xfId="5502"/>
    <cellStyle name="Normal 2 58 2 2 12" xfId="5503"/>
    <cellStyle name="Normal 2 58 2 2 13" xfId="5504"/>
    <cellStyle name="Normal 2 58 2 2 14" xfId="5505"/>
    <cellStyle name="Normal 2 58 2 2 2" xfId="5506"/>
    <cellStyle name="Normal 2 58 2 2 3" xfId="5507"/>
    <cellStyle name="Normal 2 58 2 2 4" xfId="5508"/>
    <cellStyle name="Normal 2 58 2 2 5" xfId="5509"/>
    <cellStyle name="Normal 2 58 2 2 6" xfId="5510"/>
    <cellStyle name="Normal 2 58 2 2 7" xfId="5511"/>
    <cellStyle name="Normal 2 58 2 2 8" xfId="5512"/>
    <cellStyle name="Normal 2 58 2 2 9" xfId="5513"/>
    <cellStyle name="Normal 2 58 2 3" xfId="5514"/>
    <cellStyle name="Normal 2 58 2 4" xfId="5515"/>
    <cellStyle name="Normal 2 58 2 5" xfId="5516"/>
    <cellStyle name="Normal 2 58 2 6" xfId="5517"/>
    <cellStyle name="Normal 2 58 2 7" xfId="5518"/>
    <cellStyle name="Normal 2 58 2 8" xfId="5519"/>
    <cellStyle name="Normal 2 58 2 9" xfId="5520"/>
    <cellStyle name="Normal 2 58 20" xfId="5521"/>
    <cellStyle name="Normal 2 58 21" xfId="5522"/>
    <cellStyle name="Normal 2 58 22" xfId="5523"/>
    <cellStyle name="Normal 2 58 23" xfId="5524"/>
    <cellStyle name="Normal 2 58 3" xfId="5525"/>
    <cellStyle name="Normal 2 58 3 10" xfId="5526"/>
    <cellStyle name="Normal 2 58 3 11" xfId="5527"/>
    <cellStyle name="Normal 2 58 3 12" xfId="5528"/>
    <cellStyle name="Normal 2 58 3 13" xfId="5529"/>
    <cellStyle name="Normal 2 58 3 14" xfId="5530"/>
    <cellStyle name="Normal 2 58 3 15" xfId="5531"/>
    <cellStyle name="Normal 2 58 3 2" xfId="5532"/>
    <cellStyle name="Normal 2 58 3 2 10" xfId="5533"/>
    <cellStyle name="Normal 2 58 3 2 11" xfId="5534"/>
    <cellStyle name="Normal 2 58 3 2 12" xfId="5535"/>
    <cellStyle name="Normal 2 58 3 2 13" xfId="5536"/>
    <cellStyle name="Normal 2 58 3 2 14" xfId="5537"/>
    <cellStyle name="Normal 2 58 3 2 2" xfId="5538"/>
    <cellStyle name="Normal 2 58 3 2 3" xfId="5539"/>
    <cellStyle name="Normal 2 58 3 2 4" xfId="5540"/>
    <cellStyle name="Normal 2 58 3 2 5" xfId="5541"/>
    <cellStyle name="Normal 2 58 3 2 6" xfId="5542"/>
    <cellStyle name="Normal 2 58 3 2 7" xfId="5543"/>
    <cellStyle name="Normal 2 58 3 2 8" xfId="5544"/>
    <cellStyle name="Normal 2 58 3 2 9" xfId="5545"/>
    <cellStyle name="Normal 2 58 3 3" xfId="5546"/>
    <cellStyle name="Normal 2 58 3 4" xfId="5547"/>
    <cellStyle name="Normal 2 58 3 5" xfId="5548"/>
    <cellStyle name="Normal 2 58 3 6" xfId="5549"/>
    <cellStyle name="Normal 2 58 3 7" xfId="5550"/>
    <cellStyle name="Normal 2 58 3 8" xfId="5551"/>
    <cellStyle name="Normal 2 58 3 9" xfId="5552"/>
    <cellStyle name="Normal 2 58 4" xfId="5553"/>
    <cellStyle name="Normal 2 58 4 10" xfId="5554"/>
    <cellStyle name="Normal 2 58 4 11" xfId="5555"/>
    <cellStyle name="Normal 2 58 4 12" xfId="5556"/>
    <cellStyle name="Normal 2 58 4 13" xfId="5557"/>
    <cellStyle name="Normal 2 58 4 14" xfId="5558"/>
    <cellStyle name="Normal 2 58 4 15" xfId="5559"/>
    <cellStyle name="Normal 2 58 4 2" xfId="5560"/>
    <cellStyle name="Normal 2 58 4 2 10" xfId="5561"/>
    <cellStyle name="Normal 2 58 4 2 11" xfId="5562"/>
    <cellStyle name="Normal 2 58 4 2 12" xfId="5563"/>
    <cellStyle name="Normal 2 58 4 2 13" xfId="5564"/>
    <cellStyle name="Normal 2 58 4 2 14" xfId="5565"/>
    <cellStyle name="Normal 2 58 4 2 2" xfId="5566"/>
    <cellStyle name="Normal 2 58 4 2 3" xfId="5567"/>
    <cellStyle name="Normal 2 58 4 2 4" xfId="5568"/>
    <cellStyle name="Normal 2 58 4 2 5" xfId="5569"/>
    <cellStyle name="Normal 2 58 4 2 6" xfId="5570"/>
    <cellStyle name="Normal 2 58 4 2 7" xfId="5571"/>
    <cellStyle name="Normal 2 58 4 2 8" xfId="5572"/>
    <cellStyle name="Normal 2 58 4 2 9" xfId="5573"/>
    <cellStyle name="Normal 2 58 4 3" xfId="5574"/>
    <cellStyle name="Normal 2 58 4 4" xfId="5575"/>
    <cellStyle name="Normal 2 58 4 5" xfId="5576"/>
    <cellStyle name="Normal 2 58 4 6" xfId="5577"/>
    <cellStyle name="Normal 2 58 4 7" xfId="5578"/>
    <cellStyle name="Normal 2 58 4 8" xfId="5579"/>
    <cellStyle name="Normal 2 58 4 9" xfId="5580"/>
    <cellStyle name="Normal 2 58 5" xfId="5581"/>
    <cellStyle name="Normal 2 58 5 10" xfId="5582"/>
    <cellStyle name="Normal 2 58 5 11" xfId="5583"/>
    <cellStyle name="Normal 2 58 5 12" xfId="5584"/>
    <cellStyle name="Normal 2 58 5 13" xfId="5585"/>
    <cellStyle name="Normal 2 58 5 14" xfId="5586"/>
    <cellStyle name="Normal 2 58 5 2" xfId="5587"/>
    <cellStyle name="Normal 2 58 5 3" xfId="5588"/>
    <cellStyle name="Normal 2 58 5 4" xfId="5589"/>
    <cellStyle name="Normal 2 58 5 5" xfId="5590"/>
    <cellStyle name="Normal 2 58 5 6" xfId="5591"/>
    <cellStyle name="Normal 2 58 5 7" xfId="5592"/>
    <cellStyle name="Normal 2 58 5 8" xfId="5593"/>
    <cellStyle name="Normal 2 58 5 9" xfId="5594"/>
    <cellStyle name="Normal 2 58 6" xfId="5595"/>
    <cellStyle name="Normal 2 58 6 10" xfId="5596"/>
    <cellStyle name="Normal 2 58 6 11" xfId="5597"/>
    <cellStyle name="Normal 2 58 6 12" xfId="5598"/>
    <cellStyle name="Normal 2 58 6 13" xfId="5599"/>
    <cellStyle name="Normal 2 58 6 14" xfId="5600"/>
    <cellStyle name="Normal 2 58 6 2" xfId="5601"/>
    <cellStyle name="Normal 2 58 6 3" xfId="5602"/>
    <cellStyle name="Normal 2 58 6 4" xfId="5603"/>
    <cellStyle name="Normal 2 58 6 5" xfId="5604"/>
    <cellStyle name="Normal 2 58 6 6" xfId="5605"/>
    <cellStyle name="Normal 2 58 6 7" xfId="5606"/>
    <cellStyle name="Normal 2 58 6 8" xfId="5607"/>
    <cellStyle name="Normal 2 58 6 9" xfId="5608"/>
    <cellStyle name="Normal 2 58 7" xfId="5609"/>
    <cellStyle name="Normal 2 58 7 10" xfId="5610"/>
    <cellStyle name="Normal 2 58 7 11" xfId="5611"/>
    <cellStyle name="Normal 2 58 7 12" xfId="5612"/>
    <cellStyle name="Normal 2 58 7 13" xfId="5613"/>
    <cellStyle name="Normal 2 58 7 14" xfId="5614"/>
    <cellStyle name="Normal 2 58 7 2" xfId="5615"/>
    <cellStyle name="Normal 2 58 7 3" xfId="5616"/>
    <cellStyle name="Normal 2 58 7 4" xfId="5617"/>
    <cellStyle name="Normal 2 58 7 5" xfId="5618"/>
    <cellStyle name="Normal 2 58 7 6" xfId="5619"/>
    <cellStyle name="Normal 2 58 7 7" xfId="5620"/>
    <cellStyle name="Normal 2 58 7 8" xfId="5621"/>
    <cellStyle name="Normal 2 58 7 9" xfId="5622"/>
    <cellStyle name="Normal 2 58 8" xfId="5623"/>
    <cellStyle name="Normal 2 58 8 10" xfId="5624"/>
    <cellStyle name="Normal 2 58 8 11" xfId="5625"/>
    <cellStyle name="Normal 2 58 8 12" xfId="5626"/>
    <cellStyle name="Normal 2 58 8 13" xfId="5627"/>
    <cellStyle name="Normal 2 58 8 14" xfId="5628"/>
    <cellStyle name="Normal 2 58 8 2" xfId="5629"/>
    <cellStyle name="Normal 2 58 8 3" xfId="5630"/>
    <cellStyle name="Normal 2 58 8 4" xfId="5631"/>
    <cellStyle name="Normal 2 58 8 5" xfId="5632"/>
    <cellStyle name="Normal 2 58 8 6" xfId="5633"/>
    <cellStyle name="Normal 2 58 8 7" xfId="5634"/>
    <cellStyle name="Normal 2 58 8 8" xfId="5635"/>
    <cellStyle name="Normal 2 58 8 9" xfId="5636"/>
    <cellStyle name="Normal 2 58 9" xfId="5637"/>
    <cellStyle name="Normal 2 58 9 10" xfId="5638"/>
    <cellStyle name="Normal 2 58 9 11" xfId="5639"/>
    <cellStyle name="Normal 2 58 9 12" xfId="5640"/>
    <cellStyle name="Normal 2 58 9 13" xfId="5641"/>
    <cellStyle name="Normal 2 58 9 14" xfId="5642"/>
    <cellStyle name="Normal 2 58 9 2" xfId="5643"/>
    <cellStyle name="Normal 2 58 9 3" xfId="5644"/>
    <cellStyle name="Normal 2 58 9 4" xfId="5645"/>
    <cellStyle name="Normal 2 58 9 5" xfId="5646"/>
    <cellStyle name="Normal 2 58 9 6" xfId="5647"/>
    <cellStyle name="Normal 2 58 9 7" xfId="5648"/>
    <cellStyle name="Normal 2 58 9 8" xfId="5649"/>
    <cellStyle name="Normal 2 58 9 9" xfId="5650"/>
    <cellStyle name="Normal 2 59" xfId="5651"/>
    <cellStyle name="Normal 2 59 10" xfId="5652"/>
    <cellStyle name="Normal 2 59 10 10" xfId="5653"/>
    <cellStyle name="Normal 2 59 10 11" xfId="5654"/>
    <cellStyle name="Normal 2 59 10 12" xfId="5655"/>
    <cellStyle name="Normal 2 59 10 13" xfId="5656"/>
    <cellStyle name="Normal 2 59 10 14" xfId="5657"/>
    <cellStyle name="Normal 2 59 10 2" xfId="5658"/>
    <cellStyle name="Normal 2 59 10 3" xfId="5659"/>
    <cellStyle name="Normal 2 59 10 4" xfId="5660"/>
    <cellStyle name="Normal 2 59 10 5" xfId="5661"/>
    <cellStyle name="Normal 2 59 10 6" xfId="5662"/>
    <cellStyle name="Normal 2 59 10 7" xfId="5663"/>
    <cellStyle name="Normal 2 59 10 8" xfId="5664"/>
    <cellStyle name="Normal 2 59 10 9" xfId="5665"/>
    <cellStyle name="Normal 2 59 11" xfId="5666"/>
    <cellStyle name="Normal 2 59 12" xfId="5667"/>
    <cellStyle name="Normal 2 59 13" xfId="5668"/>
    <cellStyle name="Normal 2 59 14" xfId="5669"/>
    <cellStyle name="Normal 2 59 15" xfId="5670"/>
    <cellStyle name="Normal 2 59 16" xfId="5671"/>
    <cellStyle name="Normal 2 59 17" xfId="5672"/>
    <cellStyle name="Normal 2 59 18" xfId="5673"/>
    <cellStyle name="Normal 2 59 19" xfId="5674"/>
    <cellStyle name="Normal 2 59 2" xfId="5675"/>
    <cellStyle name="Normal 2 59 2 10" xfId="5676"/>
    <cellStyle name="Normal 2 59 2 11" xfId="5677"/>
    <cellStyle name="Normal 2 59 2 12" xfId="5678"/>
    <cellStyle name="Normal 2 59 2 13" xfId="5679"/>
    <cellStyle name="Normal 2 59 2 14" xfId="5680"/>
    <cellStyle name="Normal 2 59 2 15" xfId="5681"/>
    <cellStyle name="Normal 2 59 2 2" xfId="5682"/>
    <cellStyle name="Normal 2 59 2 2 10" xfId="5683"/>
    <cellStyle name="Normal 2 59 2 2 11" xfId="5684"/>
    <cellStyle name="Normal 2 59 2 2 12" xfId="5685"/>
    <cellStyle name="Normal 2 59 2 2 13" xfId="5686"/>
    <cellStyle name="Normal 2 59 2 2 14" xfId="5687"/>
    <cellStyle name="Normal 2 59 2 2 2" xfId="5688"/>
    <cellStyle name="Normal 2 59 2 2 3" xfId="5689"/>
    <cellStyle name="Normal 2 59 2 2 4" xfId="5690"/>
    <cellStyle name="Normal 2 59 2 2 5" xfId="5691"/>
    <cellStyle name="Normal 2 59 2 2 6" xfId="5692"/>
    <cellStyle name="Normal 2 59 2 2 7" xfId="5693"/>
    <cellStyle name="Normal 2 59 2 2 8" xfId="5694"/>
    <cellStyle name="Normal 2 59 2 2 9" xfId="5695"/>
    <cellStyle name="Normal 2 59 2 3" xfId="5696"/>
    <cellStyle name="Normal 2 59 2 4" xfId="5697"/>
    <cellStyle name="Normal 2 59 2 5" xfId="5698"/>
    <cellStyle name="Normal 2 59 2 6" xfId="5699"/>
    <cellStyle name="Normal 2 59 2 7" xfId="5700"/>
    <cellStyle name="Normal 2 59 2 8" xfId="5701"/>
    <cellStyle name="Normal 2 59 2 9" xfId="5702"/>
    <cellStyle name="Normal 2 59 20" xfId="5703"/>
    <cellStyle name="Normal 2 59 21" xfId="5704"/>
    <cellStyle name="Normal 2 59 22" xfId="5705"/>
    <cellStyle name="Normal 2 59 23" xfId="5706"/>
    <cellStyle name="Normal 2 59 3" xfId="5707"/>
    <cellStyle name="Normal 2 59 3 10" xfId="5708"/>
    <cellStyle name="Normal 2 59 3 11" xfId="5709"/>
    <cellStyle name="Normal 2 59 3 12" xfId="5710"/>
    <cellStyle name="Normal 2 59 3 13" xfId="5711"/>
    <cellStyle name="Normal 2 59 3 14" xfId="5712"/>
    <cellStyle name="Normal 2 59 3 15" xfId="5713"/>
    <cellStyle name="Normal 2 59 3 2" xfId="5714"/>
    <cellStyle name="Normal 2 59 3 2 10" xfId="5715"/>
    <cellStyle name="Normal 2 59 3 2 11" xfId="5716"/>
    <cellStyle name="Normal 2 59 3 2 12" xfId="5717"/>
    <cellStyle name="Normal 2 59 3 2 13" xfId="5718"/>
    <cellStyle name="Normal 2 59 3 2 14" xfId="5719"/>
    <cellStyle name="Normal 2 59 3 2 2" xfId="5720"/>
    <cellStyle name="Normal 2 59 3 2 3" xfId="5721"/>
    <cellStyle name="Normal 2 59 3 2 4" xfId="5722"/>
    <cellStyle name="Normal 2 59 3 2 5" xfId="5723"/>
    <cellStyle name="Normal 2 59 3 2 6" xfId="5724"/>
    <cellStyle name="Normal 2 59 3 2 7" xfId="5725"/>
    <cellStyle name="Normal 2 59 3 2 8" xfId="5726"/>
    <cellStyle name="Normal 2 59 3 2 9" xfId="5727"/>
    <cellStyle name="Normal 2 59 3 3" xfId="5728"/>
    <cellStyle name="Normal 2 59 3 4" xfId="5729"/>
    <cellStyle name="Normal 2 59 3 5" xfId="5730"/>
    <cellStyle name="Normal 2 59 3 6" xfId="5731"/>
    <cellStyle name="Normal 2 59 3 7" xfId="5732"/>
    <cellStyle name="Normal 2 59 3 8" xfId="5733"/>
    <cellStyle name="Normal 2 59 3 9" xfId="5734"/>
    <cellStyle name="Normal 2 59 4" xfId="5735"/>
    <cellStyle name="Normal 2 59 4 10" xfId="5736"/>
    <cellStyle name="Normal 2 59 4 11" xfId="5737"/>
    <cellStyle name="Normal 2 59 4 12" xfId="5738"/>
    <cellStyle name="Normal 2 59 4 13" xfId="5739"/>
    <cellStyle name="Normal 2 59 4 14" xfId="5740"/>
    <cellStyle name="Normal 2 59 4 15" xfId="5741"/>
    <cellStyle name="Normal 2 59 4 2" xfId="5742"/>
    <cellStyle name="Normal 2 59 4 2 10" xfId="5743"/>
    <cellStyle name="Normal 2 59 4 2 11" xfId="5744"/>
    <cellStyle name="Normal 2 59 4 2 12" xfId="5745"/>
    <cellStyle name="Normal 2 59 4 2 13" xfId="5746"/>
    <cellStyle name="Normal 2 59 4 2 14" xfId="5747"/>
    <cellStyle name="Normal 2 59 4 2 2" xfId="5748"/>
    <cellStyle name="Normal 2 59 4 2 3" xfId="5749"/>
    <cellStyle name="Normal 2 59 4 2 4" xfId="5750"/>
    <cellStyle name="Normal 2 59 4 2 5" xfId="5751"/>
    <cellStyle name="Normal 2 59 4 2 6" xfId="5752"/>
    <cellStyle name="Normal 2 59 4 2 7" xfId="5753"/>
    <cellStyle name="Normal 2 59 4 2 8" xfId="5754"/>
    <cellStyle name="Normal 2 59 4 2 9" xfId="5755"/>
    <cellStyle name="Normal 2 59 4 3" xfId="5756"/>
    <cellStyle name="Normal 2 59 4 4" xfId="5757"/>
    <cellStyle name="Normal 2 59 4 5" xfId="5758"/>
    <cellStyle name="Normal 2 59 4 6" xfId="5759"/>
    <cellStyle name="Normal 2 59 4 7" xfId="5760"/>
    <cellStyle name="Normal 2 59 4 8" xfId="5761"/>
    <cellStyle name="Normal 2 59 4 9" xfId="5762"/>
    <cellStyle name="Normal 2 59 5" xfId="5763"/>
    <cellStyle name="Normal 2 59 5 10" xfId="5764"/>
    <cellStyle name="Normal 2 59 5 11" xfId="5765"/>
    <cellStyle name="Normal 2 59 5 12" xfId="5766"/>
    <cellStyle name="Normal 2 59 5 13" xfId="5767"/>
    <cellStyle name="Normal 2 59 5 14" xfId="5768"/>
    <cellStyle name="Normal 2 59 5 2" xfId="5769"/>
    <cellStyle name="Normal 2 59 5 3" xfId="5770"/>
    <cellStyle name="Normal 2 59 5 4" xfId="5771"/>
    <cellStyle name="Normal 2 59 5 5" xfId="5772"/>
    <cellStyle name="Normal 2 59 5 6" xfId="5773"/>
    <cellStyle name="Normal 2 59 5 7" xfId="5774"/>
    <cellStyle name="Normal 2 59 5 8" xfId="5775"/>
    <cellStyle name="Normal 2 59 5 9" xfId="5776"/>
    <cellStyle name="Normal 2 59 6" xfId="5777"/>
    <cellStyle name="Normal 2 59 6 10" xfId="5778"/>
    <cellStyle name="Normal 2 59 6 11" xfId="5779"/>
    <cellStyle name="Normal 2 59 6 12" xfId="5780"/>
    <cellStyle name="Normal 2 59 6 13" xfId="5781"/>
    <cellStyle name="Normal 2 59 6 14" xfId="5782"/>
    <cellStyle name="Normal 2 59 6 2" xfId="5783"/>
    <cellStyle name="Normal 2 59 6 3" xfId="5784"/>
    <cellStyle name="Normal 2 59 6 4" xfId="5785"/>
    <cellStyle name="Normal 2 59 6 5" xfId="5786"/>
    <cellStyle name="Normal 2 59 6 6" xfId="5787"/>
    <cellStyle name="Normal 2 59 6 7" xfId="5788"/>
    <cellStyle name="Normal 2 59 6 8" xfId="5789"/>
    <cellStyle name="Normal 2 59 6 9" xfId="5790"/>
    <cellStyle name="Normal 2 59 7" xfId="5791"/>
    <cellStyle name="Normal 2 59 7 10" xfId="5792"/>
    <cellStyle name="Normal 2 59 7 11" xfId="5793"/>
    <cellStyle name="Normal 2 59 7 12" xfId="5794"/>
    <cellStyle name="Normal 2 59 7 13" xfId="5795"/>
    <cellStyle name="Normal 2 59 7 14" xfId="5796"/>
    <cellStyle name="Normal 2 59 7 2" xfId="5797"/>
    <cellStyle name="Normal 2 59 7 3" xfId="5798"/>
    <cellStyle name="Normal 2 59 7 4" xfId="5799"/>
    <cellStyle name="Normal 2 59 7 5" xfId="5800"/>
    <cellStyle name="Normal 2 59 7 6" xfId="5801"/>
    <cellStyle name="Normal 2 59 7 7" xfId="5802"/>
    <cellStyle name="Normal 2 59 7 8" xfId="5803"/>
    <cellStyle name="Normal 2 59 7 9" xfId="5804"/>
    <cellStyle name="Normal 2 59 8" xfId="5805"/>
    <cellStyle name="Normal 2 59 8 10" xfId="5806"/>
    <cellStyle name="Normal 2 59 8 11" xfId="5807"/>
    <cellStyle name="Normal 2 59 8 12" xfId="5808"/>
    <cellStyle name="Normal 2 59 8 13" xfId="5809"/>
    <cellStyle name="Normal 2 59 8 14" xfId="5810"/>
    <cellStyle name="Normal 2 59 8 2" xfId="5811"/>
    <cellStyle name="Normal 2 59 8 3" xfId="5812"/>
    <cellStyle name="Normal 2 59 8 4" xfId="5813"/>
    <cellStyle name="Normal 2 59 8 5" xfId="5814"/>
    <cellStyle name="Normal 2 59 8 6" xfId="5815"/>
    <cellStyle name="Normal 2 59 8 7" xfId="5816"/>
    <cellStyle name="Normal 2 59 8 8" xfId="5817"/>
    <cellStyle name="Normal 2 59 8 9" xfId="5818"/>
    <cellStyle name="Normal 2 59 9" xfId="5819"/>
    <cellStyle name="Normal 2 59 9 10" xfId="5820"/>
    <cellStyle name="Normal 2 59 9 11" xfId="5821"/>
    <cellStyle name="Normal 2 59 9 12" xfId="5822"/>
    <cellStyle name="Normal 2 59 9 13" xfId="5823"/>
    <cellStyle name="Normal 2 59 9 14" xfId="5824"/>
    <cellStyle name="Normal 2 59 9 2" xfId="5825"/>
    <cellStyle name="Normal 2 59 9 3" xfId="5826"/>
    <cellStyle name="Normal 2 59 9 4" xfId="5827"/>
    <cellStyle name="Normal 2 59 9 5" xfId="5828"/>
    <cellStyle name="Normal 2 59 9 6" xfId="5829"/>
    <cellStyle name="Normal 2 59 9 7" xfId="5830"/>
    <cellStyle name="Normal 2 59 9 8" xfId="5831"/>
    <cellStyle name="Normal 2 59 9 9" xfId="5832"/>
    <cellStyle name="Normal 2 6" xfId="5833"/>
    <cellStyle name="Normal 2 6 2" xfId="5834"/>
    <cellStyle name="Normal 2 6 2 2" xfId="5835"/>
    <cellStyle name="Normal 2 6 2 2 2" xfId="5836"/>
    <cellStyle name="Normal 2 6 2 3" xfId="5837"/>
    <cellStyle name="Normal 2 6 2 3 2" xfId="5838"/>
    <cellStyle name="Normal 2 6 2 4" xfId="5839"/>
    <cellStyle name="Normal 2 6 2 4 2" xfId="5840"/>
    <cellStyle name="Normal 2 6 2 5" xfId="5841"/>
    <cellStyle name="Normal 2 6 2 5 2" xfId="5842"/>
    <cellStyle name="Normal 2 6 2 6" xfId="5843"/>
    <cellStyle name="Normal 2 6 2 6 2" xfId="5844"/>
    <cellStyle name="Normal 2 6 2 7" xfId="5845"/>
    <cellStyle name="Normal 2 6 2 7 2" xfId="5846"/>
    <cellStyle name="Normal 2 6 3" xfId="5847"/>
    <cellStyle name="Normal 2 6 4" xfId="5848"/>
    <cellStyle name="Normal 2 6 5" xfId="5849"/>
    <cellStyle name="Normal 2 6 6" xfId="5850"/>
    <cellStyle name="Normal 2 6 7" xfId="5851"/>
    <cellStyle name="Normal 2 6 8" xfId="5852"/>
    <cellStyle name="Normal 2 60" xfId="5853"/>
    <cellStyle name="Normal 2 60 10" xfId="5854"/>
    <cellStyle name="Normal 2 60 10 10" xfId="5855"/>
    <cellStyle name="Normal 2 60 10 11" xfId="5856"/>
    <cellStyle name="Normal 2 60 10 12" xfId="5857"/>
    <cellStyle name="Normal 2 60 10 13" xfId="5858"/>
    <cellStyle name="Normal 2 60 10 14" xfId="5859"/>
    <cellStyle name="Normal 2 60 10 2" xfId="5860"/>
    <cellStyle name="Normal 2 60 10 3" xfId="5861"/>
    <cellStyle name="Normal 2 60 10 4" xfId="5862"/>
    <cellStyle name="Normal 2 60 10 5" xfId="5863"/>
    <cellStyle name="Normal 2 60 10 6" xfId="5864"/>
    <cellStyle name="Normal 2 60 10 7" xfId="5865"/>
    <cellStyle name="Normal 2 60 10 8" xfId="5866"/>
    <cellStyle name="Normal 2 60 10 9" xfId="5867"/>
    <cellStyle name="Normal 2 60 11" xfId="5868"/>
    <cellStyle name="Normal 2 60 12" xfId="5869"/>
    <cellStyle name="Normal 2 60 13" xfId="5870"/>
    <cellStyle name="Normal 2 60 14" xfId="5871"/>
    <cellStyle name="Normal 2 60 15" xfId="5872"/>
    <cellStyle name="Normal 2 60 16" xfId="5873"/>
    <cellStyle name="Normal 2 60 17" xfId="5874"/>
    <cellStyle name="Normal 2 60 18" xfId="5875"/>
    <cellStyle name="Normal 2 60 19" xfId="5876"/>
    <cellStyle name="Normal 2 60 2" xfId="5877"/>
    <cellStyle name="Normal 2 60 2 10" xfId="5878"/>
    <cellStyle name="Normal 2 60 2 11" xfId="5879"/>
    <cellStyle name="Normal 2 60 2 12" xfId="5880"/>
    <cellStyle name="Normal 2 60 2 13" xfId="5881"/>
    <cellStyle name="Normal 2 60 2 14" xfId="5882"/>
    <cellStyle name="Normal 2 60 2 15" xfId="5883"/>
    <cellStyle name="Normal 2 60 2 2" xfId="5884"/>
    <cellStyle name="Normal 2 60 2 2 10" xfId="5885"/>
    <cellStyle name="Normal 2 60 2 2 11" xfId="5886"/>
    <cellStyle name="Normal 2 60 2 2 12" xfId="5887"/>
    <cellStyle name="Normal 2 60 2 2 13" xfId="5888"/>
    <cellStyle name="Normal 2 60 2 2 14" xfId="5889"/>
    <cellStyle name="Normal 2 60 2 2 2" xfId="5890"/>
    <cellStyle name="Normal 2 60 2 2 3" xfId="5891"/>
    <cellStyle name="Normal 2 60 2 2 4" xfId="5892"/>
    <cellStyle name="Normal 2 60 2 2 5" xfId="5893"/>
    <cellStyle name="Normal 2 60 2 2 6" xfId="5894"/>
    <cellStyle name="Normal 2 60 2 2 7" xfId="5895"/>
    <cellStyle name="Normal 2 60 2 2 8" xfId="5896"/>
    <cellStyle name="Normal 2 60 2 2 9" xfId="5897"/>
    <cellStyle name="Normal 2 60 2 3" xfId="5898"/>
    <cellStyle name="Normal 2 60 2 4" xfId="5899"/>
    <cellStyle name="Normal 2 60 2 5" xfId="5900"/>
    <cellStyle name="Normal 2 60 2 6" xfId="5901"/>
    <cellStyle name="Normal 2 60 2 7" xfId="5902"/>
    <cellStyle name="Normal 2 60 2 8" xfId="5903"/>
    <cellStyle name="Normal 2 60 2 9" xfId="5904"/>
    <cellStyle name="Normal 2 60 20" xfId="5905"/>
    <cellStyle name="Normal 2 60 21" xfId="5906"/>
    <cellStyle name="Normal 2 60 22" xfId="5907"/>
    <cellStyle name="Normal 2 60 23" xfId="5908"/>
    <cellStyle name="Normal 2 60 3" xfId="5909"/>
    <cellStyle name="Normal 2 60 3 10" xfId="5910"/>
    <cellStyle name="Normal 2 60 3 11" xfId="5911"/>
    <cellStyle name="Normal 2 60 3 12" xfId="5912"/>
    <cellStyle name="Normal 2 60 3 13" xfId="5913"/>
    <cellStyle name="Normal 2 60 3 14" xfId="5914"/>
    <cellStyle name="Normal 2 60 3 15" xfId="5915"/>
    <cellStyle name="Normal 2 60 3 2" xfId="5916"/>
    <cellStyle name="Normal 2 60 3 2 10" xfId="5917"/>
    <cellStyle name="Normal 2 60 3 2 11" xfId="5918"/>
    <cellStyle name="Normal 2 60 3 2 12" xfId="5919"/>
    <cellStyle name="Normal 2 60 3 2 13" xfId="5920"/>
    <cellStyle name="Normal 2 60 3 2 14" xfId="5921"/>
    <cellStyle name="Normal 2 60 3 2 2" xfId="5922"/>
    <cellStyle name="Normal 2 60 3 2 3" xfId="5923"/>
    <cellStyle name="Normal 2 60 3 2 4" xfId="5924"/>
    <cellStyle name="Normal 2 60 3 2 5" xfId="5925"/>
    <cellStyle name="Normal 2 60 3 2 6" xfId="5926"/>
    <cellStyle name="Normal 2 60 3 2 7" xfId="5927"/>
    <cellStyle name="Normal 2 60 3 2 8" xfId="5928"/>
    <cellStyle name="Normal 2 60 3 2 9" xfId="5929"/>
    <cellStyle name="Normal 2 60 3 3" xfId="5930"/>
    <cellStyle name="Normal 2 60 3 4" xfId="5931"/>
    <cellStyle name="Normal 2 60 3 5" xfId="5932"/>
    <cellStyle name="Normal 2 60 3 6" xfId="5933"/>
    <cellStyle name="Normal 2 60 3 7" xfId="5934"/>
    <cellStyle name="Normal 2 60 3 8" xfId="5935"/>
    <cellStyle name="Normal 2 60 3 9" xfId="5936"/>
    <cellStyle name="Normal 2 60 4" xfId="5937"/>
    <cellStyle name="Normal 2 60 4 10" xfId="5938"/>
    <cellStyle name="Normal 2 60 4 11" xfId="5939"/>
    <cellStyle name="Normal 2 60 4 12" xfId="5940"/>
    <cellStyle name="Normal 2 60 4 13" xfId="5941"/>
    <cellStyle name="Normal 2 60 4 14" xfId="5942"/>
    <cellStyle name="Normal 2 60 4 15" xfId="5943"/>
    <cellStyle name="Normal 2 60 4 2" xfId="5944"/>
    <cellStyle name="Normal 2 60 4 2 10" xfId="5945"/>
    <cellStyle name="Normal 2 60 4 2 11" xfId="5946"/>
    <cellStyle name="Normal 2 60 4 2 12" xfId="5947"/>
    <cellStyle name="Normal 2 60 4 2 13" xfId="5948"/>
    <cellStyle name="Normal 2 60 4 2 14" xfId="5949"/>
    <cellStyle name="Normal 2 60 4 2 2" xfId="5950"/>
    <cellStyle name="Normal 2 60 4 2 3" xfId="5951"/>
    <cellStyle name="Normal 2 60 4 2 4" xfId="5952"/>
    <cellStyle name="Normal 2 60 4 2 5" xfId="5953"/>
    <cellStyle name="Normal 2 60 4 2 6" xfId="5954"/>
    <cellStyle name="Normal 2 60 4 2 7" xfId="5955"/>
    <cellStyle name="Normal 2 60 4 2 8" xfId="5956"/>
    <cellStyle name="Normal 2 60 4 2 9" xfId="5957"/>
    <cellStyle name="Normal 2 60 4 3" xfId="5958"/>
    <cellStyle name="Normal 2 60 4 4" xfId="5959"/>
    <cellStyle name="Normal 2 60 4 5" xfId="5960"/>
    <cellStyle name="Normal 2 60 4 6" xfId="5961"/>
    <cellStyle name="Normal 2 60 4 7" xfId="5962"/>
    <cellStyle name="Normal 2 60 4 8" xfId="5963"/>
    <cellStyle name="Normal 2 60 4 9" xfId="5964"/>
    <cellStyle name="Normal 2 60 5" xfId="5965"/>
    <cellStyle name="Normal 2 60 5 10" xfId="5966"/>
    <cellStyle name="Normal 2 60 5 11" xfId="5967"/>
    <cellStyle name="Normal 2 60 5 12" xfId="5968"/>
    <cellStyle name="Normal 2 60 5 13" xfId="5969"/>
    <cellStyle name="Normal 2 60 5 14" xfId="5970"/>
    <cellStyle name="Normal 2 60 5 2" xfId="5971"/>
    <cellStyle name="Normal 2 60 5 3" xfId="5972"/>
    <cellStyle name="Normal 2 60 5 4" xfId="5973"/>
    <cellStyle name="Normal 2 60 5 5" xfId="5974"/>
    <cellStyle name="Normal 2 60 5 6" xfId="5975"/>
    <cellStyle name="Normal 2 60 5 7" xfId="5976"/>
    <cellStyle name="Normal 2 60 5 8" xfId="5977"/>
    <cellStyle name="Normal 2 60 5 9" xfId="5978"/>
    <cellStyle name="Normal 2 60 6" xfId="5979"/>
    <cellStyle name="Normal 2 60 6 10" xfId="5980"/>
    <cellStyle name="Normal 2 60 6 11" xfId="5981"/>
    <cellStyle name="Normal 2 60 6 12" xfId="5982"/>
    <cellStyle name="Normal 2 60 6 13" xfId="5983"/>
    <cellStyle name="Normal 2 60 6 14" xfId="5984"/>
    <cellStyle name="Normal 2 60 6 2" xfId="5985"/>
    <cellStyle name="Normal 2 60 6 3" xfId="5986"/>
    <cellStyle name="Normal 2 60 6 4" xfId="5987"/>
    <cellStyle name="Normal 2 60 6 5" xfId="5988"/>
    <cellStyle name="Normal 2 60 6 6" xfId="5989"/>
    <cellStyle name="Normal 2 60 6 7" xfId="5990"/>
    <cellStyle name="Normal 2 60 6 8" xfId="5991"/>
    <cellStyle name="Normal 2 60 6 9" xfId="5992"/>
    <cellStyle name="Normal 2 60 7" xfId="5993"/>
    <cellStyle name="Normal 2 60 7 10" xfId="5994"/>
    <cellStyle name="Normal 2 60 7 11" xfId="5995"/>
    <cellStyle name="Normal 2 60 7 12" xfId="5996"/>
    <cellStyle name="Normal 2 60 7 13" xfId="5997"/>
    <cellStyle name="Normal 2 60 7 14" xfId="5998"/>
    <cellStyle name="Normal 2 60 7 2" xfId="5999"/>
    <cellStyle name="Normal 2 60 7 3" xfId="6000"/>
    <cellStyle name="Normal 2 60 7 4" xfId="6001"/>
    <cellStyle name="Normal 2 60 7 5" xfId="6002"/>
    <cellStyle name="Normal 2 60 7 6" xfId="6003"/>
    <cellStyle name="Normal 2 60 7 7" xfId="6004"/>
    <cellStyle name="Normal 2 60 7 8" xfId="6005"/>
    <cellStyle name="Normal 2 60 7 9" xfId="6006"/>
    <cellStyle name="Normal 2 60 8" xfId="6007"/>
    <cellStyle name="Normal 2 60 8 10" xfId="6008"/>
    <cellStyle name="Normal 2 60 8 11" xfId="6009"/>
    <cellStyle name="Normal 2 60 8 12" xfId="6010"/>
    <cellStyle name="Normal 2 60 8 13" xfId="6011"/>
    <cellStyle name="Normal 2 60 8 14" xfId="6012"/>
    <cellStyle name="Normal 2 60 8 2" xfId="6013"/>
    <cellStyle name="Normal 2 60 8 3" xfId="6014"/>
    <cellStyle name="Normal 2 60 8 4" xfId="6015"/>
    <cellStyle name="Normal 2 60 8 5" xfId="6016"/>
    <cellStyle name="Normal 2 60 8 6" xfId="6017"/>
    <cellStyle name="Normal 2 60 8 7" xfId="6018"/>
    <cellStyle name="Normal 2 60 8 8" xfId="6019"/>
    <cellStyle name="Normal 2 60 8 9" xfId="6020"/>
    <cellStyle name="Normal 2 60 9" xfId="6021"/>
    <cellStyle name="Normal 2 60 9 10" xfId="6022"/>
    <cellStyle name="Normal 2 60 9 11" xfId="6023"/>
    <cellStyle name="Normal 2 60 9 12" xfId="6024"/>
    <cellStyle name="Normal 2 60 9 13" xfId="6025"/>
    <cellStyle name="Normal 2 60 9 14" xfId="6026"/>
    <cellStyle name="Normal 2 60 9 2" xfId="6027"/>
    <cellStyle name="Normal 2 60 9 3" xfId="6028"/>
    <cellStyle name="Normal 2 60 9 4" xfId="6029"/>
    <cellStyle name="Normal 2 60 9 5" xfId="6030"/>
    <cellStyle name="Normal 2 60 9 6" xfId="6031"/>
    <cellStyle name="Normal 2 60 9 7" xfId="6032"/>
    <cellStyle name="Normal 2 60 9 8" xfId="6033"/>
    <cellStyle name="Normal 2 60 9 9" xfId="6034"/>
    <cellStyle name="Normal 2 61" xfId="6035"/>
    <cellStyle name="Normal 2 61 10" xfId="6036"/>
    <cellStyle name="Normal 2 61 10 10" xfId="6037"/>
    <cellStyle name="Normal 2 61 10 11" xfId="6038"/>
    <cellStyle name="Normal 2 61 10 12" xfId="6039"/>
    <cellStyle name="Normal 2 61 10 13" xfId="6040"/>
    <cellStyle name="Normal 2 61 10 14" xfId="6041"/>
    <cellStyle name="Normal 2 61 10 2" xfId="6042"/>
    <cellStyle name="Normal 2 61 10 3" xfId="6043"/>
    <cellStyle name="Normal 2 61 10 4" xfId="6044"/>
    <cellStyle name="Normal 2 61 10 5" xfId="6045"/>
    <cellStyle name="Normal 2 61 10 6" xfId="6046"/>
    <cellStyle name="Normal 2 61 10 7" xfId="6047"/>
    <cellStyle name="Normal 2 61 10 8" xfId="6048"/>
    <cellStyle name="Normal 2 61 10 9" xfId="6049"/>
    <cellStyle name="Normal 2 61 11" xfId="6050"/>
    <cellStyle name="Normal 2 61 12" xfId="6051"/>
    <cellStyle name="Normal 2 61 13" xfId="6052"/>
    <cellStyle name="Normal 2 61 14" xfId="6053"/>
    <cellStyle name="Normal 2 61 15" xfId="6054"/>
    <cellStyle name="Normal 2 61 16" xfId="6055"/>
    <cellStyle name="Normal 2 61 17" xfId="6056"/>
    <cellStyle name="Normal 2 61 18" xfId="6057"/>
    <cellStyle name="Normal 2 61 19" xfId="6058"/>
    <cellStyle name="Normal 2 61 2" xfId="6059"/>
    <cellStyle name="Normal 2 61 2 10" xfId="6060"/>
    <cellStyle name="Normal 2 61 2 11" xfId="6061"/>
    <cellStyle name="Normal 2 61 2 12" xfId="6062"/>
    <cellStyle name="Normal 2 61 2 13" xfId="6063"/>
    <cellStyle name="Normal 2 61 2 14" xfId="6064"/>
    <cellStyle name="Normal 2 61 2 15" xfId="6065"/>
    <cellStyle name="Normal 2 61 2 2" xfId="6066"/>
    <cellStyle name="Normal 2 61 2 2 10" xfId="6067"/>
    <cellStyle name="Normal 2 61 2 2 11" xfId="6068"/>
    <cellStyle name="Normal 2 61 2 2 12" xfId="6069"/>
    <cellStyle name="Normal 2 61 2 2 13" xfId="6070"/>
    <cellStyle name="Normal 2 61 2 2 14" xfId="6071"/>
    <cellStyle name="Normal 2 61 2 2 2" xfId="6072"/>
    <cellStyle name="Normal 2 61 2 2 3" xfId="6073"/>
    <cellStyle name="Normal 2 61 2 2 4" xfId="6074"/>
    <cellStyle name="Normal 2 61 2 2 5" xfId="6075"/>
    <cellStyle name="Normal 2 61 2 2 6" xfId="6076"/>
    <cellStyle name="Normal 2 61 2 2 7" xfId="6077"/>
    <cellStyle name="Normal 2 61 2 2 8" xfId="6078"/>
    <cellStyle name="Normal 2 61 2 2 9" xfId="6079"/>
    <cellStyle name="Normal 2 61 2 3" xfId="6080"/>
    <cellStyle name="Normal 2 61 2 4" xfId="6081"/>
    <cellStyle name="Normal 2 61 2 5" xfId="6082"/>
    <cellStyle name="Normal 2 61 2 6" xfId="6083"/>
    <cellStyle name="Normal 2 61 2 7" xfId="6084"/>
    <cellStyle name="Normal 2 61 2 8" xfId="6085"/>
    <cellStyle name="Normal 2 61 2 9" xfId="6086"/>
    <cellStyle name="Normal 2 61 20" xfId="6087"/>
    <cellStyle name="Normal 2 61 21" xfId="6088"/>
    <cellStyle name="Normal 2 61 22" xfId="6089"/>
    <cellStyle name="Normal 2 61 23" xfId="6090"/>
    <cellStyle name="Normal 2 61 3" xfId="6091"/>
    <cellStyle name="Normal 2 61 3 10" xfId="6092"/>
    <cellStyle name="Normal 2 61 3 11" xfId="6093"/>
    <cellStyle name="Normal 2 61 3 12" xfId="6094"/>
    <cellStyle name="Normal 2 61 3 13" xfId="6095"/>
    <cellStyle name="Normal 2 61 3 14" xfId="6096"/>
    <cellStyle name="Normal 2 61 3 15" xfId="6097"/>
    <cellStyle name="Normal 2 61 3 2" xfId="6098"/>
    <cellStyle name="Normal 2 61 3 2 10" xfId="6099"/>
    <cellStyle name="Normal 2 61 3 2 11" xfId="6100"/>
    <cellStyle name="Normal 2 61 3 2 12" xfId="6101"/>
    <cellStyle name="Normal 2 61 3 2 13" xfId="6102"/>
    <cellStyle name="Normal 2 61 3 2 14" xfId="6103"/>
    <cellStyle name="Normal 2 61 3 2 2" xfId="6104"/>
    <cellStyle name="Normal 2 61 3 2 3" xfId="6105"/>
    <cellStyle name="Normal 2 61 3 2 4" xfId="6106"/>
    <cellStyle name="Normal 2 61 3 2 5" xfId="6107"/>
    <cellStyle name="Normal 2 61 3 2 6" xfId="6108"/>
    <cellStyle name="Normal 2 61 3 2 7" xfId="6109"/>
    <cellStyle name="Normal 2 61 3 2 8" xfId="6110"/>
    <cellStyle name="Normal 2 61 3 2 9" xfId="6111"/>
    <cellStyle name="Normal 2 61 3 3" xfId="6112"/>
    <cellStyle name="Normal 2 61 3 4" xfId="6113"/>
    <cellStyle name="Normal 2 61 3 5" xfId="6114"/>
    <cellStyle name="Normal 2 61 3 6" xfId="6115"/>
    <cellStyle name="Normal 2 61 3 7" xfId="6116"/>
    <cellStyle name="Normal 2 61 3 8" xfId="6117"/>
    <cellStyle name="Normal 2 61 3 9" xfId="6118"/>
    <cellStyle name="Normal 2 61 4" xfId="6119"/>
    <cellStyle name="Normal 2 61 4 10" xfId="6120"/>
    <cellStyle name="Normal 2 61 4 11" xfId="6121"/>
    <cellStyle name="Normal 2 61 4 12" xfId="6122"/>
    <cellStyle name="Normal 2 61 4 13" xfId="6123"/>
    <cellStyle name="Normal 2 61 4 14" xfId="6124"/>
    <cellStyle name="Normal 2 61 4 15" xfId="6125"/>
    <cellStyle name="Normal 2 61 4 2" xfId="6126"/>
    <cellStyle name="Normal 2 61 4 2 10" xfId="6127"/>
    <cellStyle name="Normal 2 61 4 2 11" xfId="6128"/>
    <cellStyle name="Normal 2 61 4 2 12" xfId="6129"/>
    <cellStyle name="Normal 2 61 4 2 13" xfId="6130"/>
    <cellStyle name="Normal 2 61 4 2 14" xfId="6131"/>
    <cellStyle name="Normal 2 61 4 2 2" xfId="6132"/>
    <cellStyle name="Normal 2 61 4 2 3" xfId="6133"/>
    <cellStyle name="Normal 2 61 4 2 4" xfId="6134"/>
    <cellStyle name="Normal 2 61 4 2 5" xfId="6135"/>
    <cellStyle name="Normal 2 61 4 2 6" xfId="6136"/>
    <cellStyle name="Normal 2 61 4 2 7" xfId="6137"/>
    <cellStyle name="Normal 2 61 4 2 8" xfId="6138"/>
    <cellStyle name="Normal 2 61 4 2 9" xfId="6139"/>
    <cellStyle name="Normal 2 61 4 3" xfId="6140"/>
    <cellStyle name="Normal 2 61 4 4" xfId="6141"/>
    <cellStyle name="Normal 2 61 4 5" xfId="6142"/>
    <cellStyle name="Normal 2 61 4 6" xfId="6143"/>
    <cellStyle name="Normal 2 61 4 7" xfId="6144"/>
    <cellStyle name="Normal 2 61 4 8" xfId="6145"/>
    <cellStyle name="Normal 2 61 4 9" xfId="6146"/>
    <cellStyle name="Normal 2 61 5" xfId="6147"/>
    <cellStyle name="Normal 2 61 5 10" xfId="6148"/>
    <cellStyle name="Normal 2 61 5 11" xfId="6149"/>
    <cellStyle name="Normal 2 61 5 12" xfId="6150"/>
    <cellStyle name="Normal 2 61 5 13" xfId="6151"/>
    <cellStyle name="Normal 2 61 5 14" xfId="6152"/>
    <cellStyle name="Normal 2 61 5 2" xfId="6153"/>
    <cellStyle name="Normal 2 61 5 3" xfId="6154"/>
    <cellStyle name="Normal 2 61 5 4" xfId="6155"/>
    <cellStyle name="Normal 2 61 5 5" xfId="6156"/>
    <cellStyle name="Normal 2 61 5 6" xfId="6157"/>
    <cellStyle name="Normal 2 61 5 7" xfId="6158"/>
    <cellStyle name="Normal 2 61 5 8" xfId="6159"/>
    <cellStyle name="Normal 2 61 5 9" xfId="6160"/>
    <cellStyle name="Normal 2 61 6" xfId="6161"/>
    <cellStyle name="Normal 2 61 6 10" xfId="6162"/>
    <cellStyle name="Normal 2 61 6 11" xfId="6163"/>
    <cellStyle name="Normal 2 61 6 12" xfId="6164"/>
    <cellStyle name="Normal 2 61 6 13" xfId="6165"/>
    <cellStyle name="Normal 2 61 6 14" xfId="6166"/>
    <cellStyle name="Normal 2 61 6 2" xfId="6167"/>
    <cellStyle name="Normal 2 61 6 3" xfId="6168"/>
    <cellStyle name="Normal 2 61 6 4" xfId="6169"/>
    <cellStyle name="Normal 2 61 6 5" xfId="6170"/>
    <cellStyle name="Normal 2 61 6 6" xfId="6171"/>
    <cellStyle name="Normal 2 61 6 7" xfId="6172"/>
    <cellStyle name="Normal 2 61 6 8" xfId="6173"/>
    <cellStyle name="Normal 2 61 6 9" xfId="6174"/>
    <cellStyle name="Normal 2 61 7" xfId="6175"/>
    <cellStyle name="Normal 2 61 7 10" xfId="6176"/>
    <cellStyle name="Normal 2 61 7 11" xfId="6177"/>
    <cellStyle name="Normal 2 61 7 12" xfId="6178"/>
    <cellStyle name="Normal 2 61 7 13" xfId="6179"/>
    <cellStyle name="Normal 2 61 7 14" xfId="6180"/>
    <cellStyle name="Normal 2 61 7 2" xfId="6181"/>
    <cellStyle name="Normal 2 61 7 3" xfId="6182"/>
    <cellStyle name="Normal 2 61 7 4" xfId="6183"/>
    <cellStyle name="Normal 2 61 7 5" xfId="6184"/>
    <cellStyle name="Normal 2 61 7 6" xfId="6185"/>
    <cellStyle name="Normal 2 61 7 7" xfId="6186"/>
    <cellStyle name="Normal 2 61 7 8" xfId="6187"/>
    <cellStyle name="Normal 2 61 7 9" xfId="6188"/>
    <cellStyle name="Normal 2 61 8" xfId="6189"/>
    <cellStyle name="Normal 2 61 8 10" xfId="6190"/>
    <cellStyle name="Normal 2 61 8 11" xfId="6191"/>
    <cellStyle name="Normal 2 61 8 12" xfId="6192"/>
    <cellStyle name="Normal 2 61 8 13" xfId="6193"/>
    <cellStyle name="Normal 2 61 8 14" xfId="6194"/>
    <cellStyle name="Normal 2 61 8 2" xfId="6195"/>
    <cellStyle name="Normal 2 61 8 3" xfId="6196"/>
    <cellStyle name="Normal 2 61 8 4" xfId="6197"/>
    <cellStyle name="Normal 2 61 8 5" xfId="6198"/>
    <cellStyle name="Normal 2 61 8 6" xfId="6199"/>
    <cellStyle name="Normal 2 61 8 7" xfId="6200"/>
    <cellStyle name="Normal 2 61 8 8" xfId="6201"/>
    <cellStyle name="Normal 2 61 8 9" xfId="6202"/>
    <cellStyle name="Normal 2 61 9" xfId="6203"/>
    <cellStyle name="Normal 2 61 9 10" xfId="6204"/>
    <cellStyle name="Normal 2 61 9 11" xfId="6205"/>
    <cellStyle name="Normal 2 61 9 12" xfId="6206"/>
    <cellStyle name="Normal 2 61 9 13" xfId="6207"/>
    <cellStyle name="Normal 2 61 9 14" xfId="6208"/>
    <cellStyle name="Normal 2 61 9 2" xfId="6209"/>
    <cellStyle name="Normal 2 61 9 3" xfId="6210"/>
    <cellStyle name="Normal 2 61 9 4" xfId="6211"/>
    <cellStyle name="Normal 2 61 9 5" xfId="6212"/>
    <cellStyle name="Normal 2 61 9 6" xfId="6213"/>
    <cellStyle name="Normal 2 61 9 7" xfId="6214"/>
    <cellStyle name="Normal 2 61 9 8" xfId="6215"/>
    <cellStyle name="Normal 2 61 9 9" xfId="6216"/>
    <cellStyle name="Normal 2 62" xfId="6217"/>
    <cellStyle name="Normal 2 62 10" xfId="6218"/>
    <cellStyle name="Normal 2 62 10 10" xfId="6219"/>
    <cellStyle name="Normal 2 62 10 11" xfId="6220"/>
    <cellStyle name="Normal 2 62 10 12" xfId="6221"/>
    <cellStyle name="Normal 2 62 10 13" xfId="6222"/>
    <cellStyle name="Normal 2 62 10 14" xfId="6223"/>
    <cellStyle name="Normal 2 62 10 2" xfId="6224"/>
    <cellStyle name="Normal 2 62 10 3" xfId="6225"/>
    <cellStyle name="Normal 2 62 10 4" xfId="6226"/>
    <cellStyle name="Normal 2 62 10 5" xfId="6227"/>
    <cellStyle name="Normal 2 62 10 6" xfId="6228"/>
    <cellStyle name="Normal 2 62 10 7" xfId="6229"/>
    <cellStyle name="Normal 2 62 10 8" xfId="6230"/>
    <cellStyle name="Normal 2 62 10 9" xfId="6231"/>
    <cellStyle name="Normal 2 62 11" xfId="6232"/>
    <cellStyle name="Normal 2 62 12" xfId="6233"/>
    <cellStyle name="Normal 2 62 13" xfId="6234"/>
    <cellStyle name="Normal 2 62 14" xfId="6235"/>
    <cellStyle name="Normal 2 62 15" xfId="6236"/>
    <cellStyle name="Normal 2 62 16" xfId="6237"/>
    <cellStyle name="Normal 2 62 17" xfId="6238"/>
    <cellStyle name="Normal 2 62 18" xfId="6239"/>
    <cellStyle name="Normal 2 62 19" xfId="6240"/>
    <cellStyle name="Normal 2 62 2" xfId="6241"/>
    <cellStyle name="Normal 2 62 2 10" xfId="6242"/>
    <cellStyle name="Normal 2 62 2 11" xfId="6243"/>
    <cellStyle name="Normal 2 62 2 12" xfId="6244"/>
    <cellStyle name="Normal 2 62 2 13" xfId="6245"/>
    <cellStyle name="Normal 2 62 2 14" xfId="6246"/>
    <cellStyle name="Normal 2 62 2 15" xfId="6247"/>
    <cellStyle name="Normal 2 62 2 2" xfId="6248"/>
    <cellStyle name="Normal 2 62 2 2 10" xfId="6249"/>
    <cellStyle name="Normal 2 62 2 2 11" xfId="6250"/>
    <cellStyle name="Normal 2 62 2 2 12" xfId="6251"/>
    <cellStyle name="Normal 2 62 2 2 13" xfId="6252"/>
    <cellStyle name="Normal 2 62 2 2 14" xfId="6253"/>
    <cellStyle name="Normal 2 62 2 2 2" xfId="6254"/>
    <cellStyle name="Normal 2 62 2 2 3" xfId="6255"/>
    <cellStyle name="Normal 2 62 2 2 4" xfId="6256"/>
    <cellStyle name="Normal 2 62 2 2 5" xfId="6257"/>
    <cellStyle name="Normal 2 62 2 2 6" xfId="6258"/>
    <cellStyle name="Normal 2 62 2 2 7" xfId="6259"/>
    <cellStyle name="Normal 2 62 2 2 8" xfId="6260"/>
    <cellStyle name="Normal 2 62 2 2 9" xfId="6261"/>
    <cellStyle name="Normal 2 62 2 3" xfId="6262"/>
    <cellStyle name="Normal 2 62 2 4" xfId="6263"/>
    <cellStyle name="Normal 2 62 2 5" xfId="6264"/>
    <cellStyle name="Normal 2 62 2 6" xfId="6265"/>
    <cellStyle name="Normal 2 62 2 7" xfId="6266"/>
    <cellStyle name="Normal 2 62 2 8" xfId="6267"/>
    <cellStyle name="Normal 2 62 2 9" xfId="6268"/>
    <cellStyle name="Normal 2 62 20" xfId="6269"/>
    <cellStyle name="Normal 2 62 21" xfId="6270"/>
    <cellStyle name="Normal 2 62 22" xfId="6271"/>
    <cellStyle name="Normal 2 62 23" xfId="6272"/>
    <cellStyle name="Normal 2 62 3" xfId="6273"/>
    <cellStyle name="Normal 2 62 3 10" xfId="6274"/>
    <cellStyle name="Normal 2 62 3 11" xfId="6275"/>
    <cellStyle name="Normal 2 62 3 12" xfId="6276"/>
    <cellStyle name="Normal 2 62 3 13" xfId="6277"/>
    <cellStyle name="Normal 2 62 3 14" xfId="6278"/>
    <cellStyle name="Normal 2 62 3 15" xfId="6279"/>
    <cellStyle name="Normal 2 62 3 2" xfId="6280"/>
    <cellStyle name="Normal 2 62 3 2 10" xfId="6281"/>
    <cellStyle name="Normal 2 62 3 2 11" xfId="6282"/>
    <cellStyle name="Normal 2 62 3 2 12" xfId="6283"/>
    <cellStyle name="Normal 2 62 3 2 13" xfId="6284"/>
    <cellStyle name="Normal 2 62 3 2 14" xfId="6285"/>
    <cellStyle name="Normal 2 62 3 2 2" xfId="6286"/>
    <cellStyle name="Normal 2 62 3 2 3" xfId="6287"/>
    <cellStyle name="Normal 2 62 3 2 4" xfId="6288"/>
    <cellStyle name="Normal 2 62 3 2 5" xfId="6289"/>
    <cellStyle name="Normal 2 62 3 2 6" xfId="6290"/>
    <cellStyle name="Normal 2 62 3 2 7" xfId="6291"/>
    <cellStyle name="Normal 2 62 3 2 8" xfId="6292"/>
    <cellStyle name="Normal 2 62 3 2 9" xfId="6293"/>
    <cellStyle name="Normal 2 62 3 3" xfId="6294"/>
    <cellStyle name="Normal 2 62 3 4" xfId="6295"/>
    <cellStyle name="Normal 2 62 3 5" xfId="6296"/>
    <cellStyle name="Normal 2 62 3 6" xfId="6297"/>
    <cellStyle name="Normal 2 62 3 7" xfId="6298"/>
    <cellStyle name="Normal 2 62 3 8" xfId="6299"/>
    <cellStyle name="Normal 2 62 3 9" xfId="6300"/>
    <cellStyle name="Normal 2 62 4" xfId="6301"/>
    <cellStyle name="Normal 2 62 4 10" xfId="6302"/>
    <cellStyle name="Normal 2 62 4 11" xfId="6303"/>
    <cellStyle name="Normal 2 62 4 12" xfId="6304"/>
    <cellStyle name="Normal 2 62 4 13" xfId="6305"/>
    <cellStyle name="Normal 2 62 4 14" xfId="6306"/>
    <cellStyle name="Normal 2 62 4 15" xfId="6307"/>
    <cellStyle name="Normal 2 62 4 2" xfId="6308"/>
    <cellStyle name="Normal 2 62 4 2 10" xfId="6309"/>
    <cellStyle name="Normal 2 62 4 2 11" xfId="6310"/>
    <cellStyle name="Normal 2 62 4 2 12" xfId="6311"/>
    <cellStyle name="Normal 2 62 4 2 13" xfId="6312"/>
    <cellStyle name="Normal 2 62 4 2 14" xfId="6313"/>
    <cellStyle name="Normal 2 62 4 2 2" xfId="6314"/>
    <cellStyle name="Normal 2 62 4 2 3" xfId="6315"/>
    <cellStyle name="Normal 2 62 4 2 4" xfId="6316"/>
    <cellStyle name="Normal 2 62 4 2 5" xfId="6317"/>
    <cellStyle name="Normal 2 62 4 2 6" xfId="6318"/>
    <cellStyle name="Normal 2 62 4 2 7" xfId="6319"/>
    <cellStyle name="Normal 2 62 4 2 8" xfId="6320"/>
    <cellStyle name="Normal 2 62 4 2 9" xfId="6321"/>
    <cellStyle name="Normal 2 62 4 3" xfId="6322"/>
    <cellStyle name="Normal 2 62 4 4" xfId="6323"/>
    <cellStyle name="Normal 2 62 4 5" xfId="6324"/>
    <cellStyle name="Normal 2 62 4 6" xfId="6325"/>
    <cellStyle name="Normal 2 62 4 7" xfId="6326"/>
    <cellStyle name="Normal 2 62 4 8" xfId="6327"/>
    <cellStyle name="Normal 2 62 4 9" xfId="6328"/>
    <cellStyle name="Normal 2 62 5" xfId="6329"/>
    <cellStyle name="Normal 2 62 5 10" xfId="6330"/>
    <cellStyle name="Normal 2 62 5 11" xfId="6331"/>
    <cellStyle name="Normal 2 62 5 12" xfId="6332"/>
    <cellStyle name="Normal 2 62 5 13" xfId="6333"/>
    <cellStyle name="Normal 2 62 5 14" xfId="6334"/>
    <cellStyle name="Normal 2 62 5 2" xfId="6335"/>
    <cellStyle name="Normal 2 62 5 3" xfId="6336"/>
    <cellStyle name="Normal 2 62 5 4" xfId="6337"/>
    <cellStyle name="Normal 2 62 5 5" xfId="6338"/>
    <cellStyle name="Normal 2 62 5 6" xfId="6339"/>
    <cellStyle name="Normal 2 62 5 7" xfId="6340"/>
    <cellStyle name="Normal 2 62 5 8" xfId="6341"/>
    <cellStyle name="Normal 2 62 5 9" xfId="6342"/>
    <cellStyle name="Normal 2 62 6" xfId="6343"/>
    <cellStyle name="Normal 2 62 6 10" xfId="6344"/>
    <cellStyle name="Normal 2 62 6 11" xfId="6345"/>
    <cellStyle name="Normal 2 62 6 12" xfId="6346"/>
    <cellStyle name="Normal 2 62 6 13" xfId="6347"/>
    <cellStyle name="Normal 2 62 6 14" xfId="6348"/>
    <cellStyle name="Normal 2 62 6 2" xfId="6349"/>
    <cellStyle name="Normal 2 62 6 3" xfId="6350"/>
    <cellStyle name="Normal 2 62 6 4" xfId="6351"/>
    <cellStyle name="Normal 2 62 6 5" xfId="6352"/>
    <cellStyle name="Normal 2 62 6 6" xfId="6353"/>
    <cellStyle name="Normal 2 62 6 7" xfId="6354"/>
    <cellStyle name="Normal 2 62 6 8" xfId="6355"/>
    <cellStyle name="Normal 2 62 6 9" xfId="6356"/>
    <cellStyle name="Normal 2 62 7" xfId="6357"/>
    <cellStyle name="Normal 2 62 7 10" xfId="6358"/>
    <cellStyle name="Normal 2 62 7 11" xfId="6359"/>
    <cellStyle name="Normal 2 62 7 12" xfId="6360"/>
    <cellStyle name="Normal 2 62 7 13" xfId="6361"/>
    <cellStyle name="Normal 2 62 7 14" xfId="6362"/>
    <cellStyle name="Normal 2 62 7 2" xfId="6363"/>
    <cellStyle name="Normal 2 62 7 3" xfId="6364"/>
    <cellStyle name="Normal 2 62 7 4" xfId="6365"/>
    <cellStyle name="Normal 2 62 7 5" xfId="6366"/>
    <cellStyle name="Normal 2 62 7 6" xfId="6367"/>
    <cellStyle name="Normal 2 62 7 7" xfId="6368"/>
    <cellStyle name="Normal 2 62 7 8" xfId="6369"/>
    <cellStyle name="Normal 2 62 7 9" xfId="6370"/>
    <cellStyle name="Normal 2 62 8" xfId="6371"/>
    <cellStyle name="Normal 2 62 8 10" xfId="6372"/>
    <cellStyle name="Normal 2 62 8 11" xfId="6373"/>
    <cellStyle name="Normal 2 62 8 12" xfId="6374"/>
    <cellStyle name="Normal 2 62 8 13" xfId="6375"/>
    <cellStyle name="Normal 2 62 8 14" xfId="6376"/>
    <cellStyle name="Normal 2 62 8 2" xfId="6377"/>
    <cellStyle name="Normal 2 62 8 3" xfId="6378"/>
    <cellStyle name="Normal 2 62 8 4" xfId="6379"/>
    <cellStyle name="Normal 2 62 8 5" xfId="6380"/>
    <cellStyle name="Normal 2 62 8 6" xfId="6381"/>
    <cellStyle name="Normal 2 62 8 7" xfId="6382"/>
    <cellStyle name="Normal 2 62 8 8" xfId="6383"/>
    <cellStyle name="Normal 2 62 8 9" xfId="6384"/>
    <cellStyle name="Normal 2 62 9" xfId="6385"/>
    <cellStyle name="Normal 2 62 9 10" xfId="6386"/>
    <cellStyle name="Normal 2 62 9 11" xfId="6387"/>
    <cellStyle name="Normal 2 62 9 12" xfId="6388"/>
    <cellStyle name="Normal 2 62 9 13" xfId="6389"/>
    <cellStyle name="Normal 2 62 9 14" xfId="6390"/>
    <cellStyle name="Normal 2 62 9 2" xfId="6391"/>
    <cellStyle name="Normal 2 62 9 3" xfId="6392"/>
    <cellStyle name="Normal 2 62 9 4" xfId="6393"/>
    <cellStyle name="Normal 2 62 9 5" xfId="6394"/>
    <cellStyle name="Normal 2 62 9 6" xfId="6395"/>
    <cellStyle name="Normal 2 62 9 7" xfId="6396"/>
    <cellStyle name="Normal 2 62 9 8" xfId="6397"/>
    <cellStyle name="Normal 2 62 9 9" xfId="6398"/>
    <cellStyle name="Normal 2 63" xfId="6399"/>
    <cellStyle name="Normal 2 64" xfId="6400"/>
    <cellStyle name="Normal 2 65" xfId="6401"/>
    <cellStyle name="Normal 2 66" xfId="6402"/>
    <cellStyle name="Normal 2 66 10" xfId="6403"/>
    <cellStyle name="Normal 2 66 11" xfId="6404"/>
    <cellStyle name="Normal 2 66 12" xfId="6405"/>
    <cellStyle name="Normal 2 66 13" xfId="6406"/>
    <cellStyle name="Normal 2 66 14" xfId="6407"/>
    <cellStyle name="Normal 2 66 15" xfId="6408"/>
    <cellStyle name="Normal 2 66 2" xfId="6409"/>
    <cellStyle name="Normal 2 66 2 10" xfId="6410"/>
    <cellStyle name="Normal 2 66 2 11" xfId="6411"/>
    <cellStyle name="Normal 2 66 2 12" xfId="6412"/>
    <cellStyle name="Normal 2 66 2 13" xfId="6413"/>
    <cellStyle name="Normal 2 66 2 14" xfId="6414"/>
    <cellStyle name="Normal 2 66 2 2" xfId="6415"/>
    <cellStyle name="Normal 2 66 2 3" xfId="6416"/>
    <cellStyle name="Normal 2 66 2 4" xfId="6417"/>
    <cellStyle name="Normal 2 66 2 5" xfId="6418"/>
    <cellStyle name="Normal 2 66 2 6" xfId="6419"/>
    <cellStyle name="Normal 2 66 2 7" xfId="6420"/>
    <cellStyle name="Normal 2 66 2 8" xfId="6421"/>
    <cellStyle name="Normal 2 66 2 9" xfId="6422"/>
    <cellStyle name="Normal 2 66 3" xfId="6423"/>
    <cellStyle name="Normal 2 66 4" xfId="6424"/>
    <cellStyle name="Normal 2 66 5" xfId="6425"/>
    <cellStyle name="Normal 2 66 6" xfId="6426"/>
    <cellStyle name="Normal 2 66 7" xfId="6427"/>
    <cellStyle name="Normal 2 66 8" xfId="6428"/>
    <cellStyle name="Normal 2 66 9" xfId="6429"/>
    <cellStyle name="Normal 2 67" xfId="6430"/>
    <cellStyle name="Normal 2 67 10" xfId="6431"/>
    <cellStyle name="Normal 2 67 11" xfId="6432"/>
    <cellStyle name="Normal 2 67 12" xfId="6433"/>
    <cellStyle name="Normal 2 67 13" xfId="6434"/>
    <cellStyle name="Normal 2 67 14" xfId="6435"/>
    <cellStyle name="Normal 2 67 15" xfId="6436"/>
    <cellStyle name="Normal 2 67 2" xfId="6437"/>
    <cellStyle name="Normal 2 67 2 10" xfId="6438"/>
    <cellStyle name="Normal 2 67 2 11" xfId="6439"/>
    <cellStyle name="Normal 2 67 2 12" xfId="6440"/>
    <cellStyle name="Normal 2 67 2 13" xfId="6441"/>
    <cellStyle name="Normal 2 67 2 14" xfId="6442"/>
    <cellStyle name="Normal 2 67 2 2" xfId="6443"/>
    <cellStyle name="Normal 2 67 2 3" xfId="6444"/>
    <cellStyle name="Normal 2 67 2 4" xfId="6445"/>
    <cellStyle name="Normal 2 67 2 5" xfId="6446"/>
    <cellStyle name="Normal 2 67 2 6" xfId="6447"/>
    <cellStyle name="Normal 2 67 2 7" xfId="6448"/>
    <cellStyle name="Normal 2 67 2 8" xfId="6449"/>
    <cellStyle name="Normal 2 67 2 9" xfId="6450"/>
    <cellStyle name="Normal 2 67 3" xfId="6451"/>
    <cellStyle name="Normal 2 67 4" xfId="6452"/>
    <cellStyle name="Normal 2 67 5" xfId="6453"/>
    <cellStyle name="Normal 2 67 6" xfId="6454"/>
    <cellStyle name="Normal 2 67 7" xfId="6455"/>
    <cellStyle name="Normal 2 67 8" xfId="6456"/>
    <cellStyle name="Normal 2 67 9" xfId="6457"/>
    <cellStyle name="Normal 2 68" xfId="6458"/>
    <cellStyle name="Normal 2 68 10" xfId="6459"/>
    <cellStyle name="Normal 2 68 11" xfId="6460"/>
    <cellStyle name="Normal 2 68 12" xfId="6461"/>
    <cellStyle name="Normal 2 68 13" xfId="6462"/>
    <cellStyle name="Normal 2 68 14" xfId="6463"/>
    <cellStyle name="Normal 2 68 15" xfId="6464"/>
    <cellStyle name="Normal 2 68 2" xfId="6465"/>
    <cellStyle name="Normal 2 68 2 10" xfId="6466"/>
    <cellStyle name="Normal 2 68 2 11" xfId="6467"/>
    <cellStyle name="Normal 2 68 2 12" xfId="6468"/>
    <cellStyle name="Normal 2 68 2 13" xfId="6469"/>
    <cellStyle name="Normal 2 68 2 14" xfId="6470"/>
    <cellStyle name="Normal 2 68 2 2" xfId="6471"/>
    <cellStyle name="Normal 2 68 2 3" xfId="6472"/>
    <cellStyle name="Normal 2 68 2 4" xfId="6473"/>
    <cellStyle name="Normal 2 68 2 5" xfId="6474"/>
    <cellStyle name="Normal 2 68 2 6" xfId="6475"/>
    <cellStyle name="Normal 2 68 2 7" xfId="6476"/>
    <cellStyle name="Normal 2 68 2 8" xfId="6477"/>
    <cellStyle name="Normal 2 68 2 9" xfId="6478"/>
    <cellStyle name="Normal 2 68 3" xfId="6479"/>
    <cellStyle name="Normal 2 68 4" xfId="6480"/>
    <cellStyle name="Normal 2 68 5" xfId="6481"/>
    <cellStyle name="Normal 2 68 6" xfId="6482"/>
    <cellStyle name="Normal 2 68 7" xfId="6483"/>
    <cellStyle name="Normal 2 68 8" xfId="6484"/>
    <cellStyle name="Normal 2 68 9" xfId="6485"/>
    <cellStyle name="Normal 2 69" xfId="6486"/>
    <cellStyle name="Normal 2 69 10" xfId="6487"/>
    <cellStyle name="Normal 2 69 11" xfId="6488"/>
    <cellStyle name="Normal 2 69 12" xfId="6489"/>
    <cellStyle name="Normal 2 69 13" xfId="6490"/>
    <cellStyle name="Normal 2 69 14" xfId="6491"/>
    <cellStyle name="Normal 2 69 2" xfId="6492"/>
    <cellStyle name="Normal 2 69 3" xfId="6493"/>
    <cellStyle name="Normal 2 69 4" xfId="6494"/>
    <cellStyle name="Normal 2 69 5" xfId="6495"/>
    <cellStyle name="Normal 2 69 6" xfId="6496"/>
    <cellStyle name="Normal 2 69 7" xfId="6497"/>
    <cellStyle name="Normal 2 69 8" xfId="6498"/>
    <cellStyle name="Normal 2 69 9" xfId="6499"/>
    <cellStyle name="Normal 2 7" xfId="6500"/>
    <cellStyle name="Normal 2 7 2" xfId="6501"/>
    <cellStyle name="Normal 2 7 2 2" xfId="6502"/>
    <cellStyle name="Normal 2 7 2 2 2" xfId="6503"/>
    <cellStyle name="Normal 2 7 2 3" xfId="6504"/>
    <cellStyle name="Normal 2 7 2 3 2" xfId="6505"/>
    <cellStyle name="Normal 2 7 2 4" xfId="6506"/>
    <cellStyle name="Normal 2 7 2 4 2" xfId="6507"/>
    <cellStyle name="Normal 2 7 2 5" xfId="6508"/>
    <cellStyle name="Normal 2 7 2 5 2" xfId="6509"/>
    <cellStyle name="Normal 2 7 2 6" xfId="6510"/>
    <cellStyle name="Normal 2 7 2 6 2" xfId="6511"/>
    <cellStyle name="Normal 2 7 2 7" xfId="6512"/>
    <cellStyle name="Normal 2 7 2 7 2" xfId="6513"/>
    <cellStyle name="Normal 2 7 3" xfId="6514"/>
    <cellStyle name="Normal 2 7 4" xfId="6515"/>
    <cellStyle name="Normal 2 7 5" xfId="6516"/>
    <cellStyle name="Normal 2 7 6" xfId="6517"/>
    <cellStyle name="Normal 2 7 7" xfId="6518"/>
    <cellStyle name="Normal 2 7 8" xfId="6519"/>
    <cellStyle name="Normal 2 70" xfId="6520"/>
    <cellStyle name="Normal 2 70 10" xfId="6521"/>
    <cellStyle name="Normal 2 70 11" xfId="6522"/>
    <cellStyle name="Normal 2 70 12" xfId="6523"/>
    <cellStyle name="Normal 2 70 13" xfId="6524"/>
    <cellStyle name="Normal 2 70 14" xfId="6525"/>
    <cellStyle name="Normal 2 70 2" xfId="6526"/>
    <cellStyle name="Normal 2 70 3" xfId="6527"/>
    <cellStyle name="Normal 2 70 4" xfId="6528"/>
    <cellStyle name="Normal 2 70 5" xfId="6529"/>
    <cellStyle name="Normal 2 70 6" xfId="6530"/>
    <cellStyle name="Normal 2 70 7" xfId="6531"/>
    <cellStyle name="Normal 2 70 8" xfId="6532"/>
    <cellStyle name="Normal 2 70 9" xfId="6533"/>
    <cellStyle name="Normal 2 71" xfId="6534"/>
    <cellStyle name="Normal 2 71 10" xfId="6535"/>
    <cellStyle name="Normal 2 71 11" xfId="6536"/>
    <cellStyle name="Normal 2 71 12" xfId="6537"/>
    <cellStyle name="Normal 2 71 13" xfId="6538"/>
    <cellStyle name="Normal 2 71 14" xfId="6539"/>
    <cellStyle name="Normal 2 71 2" xfId="6540"/>
    <cellStyle name="Normal 2 71 3" xfId="6541"/>
    <cellStyle name="Normal 2 71 4" xfId="6542"/>
    <cellStyle name="Normal 2 71 5" xfId="6543"/>
    <cellStyle name="Normal 2 71 6" xfId="6544"/>
    <cellStyle name="Normal 2 71 7" xfId="6545"/>
    <cellStyle name="Normal 2 71 8" xfId="6546"/>
    <cellStyle name="Normal 2 71 9" xfId="6547"/>
    <cellStyle name="Normal 2 72" xfId="6548"/>
    <cellStyle name="Normal 2 72 10" xfId="6549"/>
    <cellStyle name="Normal 2 72 11" xfId="6550"/>
    <cellStyle name="Normal 2 72 12" xfId="6551"/>
    <cellStyle name="Normal 2 72 13" xfId="6552"/>
    <cellStyle name="Normal 2 72 14" xfId="6553"/>
    <cellStyle name="Normal 2 72 2" xfId="6554"/>
    <cellStyle name="Normal 2 72 3" xfId="6555"/>
    <cellStyle name="Normal 2 72 4" xfId="6556"/>
    <cellStyle name="Normal 2 72 5" xfId="6557"/>
    <cellStyle name="Normal 2 72 6" xfId="6558"/>
    <cellStyle name="Normal 2 72 7" xfId="6559"/>
    <cellStyle name="Normal 2 72 8" xfId="6560"/>
    <cellStyle name="Normal 2 72 9" xfId="6561"/>
    <cellStyle name="Normal 2 73" xfId="6562"/>
    <cellStyle name="Normal 2 73 10" xfId="6563"/>
    <cellStyle name="Normal 2 73 11" xfId="6564"/>
    <cellStyle name="Normal 2 73 12" xfId="6565"/>
    <cellStyle name="Normal 2 73 13" xfId="6566"/>
    <cellStyle name="Normal 2 73 14" xfId="6567"/>
    <cellStyle name="Normal 2 73 2" xfId="6568"/>
    <cellStyle name="Normal 2 73 3" xfId="6569"/>
    <cellStyle name="Normal 2 73 4" xfId="6570"/>
    <cellStyle name="Normal 2 73 5" xfId="6571"/>
    <cellStyle name="Normal 2 73 6" xfId="6572"/>
    <cellStyle name="Normal 2 73 7" xfId="6573"/>
    <cellStyle name="Normal 2 73 8" xfId="6574"/>
    <cellStyle name="Normal 2 73 9" xfId="6575"/>
    <cellStyle name="Normal 2 74" xfId="6576"/>
    <cellStyle name="Normal 2 74 10" xfId="6577"/>
    <cellStyle name="Normal 2 74 11" xfId="6578"/>
    <cellStyle name="Normal 2 74 12" xfId="6579"/>
    <cellStyle name="Normal 2 74 13" xfId="6580"/>
    <cellStyle name="Normal 2 74 14" xfId="6581"/>
    <cellStyle name="Normal 2 74 2" xfId="6582"/>
    <cellStyle name="Normal 2 74 3" xfId="6583"/>
    <cellStyle name="Normal 2 74 4" xfId="6584"/>
    <cellStyle name="Normal 2 74 5" xfId="6585"/>
    <cellStyle name="Normal 2 74 6" xfId="6586"/>
    <cellStyle name="Normal 2 74 7" xfId="6587"/>
    <cellStyle name="Normal 2 74 8" xfId="6588"/>
    <cellStyle name="Normal 2 74 9" xfId="6589"/>
    <cellStyle name="Normal 2 75" xfId="6590"/>
    <cellStyle name="Normal 2 75 10" xfId="6591"/>
    <cellStyle name="Normal 2 75 11" xfId="6592"/>
    <cellStyle name="Normal 2 75 12" xfId="6593"/>
    <cellStyle name="Normal 2 75 13" xfId="6594"/>
    <cellStyle name="Normal 2 75 14" xfId="6595"/>
    <cellStyle name="Normal 2 75 2" xfId="6596"/>
    <cellStyle name="Normal 2 75 3" xfId="6597"/>
    <cellStyle name="Normal 2 75 4" xfId="6598"/>
    <cellStyle name="Normal 2 75 5" xfId="6599"/>
    <cellStyle name="Normal 2 75 6" xfId="6600"/>
    <cellStyle name="Normal 2 75 7" xfId="6601"/>
    <cellStyle name="Normal 2 75 8" xfId="6602"/>
    <cellStyle name="Normal 2 75 9" xfId="6603"/>
    <cellStyle name="Normal 2 76" xfId="6604"/>
    <cellStyle name="Normal 2 76 10" xfId="6605"/>
    <cellStyle name="Normal 2 76 11" xfId="6606"/>
    <cellStyle name="Normal 2 76 12" xfId="6607"/>
    <cellStyle name="Normal 2 76 13" xfId="6608"/>
    <cellStyle name="Normal 2 76 14" xfId="6609"/>
    <cellStyle name="Normal 2 76 2" xfId="6610"/>
    <cellStyle name="Normal 2 76 3" xfId="6611"/>
    <cellStyle name="Normal 2 76 4" xfId="6612"/>
    <cellStyle name="Normal 2 76 5" xfId="6613"/>
    <cellStyle name="Normal 2 76 6" xfId="6614"/>
    <cellStyle name="Normal 2 76 7" xfId="6615"/>
    <cellStyle name="Normal 2 76 8" xfId="6616"/>
    <cellStyle name="Normal 2 76 9" xfId="6617"/>
    <cellStyle name="Normal 2 77" xfId="6618"/>
    <cellStyle name="Normal 2 77 10" xfId="6619"/>
    <cellStyle name="Normal 2 77 11" xfId="6620"/>
    <cellStyle name="Normal 2 77 12" xfId="6621"/>
    <cellStyle name="Normal 2 77 13" xfId="6622"/>
    <cellStyle name="Normal 2 77 14" xfId="6623"/>
    <cellStyle name="Normal 2 77 2" xfId="6624"/>
    <cellStyle name="Normal 2 77 3" xfId="6625"/>
    <cellStyle name="Normal 2 77 4" xfId="6626"/>
    <cellStyle name="Normal 2 77 5" xfId="6627"/>
    <cellStyle name="Normal 2 77 6" xfId="6628"/>
    <cellStyle name="Normal 2 77 7" xfId="6629"/>
    <cellStyle name="Normal 2 77 8" xfId="6630"/>
    <cellStyle name="Normal 2 77 9" xfId="6631"/>
    <cellStyle name="Normal 2 78" xfId="6632"/>
    <cellStyle name="Normal 2 78 10" xfId="6633"/>
    <cellStyle name="Normal 2 78 11" xfId="6634"/>
    <cellStyle name="Normal 2 78 12" xfId="6635"/>
    <cellStyle name="Normal 2 78 13" xfId="6636"/>
    <cellStyle name="Normal 2 78 14" xfId="6637"/>
    <cellStyle name="Normal 2 78 2" xfId="6638"/>
    <cellStyle name="Normal 2 78 3" xfId="6639"/>
    <cellStyle name="Normal 2 78 4" xfId="6640"/>
    <cellStyle name="Normal 2 78 5" xfId="6641"/>
    <cellStyle name="Normal 2 78 6" xfId="6642"/>
    <cellStyle name="Normal 2 78 7" xfId="6643"/>
    <cellStyle name="Normal 2 78 8" xfId="6644"/>
    <cellStyle name="Normal 2 78 9" xfId="6645"/>
    <cellStyle name="Normal 2 79" xfId="6646"/>
    <cellStyle name="Normal 2 8" xfId="6647"/>
    <cellStyle name="Normal 2 8 2" xfId="6648"/>
    <cellStyle name="Normal 2 8 2 2" xfId="6649"/>
    <cellStyle name="Normal 2 8 3" xfId="6650"/>
    <cellStyle name="Normal 2 8 3 2" xfId="6651"/>
    <cellStyle name="Normal 2 8 4" xfId="6652"/>
    <cellStyle name="Normal 2 8 4 2" xfId="6653"/>
    <cellStyle name="Normal 2 8 5" xfId="6654"/>
    <cellStyle name="Normal 2 8 5 2" xfId="6655"/>
    <cellStyle name="Normal 2 8 6" xfId="6656"/>
    <cellStyle name="Normal 2 8 6 2" xfId="6657"/>
    <cellStyle name="Normal 2 8 7" xfId="6658"/>
    <cellStyle name="Normal 2 8 7 2" xfId="6659"/>
    <cellStyle name="Normal 2 8 8" xfId="6660"/>
    <cellStyle name="Normal 2 80" xfId="6661"/>
    <cellStyle name="Normal 2 80 10" xfId="6662"/>
    <cellStyle name="Normal 2 80 11" xfId="6663"/>
    <cellStyle name="Normal 2 80 12" xfId="6664"/>
    <cellStyle name="Normal 2 80 13" xfId="6665"/>
    <cellStyle name="Normal 2 80 14" xfId="6666"/>
    <cellStyle name="Normal 2 80 2" xfId="6667"/>
    <cellStyle name="Normal 2 80 3" xfId="6668"/>
    <cellStyle name="Normal 2 80 4" xfId="6669"/>
    <cellStyle name="Normal 2 80 5" xfId="6670"/>
    <cellStyle name="Normal 2 80 6" xfId="6671"/>
    <cellStyle name="Normal 2 80 7" xfId="6672"/>
    <cellStyle name="Normal 2 80 8" xfId="6673"/>
    <cellStyle name="Normal 2 80 9" xfId="6674"/>
    <cellStyle name="Normal 2 81" xfId="6675"/>
    <cellStyle name="Normal 2 81 10" xfId="6676"/>
    <cellStyle name="Normal 2 81 11" xfId="6677"/>
    <cellStyle name="Normal 2 81 12" xfId="6678"/>
    <cellStyle name="Normal 2 81 13" xfId="6679"/>
    <cellStyle name="Normal 2 81 14" xfId="6680"/>
    <cellStyle name="Normal 2 81 2" xfId="6681"/>
    <cellStyle name="Normal 2 81 3" xfId="6682"/>
    <cellStyle name="Normal 2 81 4" xfId="6683"/>
    <cellStyle name="Normal 2 81 5" xfId="6684"/>
    <cellStyle name="Normal 2 81 6" xfId="6685"/>
    <cellStyle name="Normal 2 81 7" xfId="6686"/>
    <cellStyle name="Normal 2 81 8" xfId="6687"/>
    <cellStyle name="Normal 2 81 9" xfId="6688"/>
    <cellStyle name="Normal 2 9" xfId="6689"/>
    <cellStyle name="Normal 2 9 2" xfId="6690"/>
    <cellStyle name="Normal 2 9 2 2" xfId="6691"/>
    <cellStyle name="Normal 2 9 3" xfId="6692"/>
    <cellStyle name="Normal 2 9 3 2" xfId="6693"/>
    <cellStyle name="Normal 2 9 4" xfId="6694"/>
    <cellStyle name="Normal 2 9 4 2" xfId="6695"/>
    <cellStyle name="Normal 2 9 5" xfId="6696"/>
    <cellStyle name="Normal 2 9 5 2" xfId="6697"/>
    <cellStyle name="Normal 2 9 6" xfId="6698"/>
    <cellStyle name="Normal 2 9 6 2" xfId="6699"/>
    <cellStyle name="Normal 2 9 7" xfId="6700"/>
    <cellStyle name="Normal 2 9 7 2" xfId="6701"/>
    <cellStyle name="Normal 2 9 8" xfId="6702"/>
    <cellStyle name="Normal 20" xfId="6703"/>
    <cellStyle name="Normal 20 2" xfId="6704"/>
    <cellStyle name="Normal 20 3" xfId="6705"/>
    <cellStyle name="Normal 20 4" xfId="6706"/>
    <cellStyle name="Normal 20 5" xfId="6707"/>
    <cellStyle name="Normal 20 6" xfId="6708"/>
    <cellStyle name="Normal 20 7" xfId="6709"/>
    <cellStyle name="Normal 20 8" xfId="6710"/>
    <cellStyle name="Normal 20 9" xfId="6711"/>
    <cellStyle name="Normal 21" xfId="6712"/>
    <cellStyle name="Normal 21 2" xfId="6713"/>
    <cellStyle name="Normal 21 3" xfId="6714"/>
    <cellStyle name="Normal 21 4" xfId="6715"/>
    <cellStyle name="Normal 21 5" xfId="6716"/>
    <cellStyle name="Normal 21 6" xfId="6717"/>
    <cellStyle name="Normal 21 7" xfId="6718"/>
    <cellStyle name="Normal 21 8" xfId="6719"/>
    <cellStyle name="Normal 21 9" xfId="6720"/>
    <cellStyle name="Normal 22" xfId="6721"/>
    <cellStyle name="Normal 22 2" xfId="6722"/>
    <cellStyle name="Normal 23" xfId="6723"/>
    <cellStyle name="Normal 23 2" xfId="6724"/>
    <cellStyle name="Normal 24" xfId="6725"/>
    <cellStyle name="Normal 24 2" xfId="6726"/>
    <cellStyle name="Normal 25" xfId="6727"/>
    <cellStyle name="Normal 25 2" xfId="6728"/>
    <cellStyle name="Normal 26" xfId="7"/>
    <cellStyle name="Normal 26 2" xfId="6729"/>
    <cellStyle name="Normal 26 3" xfId="6730"/>
    <cellStyle name="Normal 26 4" xfId="6731"/>
    <cellStyle name="Normal 26 5" xfId="6732"/>
    <cellStyle name="Normal 26 6" xfId="6733"/>
    <cellStyle name="Normal 26 7" xfId="6734"/>
    <cellStyle name="Normal 27" xfId="8"/>
    <cellStyle name="Normal 27 2" xfId="6735"/>
    <cellStyle name="Normal 27 3" xfId="6736"/>
    <cellStyle name="Normal 27 4" xfId="6737"/>
    <cellStyle name="Normal 27 5" xfId="6738"/>
    <cellStyle name="Normal 27 6" xfId="6739"/>
    <cellStyle name="Normal 27 7" xfId="6740"/>
    <cellStyle name="Normal 27 8" xfId="6741"/>
    <cellStyle name="Normal 28" xfId="6742"/>
    <cellStyle name="Normal 28 2" xfId="6743"/>
    <cellStyle name="Normal 28 3" xfId="6744"/>
    <cellStyle name="Normal 28 3 10" xfId="6745"/>
    <cellStyle name="Normal 28 3 10 10" xfId="6746"/>
    <cellStyle name="Normal 28 3 10 11" xfId="6747"/>
    <cellStyle name="Normal 28 3 10 12" xfId="6748"/>
    <cellStyle name="Normal 28 3 10 13" xfId="6749"/>
    <cellStyle name="Normal 28 3 10 14" xfId="6750"/>
    <cellStyle name="Normal 28 3 10 2" xfId="6751"/>
    <cellStyle name="Normal 28 3 10 3" xfId="6752"/>
    <cellStyle name="Normal 28 3 10 4" xfId="6753"/>
    <cellStyle name="Normal 28 3 10 5" xfId="6754"/>
    <cellStyle name="Normal 28 3 10 6" xfId="6755"/>
    <cellStyle name="Normal 28 3 10 7" xfId="6756"/>
    <cellStyle name="Normal 28 3 10 8" xfId="6757"/>
    <cellStyle name="Normal 28 3 10 9" xfId="6758"/>
    <cellStyle name="Normal 28 3 11" xfId="6759"/>
    <cellStyle name="Normal 28 3 11 10" xfId="6760"/>
    <cellStyle name="Normal 28 3 11 11" xfId="6761"/>
    <cellStyle name="Normal 28 3 11 12" xfId="6762"/>
    <cellStyle name="Normal 28 3 11 13" xfId="6763"/>
    <cellStyle name="Normal 28 3 11 14" xfId="6764"/>
    <cellStyle name="Normal 28 3 11 2" xfId="6765"/>
    <cellStyle name="Normal 28 3 11 3" xfId="6766"/>
    <cellStyle name="Normal 28 3 11 4" xfId="6767"/>
    <cellStyle name="Normal 28 3 11 5" xfId="6768"/>
    <cellStyle name="Normal 28 3 11 6" xfId="6769"/>
    <cellStyle name="Normal 28 3 11 7" xfId="6770"/>
    <cellStyle name="Normal 28 3 11 8" xfId="6771"/>
    <cellStyle name="Normal 28 3 11 9" xfId="6772"/>
    <cellStyle name="Normal 28 3 12" xfId="6773"/>
    <cellStyle name="Normal 28 3 12 10" xfId="6774"/>
    <cellStyle name="Normal 28 3 12 11" xfId="6775"/>
    <cellStyle name="Normal 28 3 12 12" xfId="6776"/>
    <cellStyle name="Normal 28 3 12 13" xfId="6777"/>
    <cellStyle name="Normal 28 3 12 14" xfId="6778"/>
    <cellStyle name="Normal 28 3 12 2" xfId="6779"/>
    <cellStyle name="Normal 28 3 12 3" xfId="6780"/>
    <cellStyle name="Normal 28 3 12 4" xfId="6781"/>
    <cellStyle name="Normal 28 3 12 5" xfId="6782"/>
    <cellStyle name="Normal 28 3 12 6" xfId="6783"/>
    <cellStyle name="Normal 28 3 12 7" xfId="6784"/>
    <cellStyle name="Normal 28 3 12 8" xfId="6785"/>
    <cellStyle name="Normal 28 3 12 9" xfId="6786"/>
    <cellStyle name="Normal 28 3 13" xfId="6787"/>
    <cellStyle name="Normal 28 3 13 10" xfId="6788"/>
    <cellStyle name="Normal 28 3 13 11" xfId="6789"/>
    <cellStyle name="Normal 28 3 13 12" xfId="6790"/>
    <cellStyle name="Normal 28 3 13 13" xfId="6791"/>
    <cellStyle name="Normal 28 3 13 14" xfId="6792"/>
    <cellStyle name="Normal 28 3 13 2" xfId="6793"/>
    <cellStyle name="Normal 28 3 13 3" xfId="6794"/>
    <cellStyle name="Normal 28 3 13 4" xfId="6795"/>
    <cellStyle name="Normal 28 3 13 5" xfId="6796"/>
    <cellStyle name="Normal 28 3 13 6" xfId="6797"/>
    <cellStyle name="Normal 28 3 13 7" xfId="6798"/>
    <cellStyle name="Normal 28 3 13 8" xfId="6799"/>
    <cellStyle name="Normal 28 3 13 9" xfId="6800"/>
    <cellStyle name="Normal 28 3 14" xfId="6801"/>
    <cellStyle name="Normal 28 3 14 10" xfId="6802"/>
    <cellStyle name="Normal 28 3 14 11" xfId="6803"/>
    <cellStyle name="Normal 28 3 14 12" xfId="6804"/>
    <cellStyle name="Normal 28 3 14 13" xfId="6805"/>
    <cellStyle name="Normal 28 3 14 14" xfId="6806"/>
    <cellStyle name="Normal 28 3 14 2" xfId="6807"/>
    <cellStyle name="Normal 28 3 14 3" xfId="6808"/>
    <cellStyle name="Normal 28 3 14 4" xfId="6809"/>
    <cellStyle name="Normal 28 3 14 5" xfId="6810"/>
    <cellStyle name="Normal 28 3 14 6" xfId="6811"/>
    <cellStyle name="Normal 28 3 14 7" xfId="6812"/>
    <cellStyle name="Normal 28 3 14 8" xfId="6813"/>
    <cellStyle name="Normal 28 3 14 9" xfId="6814"/>
    <cellStyle name="Normal 28 3 15" xfId="6815"/>
    <cellStyle name="Normal 28 3 15 10" xfId="6816"/>
    <cellStyle name="Normal 28 3 15 11" xfId="6817"/>
    <cellStyle name="Normal 28 3 15 12" xfId="6818"/>
    <cellStyle name="Normal 28 3 15 13" xfId="6819"/>
    <cellStyle name="Normal 28 3 15 14" xfId="6820"/>
    <cellStyle name="Normal 28 3 15 2" xfId="6821"/>
    <cellStyle name="Normal 28 3 15 3" xfId="6822"/>
    <cellStyle name="Normal 28 3 15 4" xfId="6823"/>
    <cellStyle name="Normal 28 3 15 5" xfId="6824"/>
    <cellStyle name="Normal 28 3 15 6" xfId="6825"/>
    <cellStyle name="Normal 28 3 15 7" xfId="6826"/>
    <cellStyle name="Normal 28 3 15 8" xfId="6827"/>
    <cellStyle name="Normal 28 3 15 9" xfId="6828"/>
    <cellStyle name="Normal 28 3 16" xfId="6829"/>
    <cellStyle name="Normal 28 3 17" xfId="6830"/>
    <cellStyle name="Normal 28 3 18" xfId="6831"/>
    <cellStyle name="Normal 28 3 19" xfId="6832"/>
    <cellStyle name="Normal 28 3 2" xfId="6833"/>
    <cellStyle name="Normal 28 3 2 10" xfId="6834"/>
    <cellStyle name="Normal 28 3 2 11" xfId="6835"/>
    <cellStyle name="Normal 28 3 2 12" xfId="6836"/>
    <cellStyle name="Normal 28 3 2 13" xfId="6837"/>
    <cellStyle name="Normal 28 3 2 14" xfId="6838"/>
    <cellStyle name="Normal 28 3 2 15" xfId="6839"/>
    <cellStyle name="Normal 28 3 2 2" xfId="6840"/>
    <cellStyle name="Normal 28 3 2 2 10" xfId="6841"/>
    <cellStyle name="Normal 28 3 2 2 11" xfId="6842"/>
    <cellStyle name="Normal 28 3 2 2 12" xfId="6843"/>
    <cellStyle name="Normal 28 3 2 2 13" xfId="6844"/>
    <cellStyle name="Normal 28 3 2 2 14" xfId="6845"/>
    <cellStyle name="Normal 28 3 2 2 2" xfId="6846"/>
    <cellStyle name="Normal 28 3 2 2 3" xfId="6847"/>
    <cellStyle name="Normal 28 3 2 2 4" xfId="6848"/>
    <cellStyle name="Normal 28 3 2 2 5" xfId="6849"/>
    <cellStyle name="Normal 28 3 2 2 6" xfId="6850"/>
    <cellStyle name="Normal 28 3 2 2 7" xfId="6851"/>
    <cellStyle name="Normal 28 3 2 2 8" xfId="6852"/>
    <cellStyle name="Normal 28 3 2 2 9" xfId="6853"/>
    <cellStyle name="Normal 28 3 2 3" xfId="6854"/>
    <cellStyle name="Normal 28 3 2 4" xfId="6855"/>
    <cellStyle name="Normal 28 3 2 5" xfId="6856"/>
    <cellStyle name="Normal 28 3 2 6" xfId="6857"/>
    <cellStyle name="Normal 28 3 2 7" xfId="6858"/>
    <cellStyle name="Normal 28 3 2 8" xfId="6859"/>
    <cellStyle name="Normal 28 3 2 9" xfId="6860"/>
    <cellStyle name="Normal 28 3 20" xfId="6861"/>
    <cellStyle name="Normal 28 3 21" xfId="6862"/>
    <cellStyle name="Normal 28 3 22" xfId="6863"/>
    <cellStyle name="Normal 28 3 23" xfId="6864"/>
    <cellStyle name="Normal 28 3 24" xfId="6865"/>
    <cellStyle name="Normal 28 3 25" xfId="6866"/>
    <cellStyle name="Normal 28 3 26" xfId="6867"/>
    <cellStyle name="Normal 28 3 27" xfId="6868"/>
    <cellStyle name="Normal 28 3 28" xfId="6869"/>
    <cellStyle name="Normal 28 3 3" xfId="6870"/>
    <cellStyle name="Normal 28 3 3 10" xfId="6871"/>
    <cellStyle name="Normal 28 3 3 11" xfId="6872"/>
    <cellStyle name="Normal 28 3 3 12" xfId="6873"/>
    <cellStyle name="Normal 28 3 3 13" xfId="6874"/>
    <cellStyle name="Normal 28 3 3 14" xfId="6875"/>
    <cellStyle name="Normal 28 3 3 15" xfId="6876"/>
    <cellStyle name="Normal 28 3 3 2" xfId="6877"/>
    <cellStyle name="Normal 28 3 3 2 10" xfId="6878"/>
    <cellStyle name="Normal 28 3 3 2 11" xfId="6879"/>
    <cellStyle name="Normal 28 3 3 2 12" xfId="6880"/>
    <cellStyle name="Normal 28 3 3 2 13" xfId="6881"/>
    <cellStyle name="Normal 28 3 3 2 14" xfId="6882"/>
    <cellStyle name="Normal 28 3 3 2 2" xfId="6883"/>
    <cellStyle name="Normal 28 3 3 2 3" xfId="6884"/>
    <cellStyle name="Normal 28 3 3 2 4" xfId="6885"/>
    <cellStyle name="Normal 28 3 3 2 5" xfId="6886"/>
    <cellStyle name="Normal 28 3 3 2 6" xfId="6887"/>
    <cellStyle name="Normal 28 3 3 2 7" xfId="6888"/>
    <cellStyle name="Normal 28 3 3 2 8" xfId="6889"/>
    <cellStyle name="Normal 28 3 3 2 9" xfId="6890"/>
    <cellStyle name="Normal 28 3 3 3" xfId="6891"/>
    <cellStyle name="Normal 28 3 3 4" xfId="6892"/>
    <cellStyle name="Normal 28 3 3 5" xfId="6893"/>
    <cellStyle name="Normal 28 3 3 6" xfId="6894"/>
    <cellStyle name="Normal 28 3 3 7" xfId="6895"/>
    <cellStyle name="Normal 28 3 3 8" xfId="6896"/>
    <cellStyle name="Normal 28 3 3 9" xfId="6897"/>
    <cellStyle name="Normal 28 3 4" xfId="6898"/>
    <cellStyle name="Normal 28 3 4 10" xfId="6899"/>
    <cellStyle name="Normal 28 3 4 11" xfId="6900"/>
    <cellStyle name="Normal 28 3 4 12" xfId="6901"/>
    <cellStyle name="Normal 28 3 4 13" xfId="6902"/>
    <cellStyle name="Normal 28 3 4 14" xfId="6903"/>
    <cellStyle name="Normal 28 3 4 15" xfId="6904"/>
    <cellStyle name="Normal 28 3 4 2" xfId="6905"/>
    <cellStyle name="Normal 28 3 4 2 10" xfId="6906"/>
    <cellStyle name="Normal 28 3 4 2 11" xfId="6907"/>
    <cellStyle name="Normal 28 3 4 2 12" xfId="6908"/>
    <cellStyle name="Normal 28 3 4 2 13" xfId="6909"/>
    <cellStyle name="Normal 28 3 4 2 14" xfId="6910"/>
    <cellStyle name="Normal 28 3 4 2 2" xfId="6911"/>
    <cellStyle name="Normal 28 3 4 2 3" xfId="6912"/>
    <cellStyle name="Normal 28 3 4 2 4" xfId="6913"/>
    <cellStyle name="Normal 28 3 4 2 5" xfId="6914"/>
    <cellStyle name="Normal 28 3 4 2 6" xfId="6915"/>
    <cellStyle name="Normal 28 3 4 2 7" xfId="6916"/>
    <cellStyle name="Normal 28 3 4 2 8" xfId="6917"/>
    <cellStyle name="Normal 28 3 4 2 9" xfId="6918"/>
    <cellStyle name="Normal 28 3 4 3" xfId="6919"/>
    <cellStyle name="Normal 28 3 4 4" xfId="6920"/>
    <cellStyle name="Normal 28 3 4 5" xfId="6921"/>
    <cellStyle name="Normal 28 3 4 6" xfId="6922"/>
    <cellStyle name="Normal 28 3 4 7" xfId="6923"/>
    <cellStyle name="Normal 28 3 4 8" xfId="6924"/>
    <cellStyle name="Normal 28 3 4 9" xfId="6925"/>
    <cellStyle name="Normal 28 3 5" xfId="6926"/>
    <cellStyle name="Normal 28 3 5 10" xfId="6927"/>
    <cellStyle name="Normal 28 3 5 11" xfId="6928"/>
    <cellStyle name="Normal 28 3 5 12" xfId="6929"/>
    <cellStyle name="Normal 28 3 5 13" xfId="6930"/>
    <cellStyle name="Normal 28 3 5 14" xfId="6931"/>
    <cellStyle name="Normal 28 3 5 2" xfId="6932"/>
    <cellStyle name="Normal 28 3 5 3" xfId="6933"/>
    <cellStyle name="Normal 28 3 5 4" xfId="6934"/>
    <cellStyle name="Normal 28 3 5 5" xfId="6935"/>
    <cellStyle name="Normal 28 3 5 6" xfId="6936"/>
    <cellStyle name="Normal 28 3 5 7" xfId="6937"/>
    <cellStyle name="Normal 28 3 5 8" xfId="6938"/>
    <cellStyle name="Normal 28 3 5 9" xfId="6939"/>
    <cellStyle name="Normal 28 3 6" xfId="6940"/>
    <cellStyle name="Normal 28 3 6 10" xfId="6941"/>
    <cellStyle name="Normal 28 3 6 11" xfId="6942"/>
    <cellStyle name="Normal 28 3 6 12" xfId="6943"/>
    <cellStyle name="Normal 28 3 6 13" xfId="6944"/>
    <cellStyle name="Normal 28 3 6 14" xfId="6945"/>
    <cellStyle name="Normal 28 3 6 2" xfId="6946"/>
    <cellStyle name="Normal 28 3 6 3" xfId="6947"/>
    <cellStyle name="Normal 28 3 6 4" xfId="6948"/>
    <cellStyle name="Normal 28 3 6 5" xfId="6949"/>
    <cellStyle name="Normal 28 3 6 6" xfId="6950"/>
    <cellStyle name="Normal 28 3 6 7" xfId="6951"/>
    <cellStyle name="Normal 28 3 6 8" xfId="6952"/>
    <cellStyle name="Normal 28 3 6 9" xfId="6953"/>
    <cellStyle name="Normal 28 3 7" xfId="6954"/>
    <cellStyle name="Normal 28 3 7 10" xfId="6955"/>
    <cellStyle name="Normal 28 3 7 11" xfId="6956"/>
    <cellStyle name="Normal 28 3 7 12" xfId="6957"/>
    <cellStyle name="Normal 28 3 7 13" xfId="6958"/>
    <cellStyle name="Normal 28 3 7 14" xfId="6959"/>
    <cellStyle name="Normal 28 3 7 2" xfId="6960"/>
    <cellStyle name="Normal 28 3 7 3" xfId="6961"/>
    <cellStyle name="Normal 28 3 7 4" xfId="6962"/>
    <cellStyle name="Normal 28 3 7 5" xfId="6963"/>
    <cellStyle name="Normal 28 3 7 6" xfId="6964"/>
    <cellStyle name="Normal 28 3 7 7" xfId="6965"/>
    <cellStyle name="Normal 28 3 7 8" xfId="6966"/>
    <cellStyle name="Normal 28 3 7 9" xfId="6967"/>
    <cellStyle name="Normal 28 3 8" xfId="6968"/>
    <cellStyle name="Normal 28 3 8 10" xfId="6969"/>
    <cellStyle name="Normal 28 3 8 11" xfId="6970"/>
    <cellStyle name="Normal 28 3 8 12" xfId="6971"/>
    <cellStyle name="Normal 28 3 8 13" xfId="6972"/>
    <cellStyle name="Normal 28 3 8 14" xfId="6973"/>
    <cellStyle name="Normal 28 3 8 2" xfId="6974"/>
    <cellStyle name="Normal 28 3 8 3" xfId="6975"/>
    <cellStyle name="Normal 28 3 8 4" xfId="6976"/>
    <cellStyle name="Normal 28 3 8 5" xfId="6977"/>
    <cellStyle name="Normal 28 3 8 6" xfId="6978"/>
    <cellStyle name="Normal 28 3 8 7" xfId="6979"/>
    <cellStyle name="Normal 28 3 8 8" xfId="6980"/>
    <cellStyle name="Normal 28 3 8 9" xfId="6981"/>
    <cellStyle name="Normal 28 3 9" xfId="6982"/>
    <cellStyle name="Normal 28 3 9 10" xfId="6983"/>
    <cellStyle name="Normal 28 3 9 11" xfId="6984"/>
    <cellStyle name="Normal 28 3 9 12" xfId="6985"/>
    <cellStyle name="Normal 28 3 9 13" xfId="6986"/>
    <cellStyle name="Normal 28 3 9 14" xfId="6987"/>
    <cellStyle name="Normal 28 3 9 2" xfId="6988"/>
    <cellStyle name="Normal 28 3 9 3" xfId="6989"/>
    <cellStyle name="Normal 28 3 9 4" xfId="6990"/>
    <cellStyle name="Normal 28 3 9 5" xfId="6991"/>
    <cellStyle name="Normal 28 3 9 6" xfId="6992"/>
    <cellStyle name="Normal 28 3 9 7" xfId="6993"/>
    <cellStyle name="Normal 28 3 9 8" xfId="6994"/>
    <cellStyle name="Normal 28 3 9 9" xfId="6995"/>
    <cellStyle name="Normal 28 4" xfId="6996"/>
    <cellStyle name="Normal 28 4 10" xfId="6997"/>
    <cellStyle name="Normal 28 4 10 10" xfId="6998"/>
    <cellStyle name="Normal 28 4 10 11" xfId="6999"/>
    <cellStyle name="Normal 28 4 10 12" xfId="7000"/>
    <cellStyle name="Normal 28 4 10 13" xfId="7001"/>
    <cellStyle name="Normal 28 4 10 14" xfId="7002"/>
    <cellStyle name="Normal 28 4 10 2" xfId="7003"/>
    <cellStyle name="Normal 28 4 10 3" xfId="7004"/>
    <cellStyle name="Normal 28 4 10 4" xfId="7005"/>
    <cellStyle name="Normal 28 4 10 5" xfId="7006"/>
    <cellStyle name="Normal 28 4 10 6" xfId="7007"/>
    <cellStyle name="Normal 28 4 10 7" xfId="7008"/>
    <cellStyle name="Normal 28 4 10 8" xfId="7009"/>
    <cellStyle name="Normal 28 4 10 9" xfId="7010"/>
    <cellStyle name="Normal 28 4 11" xfId="7011"/>
    <cellStyle name="Normal 28 4 11 10" xfId="7012"/>
    <cellStyle name="Normal 28 4 11 11" xfId="7013"/>
    <cellStyle name="Normal 28 4 11 12" xfId="7014"/>
    <cellStyle name="Normal 28 4 11 13" xfId="7015"/>
    <cellStyle name="Normal 28 4 11 14" xfId="7016"/>
    <cellStyle name="Normal 28 4 11 2" xfId="7017"/>
    <cellStyle name="Normal 28 4 11 3" xfId="7018"/>
    <cellStyle name="Normal 28 4 11 4" xfId="7019"/>
    <cellStyle name="Normal 28 4 11 5" xfId="7020"/>
    <cellStyle name="Normal 28 4 11 6" xfId="7021"/>
    <cellStyle name="Normal 28 4 11 7" xfId="7022"/>
    <cellStyle name="Normal 28 4 11 8" xfId="7023"/>
    <cellStyle name="Normal 28 4 11 9" xfId="7024"/>
    <cellStyle name="Normal 28 4 12" xfId="7025"/>
    <cellStyle name="Normal 28 4 12 10" xfId="7026"/>
    <cellStyle name="Normal 28 4 12 11" xfId="7027"/>
    <cellStyle name="Normal 28 4 12 12" xfId="7028"/>
    <cellStyle name="Normal 28 4 12 13" xfId="7029"/>
    <cellStyle name="Normal 28 4 12 14" xfId="7030"/>
    <cellStyle name="Normal 28 4 12 2" xfId="7031"/>
    <cellStyle name="Normal 28 4 12 3" xfId="7032"/>
    <cellStyle name="Normal 28 4 12 4" xfId="7033"/>
    <cellStyle name="Normal 28 4 12 5" xfId="7034"/>
    <cellStyle name="Normal 28 4 12 6" xfId="7035"/>
    <cellStyle name="Normal 28 4 12 7" xfId="7036"/>
    <cellStyle name="Normal 28 4 12 8" xfId="7037"/>
    <cellStyle name="Normal 28 4 12 9" xfId="7038"/>
    <cellStyle name="Normal 28 4 13" xfId="7039"/>
    <cellStyle name="Normal 28 4 13 10" xfId="7040"/>
    <cellStyle name="Normal 28 4 13 11" xfId="7041"/>
    <cellStyle name="Normal 28 4 13 12" xfId="7042"/>
    <cellStyle name="Normal 28 4 13 13" xfId="7043"/>
    <cellStyle name="Normal 28 4 13 14" xfId="7044"/>
    <cellStyle name="Normal 28 4 13 2" xfId="7045"/>
    <cellStyle name="Normal 28 4 13 3" xfId="7046"/>
    <cellStyle name="Normal 28 4 13 4" xfId="7047"/>
    <cellStyle name="Normal 28 4 13 5" xfId="7048"/>
    <cellStyle name="Normal 28 4 13 6" xfId="7049"/>
    <cellStyle name="Normal 28 4 13 7" xfId="7050"/>
    <cellStyle name="Normal 28 4 13 8" xfId="7051"/>
    <cellStyle name="Normal 28 4 13 9" xfId="7052"/>
    <cellStyle name="Normal 28 4 14" xfId="7053"/>
    <cellStyle name="Normal 28 4 14 10" xfId="7054"/>
    <cellStyle name="Normal 28 4 14 11" xfId="7055"/>
    <cellStyle name="Normal 28 4 14 12" xfId="7056"/>
    <cellStyle name="Normal 28 4 14 13" xfId="7057"/>
    <cellStyle name="Normal 28 4 14 14" xfId="7058"/>
    <cellStyle name="Normal 28 4 14 2" xfId="7059"/>
    <cellStyle name="Normal 28 4 14 3" xfId="7060"/>
    <cellStyle name="Normal 28 4 14 4" xfId="7061"/>
    <cellStyle name="Normal 28 4 14 5" xfId="7062"/>
    <cellStyle name="Normal 28 4 14 6" xfId="7063"/>
    <cellStyle name="Normal 28 4 14 7" xfId="7064"/>
    <cellStyle name="Normal 28 4 14 8" xfId="7065"/>
    <cellStyle name="Normal 28 4 14 9" xfId="7066"/>
    <cellStyle name="Normal 28 4 15" xfId="7067"/>
    <cellStyle name="Normal 28 4 15 10" xfId="7068"/>
    <cellStyle name="Normal 28 4 15 11" xfId="7069"/>
    <cellStyle name="Normal 28 4 15 12" xfId="7070"/>
    <cellStyle name="Normal 28 4 15 13" xfId="7071"/>
    <cellStyle name="Normal 28 4 15 14" xfId="7072"/>
    <cellStyle name="Normal 28 4 15 2" xfId="7073"/>
    <cellStyle name="Normal 28 4 15 3" xfId="7074"/>
    <cellStyle name="Normal 28 4 15 4" xfId="7075"/>
    <cellStyle name="Normal 28 4 15 5" xfId="7076"/>
    <cellStyle name="Normal 28 4 15 6" xfId="7077"/>
    <cellStyle name="Normal 28 4 15 7" xfId="7078"/>
    <cellStyle name="Normal 28 4 15 8" xfId="7079"/>
    <cellStyle name="Normal 28 4 15 9" xfId="7080"/>
    <cellStyle name="Normal 28 4 16" xfId="7081"/>
    <cellStyle name="Normal 28 4 17" xfId="7082"/>
    <cellStyle name="Normal 28 4 18" xfId="7083"/>
    <cellStyle name="Normal 28 4 19" xfId="7084"/>
    <cellStyle name="Normal 28 4 2" xfId="7085"/>
    <cellStyle name="Normal 28 4 2 10" xfId="7086"/>
    <cellStyle name="Normal 28 4 2 11" xfId="7087"/>
    <cellStyle name="Normal 28 4 2 12" xfId="7088"/>
    <cellStyle name="Normal 28 4 2 13" xfId="7089"/>
    <cellStyle name="Normal 28 4 2 14" xfId="7090"/>
    <cellStyle name="Normal 28 4 2 15" xfId="7091"/>
    <cellStyle name="Normal 28 4 2 2" xfId="7092"/>
    <cellStyle name="Normal 28 4 2 2 10" xfId="7093"/>
    <cellStyle name="Normal 28 4 2 2 11" xfId="7094"/>
    <cellStyle name="Normal 28 4 2 2 12" xfId="7095"/>
    <cellStyle name="Normal 28 4 2 2 13" xfId="7096"/>
    <cellStyle name="Normal 28 4 2 2 14" xfId="7097"/>
    <cellStyle name="Normal 28 4 2 2 2" xfId="7098"/>
    <cellStyle name="Normal 28 4 2 2 3" xfId="7099"/>
    <cellStyle name="Normal 28 4 2 2 4" xfId="7100"/>
    <cellStyle name="Normal 28 4 2 2 5" xfId="7101"/>
    <cellStyle name="Normal 28 4 2 2 6" xfId="7102"/>
    <cellStyle name="Normal 28 4 2 2 7" xfId="7103"/>
    <cellStyle name="Normal 28 4 2 2 8" xfId="7104"/>
    <cellStyle name="Normal 28 4 2 2 9" xfId="7105"/>
    <cellStyle name="Normal 28 4 2 3" xfId="7106"/>
    <cellStyle name="Normal 28 4 2 4" xfId="7107"/>
    <cellStyle name="Normal 28 4 2 5" xfId="7108"/>
    <cellStyle name="Normal 28 4 2 6" xfId="7109"/>
    <cellStyle name="Normal 28 4 2 7" xfId="7110"/>
    <cellStyle name="Normal 28 4 2 8" xfId="7111"/>
    <cellStyle name="Normal 28 4 2 9" xfId="7112"/>
    <cellStyle name="Normal 28 4 20" xfId="7113"/>
    <cellStyle name="Normal 28 4 21" xfId="7114"/>
    <cellStyle name="Normal 28 4 22" xfId="7115"/>
    <cellStyle name="Normal 28 4 23" xfId="7116"/>
    <cellStyle name="Normal 28 4 24" xfId="7117"/>
    <cellStyle name="Normal 28 4 25" xfId="7118"/>
    <cellStyle name="Normal 28 4 26" xfId="7119"/>
    <cellStyle name="Normal 28 4 27" xfId="7120"/>
    <cellStyle name="Normal 28 4 28" xfId="7121"/>
    <cellStyle name="Normal 28 4 3" xfId="7122"/>
    <cellStyle name="Normal 28 4 3 10" xfId="7123"/>
    <cellStyle name="Normal 28 4 3 11" xfId="7124"/>
    <cellStyle name="Normal 28 4 3 12" xfId="7125"/>
    <cellStyle name="Normal 28 4 3 13" xfId="7126"/>
    <cellStyle name="Normal 28 4 3 14" xfId="7127"/>
    <cellStyle name="Normal 28 4 3 15" xfId="7128"/>
    <cellStyle name="Normal 28 4 3 2" xfId="7129"/>
    <cellStyle name="Normal 28 4 3 2 10" xfId="7130"/>
    <cellStyle name="Normal 28 4 3 2 11" xfId="7131"/>
    <cellStyle name="Normal 28 4 3 2 12" xfId="7132"/>
    <cellStyle name="Normal 28 4 3 2 13" xfId="7133"/>
    <cellStyle name="Normal 28 4 3 2 14" xfId="7134"/>
    <cellStyle name="Normal 28 4 3 2 2" xfId="7135"/>
    <cellStyle name="Normal 28 4 3 2 3" xfId="7136"/>
    <cellStyle name="Normal 28 4 3 2 4" xfId="7137"/>
    <cellStyle name="Normal 28 4 3 2 5" xfId="7138"/>
    <cellStyle name="Normal 28 4 3 2 6" xfId="7139"/>
    <cellStyle name="Normal 28 4 3 2 7" xfId="7140"/>
    <cellStyle name="Normal 28 4 3 2 8" xfId="7141"/>
    <cellStyle name="Normal 28 4 3 2 9" xfId="7142"/>
    <cellStyle name="Normal 28 4 3 3" xfId="7143"/>
    <cellStyle name="Normal 28 4 3 4" xfId="7144"/>
    <cellStyle name="Normal 28 4 3 5" xfId="7145"/>
    <cellStyle name="Normal 28 4 3 6" xfId="7146"/>
    <cellStyle name="Normal 28 4 3 7" xfId="7147"/>
    <cellStyle name="Normal 28 4 3 8" xfId="7148"/>
    <cellStyle name="Normal 28 4 3 9" xfId="7149"/>
    <cellStyle name="Normal 28 4 4" xfId="7150"/>
    <cellStyle name="Normal 28 4 4 10" xfId="7151"/>
    <cellStyle name="Normal 28 4 4 11" xfId="7152"/>
    <cellStyle name="Normal 28 4 4 12" xfId="7153"/>
    <cellStyle name="Normal 28 4 4 13" xfId="7154"/>
    <cellStyle name="Normal 28 4 4 14" xfId="7155"/>
    <cellStyle name="Normal 28 4 4 15" xfId="7156"/>
    <cellStyle name="Normal 28 4 4 2" xfId="7157"/>
    <cellStyle name="Normal 28 4 4 2 10" xfId="7158"/>
    <cellStyle name="Normal 28 4 4 2 11" xfId="7159"/>
    <cellStyle name="Normal 28 4 4 2 12" xfId="7160"/>
    <cellStyle name="Normal 28 4 4 2 13" xfId="7161"/>
    <cellStyle name="Normal 28 4 4 2 14" xfId="7162"/>
    <cellStyle name="Normal 28 4 4 2 2" xfId="7163"/>
    <cellStyle name="Normal 28 4 4 2 3" xfId="7164"/>
    <cellStyle name="Normal 28 4 4 2 4" xfId="7165"/>
    <cellStyle name="Normal 28 4 4 2 5" xfId="7166"/>
    <cellStyle name="Normal 28 4 4 2 6" xfId="7167"/>
    <cellStyle name="Normal 28 4 4 2 7" xfId="7168"/>
    <cellStyle name="Normal 28 4 4 2 8" xfId="7169"/>
    <cellStyle name="Normal 28 4 4 2 9" xfId="7170"/>
    <cellStyle name="Normal 28 4 4 3" xfId="7171"/>
    <cellStyle name="Normal 28 4 4 4" xfId="7172"/>
    <cellStyle name="Normal 28 4 4 5" xfId="7173"/>
    <cellStyle name="Normal 28 4 4 6" xfId="7174"/>
    <cellStyle name="Normal 28 4 4 7" xfId="7175"/>
    <cellStyle name="Normal 28 4 4 8" xfId="7176"/>
    <cellStyle name="Normal 28 4 4 9" xfId="7177"/>
    <cellStyle name="Normal 28 4 5" xfId="7178"/>
    <cellStyle name="Normal 28 4 5 10" xfId="7179"/>
    <cellStyle name="Normal 28 4 5 11" xfId="7180"/>
    <cellStyle name="Normal 28 4 5 12" xfId="7181"/>
    <cellStyle name="Normal 28 4 5 13" xfId="7182"/>
    <cellStyle name="Normal 28 4 5 14" xfId="7183"/>
    <cellStyle name="Normal 28 4 5 2" xfId="7184"/>
    <cellStyle name="Normal 28 4 5 3" xfId="7185"/>
    <cellStyle name="Normal 28 4 5 4" xfId="7186"/>
    <cellStyle name="Normal 28 4 5 5" xfId="7187"/>
    <cellStyle name="Normal 28 4 5 6" xfId="7188"/>
    <cellStyle name="Normal 28 4 5 7" xfId="7189"/>
    <cellStyle name="Normal 28 4 5 8" xfId="7190"/>
    <cellStyle name="Normal 28 4 5 9" xfId="7191"/>
    <cellStyle name="Normal 28 4 6" xfId="7192"/>
    <cellStyle name="Normal 28 4 6 10" xfId="7193"/>
    <cellStyle name="Normal 28 4 6 11" xfId="7194"/>
    <cellStyle name="Normal 28 4 6 12" xfId="7195"/>
    <cellStyle name="Normal 28 4 6 13" xfId="7196"/>
    <cellStyle name="Normal 28 4 6 14" xfId="7197"/>
    <cellStyle name="Normal 28 4 6 2" xfId="7198"/>
    <cellStyle name="Normal 28 4 6 3" xfId="7199"/>
    <cellStyle name="Normal 28 4 6 4" xfId="7200"/>
    <cellStyle name="Normal 28 4 6 5" xfId="7201"/>
    <cellStyle name="Normal 28 4 6 6" xfId="7202"/>
    <cellStyle name="Normal 28 4 6 7" xfId="7203"/>
    <cellStyle name="Normal 28 4 6 8" xfId="7204"/>
    <cellStyle name="Normal 28 4 6 9" xfId="7205"/>
    <cellStyle name="Normal 28 4 7" xfId="7206"/>
    <cellStyle name="Normal 28 4 7 10" xfId="7207"/>
    <cellStyle name="Normal 28 4 7 11" xfId="7208"/>
    <cellStyle name="Normal 28 4 7 12" xfId="7209"/>
    <cellStyle name="Normal 28 4 7 13" xfId="7210"/>
    <cellStyle name="Normal 28 4 7 14" xfId="7211"/>
    <cellStyle name="Normal 28 4 7 2" xfId="7212"/>
    <cellStyle name="Normal 28 4 7 3" xfId="7213"/>
    <cellStyle name="Normal 28 4 7 4" xfId="7214"/>
    <cellStyle name="Normal 28 4 7 5" xfId="7215"/>
    <cellStyle name="Normal 28 4 7 6" xfId="7216"/>
    <cellStyle name="Normal 28 4 7 7" xfId="7217"/>
    <cellStyle name="Normal 28 4 7 8" xfId="7218"/>
    <cellStyle name="Normal 28 4 7 9" xfId="7219"/>
    <cellStyle name="Normal 28 4 8" xfId="7220"/>
    <cellStyle name="Normal 28 4 8 10" xfId="7221"/>
    <cellStyle name="Normal 28 4 8 11" xfId="7222"/>
    <cellStyle name="Normal 28 4 8 12" xfId="7223"/>
    <cellStyle name="Normal 28 4 8 13" xfId="7224"/>
    <cellStyle name="Normal 28 4 8 14" xfId="7225"/>
    <cellStyle name="Normal 28 4 8 2" xfId="7226"/>
    <cellStyle name="Normal 28 4 8 3" xfId="7227"/>
    <cellStyle name="Normal 28 4 8 4" xfId="7228"/>
    <cellStyle name="Normal 28 4 8 5" xfId="7229"/>
    <cellStyle name="Normal 28 4 8 6" xfId="7230"/>
    <cellStyle name="Normal 28 4 8 7" xfId="7231"/>
    <cellStyle name="Normal 28 4 8 8" xfId="7232"/>
    <cellStyle name="Normal 28 4 8 9" xfId="7233"/>
    <cellStyle name="Normal 28 4 9" xfId="7234"/>
    <cellStyle name="Normal 28 4 9 10" xfId="7235"/>
    <cellStyle name="Normal 28 4 9 11" xfId="7236"/>
    <cellStyle name="Normal 28 4 9 12" xfId="7237"/>
    <cellStyle name="Normal 28 4 9 13" xfId="7238"/>
    <cellStyle name="Normal 28 4 9 14" xfId="7239"/>
    <cellStyle name="Normal 28 4 9 2" xfId="7240"/>
    <cellStyle name="Normal 28 4 9 3" xfId="7241"/>
    <cellStyle name="Normal 28 4 9 4" xfId="7242"/>
    <cellStyle name="Normal 28 4 9 5" xfId="7243"/>
    <cellStyle name="Normal 28 4 9 6" xfId="7244"/>
    <cellStyle name="Normal 28 4 9 7" xfId="7245"/>
    <cellStyle name="Normal 28 4 9 8" xfId="7246"/>
    <cellStyle name="Normal 28 4 9 9" xfId="7247"/>
    <cellStyle name="Normal 28 5" xfId="7248"/>
    <cellStyle name="Normal 28 6" xfId="7249"/>
    <cellStyle name="Normal 28 7" xfId="7250"/>
    <cellStyle name="Normal 29" xfId="7251"/>
    <cellStyle name="Normal 29 2" xfId="7252"/>
    <cellStyle name="Normal 29 3" xfId="7253"/>
    <cellStyle name="Normal 3" xfId="11"/>
    <cellStyle name="Normal 3 10" xfId="7254"/>
    <cellStyle name="Normal 3 10 10" xfId="7255"/>
    <cellStyle name="Normal 3 10 11" xfId="7256"/>
    <cellStyle name="Normal 3 10 11 10" xfId="7257"/>
    <cellStyle name="Normal 3 10 11 11" xfId="7258"/>
    <cellStyle name="Normal 3 10 11 12" xfId="7259"/>
    <cellStyle name="Normal 3 10 11 13" xfId="7260"/>
    <cellStyle name="Normal 3 10 11 14" xfId="7261"/>
    <cellStyle name="Normal 3 10 11 15" xfId="7262"/>
    <cellStyle name="Normal 3 10 11 16" xfId="7263"/>
    <cellStyle name="Normal 3 10 11 17" xfId="7264"/>
    <cellStyle name="Normal 3 10 11 2" xfId="7265"/>
    <cellStyle name="Normal 3 10 11 3" xfId="7266"/>
    <cellStyle name="Normal 3 10 11 4" xfId="7267"/>
    <cellStyle name="Normal 3 10 11 5" xfId="7268"/>
    <cellStyle name="Normal 3 10 11 6" xfId="7269"/>
    <cellStyle name="Normal 3 10 11 7" xfId="7270"/>
    <cellStyle name="Normal 3 10 11 8" xfId="7271"/>
    <cellStyle name="Normal 3 10 11 9" xfId="7272"/>
    <cellStyle name="Normal 3 10 12" xfId="7273"/>
    <cellStyle name="Normal 3 10 13" xfId="7274"/>
    <cellStyle name="Normal 3 10 14" xfId="7275"/>
    <cellStyle name="Normal 3 10 14 10" xfId="7276"/>
    <cellStyle name="Normal 3 10 14 11" xfId="7277"/>
    <cellStyle name="Normal 3 10 14 12" xfId="7278"/>
    <cellStyle name="Normal 3 10 14 13" xfId="7279"/>
    <cellStyle name="Normal 3 10 14 14" xfId="7280"/>
    <cellStyle name="Normal 3 10 14 15" xfId="7281"/>
    <cellStyle name="Normal 3 10 14 2" xfId="7282"/>
    <cellStyle name="Normal 3 10 14 2 10" xfId="7283"/>
    <cellStyle name="Normal 3 10 14 2 11" xfId="7284"/>
    <cellStyle name="Normal 3 10 14 2 12" xfId="7285"/>
    <cellStyle name="Normal 3 10 14 2 13" xfId="7286"/>
    <cellStyle name="Normal 3 10 14 2 14" xfId="7287"/>
    <cellStyle name="Normal 3 10 14 2 2" xfId="7288"/>
    <cellStyle name="Normal 3 10 14 2 3" xfId="7289"/>
    <cellStyle name="Normal 3 10 14 2 4" xfId="7290"/>
    <cellStyle name="Normal 3 10 14 2 5" xfId="7291"/>
    <cellStyle name="Normal 3 10 14 2 6" xfId="7292"/>
    <cellStyle name="Normal 3 10 14 2 7" xfId="7293"/>
    <cellStyle name="Normal 3 10 14 2 8" xfId="7294"/>
    <cellStyle name="Normal 3 10 14 2 9" xfId="7295"/>
    <cellStyle name="Normal 3 10 14 3" xfId="7296"/>
    <cellStyle name="Normal 3 10 14 4" xfId="7297"/>
    <cellStyle name="Normal 3 10 14 5" xfId="7298"/>
    <cellStyle name="Normal 3 10 14 6" xfId="7299"/>
    <cellStyle name="Normal 3 10 14 7" xfId="7300"/>
    <cellStyle name="Normal 3 10 14 8" xfId="7301"/>
    <cellStyle name="Normal 3 10 14 9" xfId="7302"/>
    <cellStyle name="Normal 3 10 15" xfId="7303"/>
    <cellStyle name="Normal 3 10 15 10" xfId="7304"/>
    <cellStyle name="Normal 3 10 15 11" xfId="7305"/>
    <cellStyle name="Normal 3 10 15 12" xfId="7306"/>
    <cellStyle name="Normal 3 10 15 13" xfId="7307"/>
    <cellStyle name="Normal 3 10 15 14" xfId="7308"/>
    <cellStyle name="Normal 3 10 15 15" xfId="7309"/>
    <cellStyle name="Normal 3 10 15 2" xfId="7310"/>
    <cellStyle name="Normal 3 10 15 2 10" xfId="7311"/>
    <cellStyle name="Normal 3 10 15 2 11" xfId="7312"/>
    <cellStyle name="Normal 3 10 15 2 12" xfId="7313"/>
    <cellStyle name="Normal 3 10 15 2 13" xfId="7314"/>
    <cellStyle name="Normal 3 10 15 2 14" xfId="7315"/>
    <cellStyle name="Normal 3 10 15 2 2" xfId="7316"/>
    <cellStyle name="Normal 3 10 15 2 3" xfId="7317"/>
    <cellStyle name="Normal 3 10 15 2 4" xfId="7318"/>
    <cellStyle name="Normal 3 10 15 2 5" xfId="7319"/>
    <cellStyle name="Normal 3 10 15 2 6" xfId="7320"/>
    <cellStyle name="Normal 3 10 15 2 7" xfId="7321"/>
    <cellStyle name="Normal 3 10 15 2 8" xfId="7322"/>
    <cellStyle name="Normal 3 10 15 2 9" xfId="7323"/>
    <cellStyle name="Normal 3 10 15 3" xfId="7324"/>
    <cellStyle name="Normal 3 10 15 4" xfId="7325"/>
    <cellStyle name="Normal 3 10 15 5" xfId="7326"/>
    <cellStyle name="Normal 3 10 15 6" xfId="7327"/>
    <cellStyle name="Normal 3 10 15 7" xfId="7328"/>
    <cellStyle name="Normal 3 10 15 8" xfId="7329"/>
    <cellStyle name="Normal 3 10 15 9" xfId="7330"/>
    <cellStyle name="Normal 3 10 16" xfId="7331"/>
    <cellStyle name="Normal 3 10 16 10" xfId="7332"/>
    <cellStyle name="Normal 3 10 16 11" xfId="7333"/>
    <cellStyle name="Normal 3 10 16 12" xfId="7334"/>
    <cellStyle name="Normal 3 10 16 13" xfId="7335"/>
    <cellStyle name="Normal 3 10 16 14" xfId="7336"/>
    <cellStyle name="Normal 3 10 16 15" xfId="7337"/>
    <cellStyle name="Normal 3 10 16 2" xfId="7338"/>
    <cellStyle name="Normal 3 10 16 2 10" xfId="7339"/>
    <cellStyle name="Normal 3 10 16 2 11" xfId="7340"/>
    <cellStyle name="Normal 3 10 16 2 12" xfId="7341"/>
    <cellStyle name="Normal 3 10 16 2 13" xfId="7342"/>
    <cellStyle name="Normal 3 10 16 2 14" xfId="7343"/>
    <cellStyle name="Normal 3 10 16 2 2" xfId="7344"/>
    <cellStyle name="Normal 3 10 16 2 3" xfId="7345"/>
    <cellStyle name="Normal 3 10 16 2 4" xfId="7346"/>
    <cellStyle name="Normal 3 10 16 2 5" xfId="7347"/>
    <cellStyle name="Normal 3 10 16 2 6" xfId="7348"/>
    <cellStyle name="Normal 3 10 16 2 7" xfId="7349"/>
    <cellStyle name="Normal 3 10 16 2 8" xfId="7350"/>
    <cellStyle name="Normal 3 10 16 2 9" xfId="7351"/>
    <cellStyle name="Normal 3 10 16 3" xfId="7352"/>
    <cellStyle name="Normal 3 10 16 4" xfId="7353"/>
    <cellStyle name="Normal 3 10 16 5" xfId="7354"/>
    <cellStyle name="Normal 3 10 16 6" xfId="7355"/>
    <cellStyle name="Normal 3 10 16 7" xfId="7356"/>
    <cellStyle name="Normal 3 10 16 8" xfId="7357"/>
    <cellStyle name="Normal 3 10 16 9" xfId="7358"/>
    <cellStyle name="Normal 3 10 17" xfId="7359"/>
    <cellStyle name="Normal 3 10 17 10" xfId="7360"/>
    <cellStyle name="Normal 3 10 17 11" xfId="7361"/>
    <cellStyle name="Normal 3 10 17 12" xfId="7362"/>
    <cellStyle name="Normal 3 10 17 13" xfId="7363"/>
    <cellStyle name="Normal 3 10 17 14" xfId="7364"/>
    <cellStyle name="Normal 3 10 17 2" xfId="7365"/>
    <cellStyle name="Normal 3 10 17 3" xfId="7366"/>
    <cellStyle name="Normal 3 10 17 4" xfId="7367"/>
    <cellStyle name="Normal 3 10 17 5" xfId="7368"/>
    <cellStyle name="Normal 3 10 17 6" xfId="7369"/>
    <cellStyle name="Normal 3 10 17 7" xfId="7370"/>
    <cellStyle name="Normal 3 10 17 8" xfId="7371"/>
    <cellStyle name="Normal 3 10 17 9" xfId="7372"/>
    <cellStyle name="Normal 3 10 18" xfId="7373"/>
    <cellStyle name="Normal 3 10 18 10" xfId="7374"/>
    <cellStyle name="Normal 3 10 18 11" xfId="7375"/>
    <cellStyle name="Normal 3 10 18 12" xfId="7376"/>
    <cellStyle name="Normal 3 10 18 13" xfId="7377"/>
    <cellStyle name="Normal 3 10 18 14" xfId="7378"/>
    <cellStyle name="Normal 3 10 18 2" xfId="7379"/>
    <cellStyle name="Normal 3 10 18 3" xfId="7380"/>
    <cellStyle name="Normal 3 10 18 4" xfId="7381"/>
    <cellStyle name="Normal 3 10 18 5" xfId="7382"/>
    <cellStyle name="Normal 3 10 18 6" xfId="7383"/>
    <cellStyle name="Normal 3 10 18 7" xfId="7384"/>
    <cellStyle name="Normal 3 10 18 8" xfId="7385"/>
    <cellStyle name="Normal 3 10 18 9" xfId="7386"/>
    <cellStyle name="Normal 3 10 19" xfId="7387"/>
    <cellStyle name="Normal 3 10 19 10" xfId="7388"/>
    <cellStyle name="Normal 3 10 19 11" xfId="7389"/>
    <cellStyle name="Normal 3 10 19 12" xfId="7390"/>
    <cellStyle name="Normal 3 10 19 13" xfId="7391"/>
    <cellStyle name="Normal 3 10 19 14" xfId="7392"/>
    <cellStyle name="Normal 3 10 19 2" xfId="7393"/>
    <cellStyle name="Normal 3 10 19 3" xfId="7394"/>
    <cellStyle name="Normal 3 10 19 4" xfId="7395"/>
    <cellStyle name="Normal 3 10 19 5" xfId="7396"/>
    <cellStyle name="Normal 3 10 19 6" xfId="7397"/>
    <cellStyle name="Normal 3 10 19 7" xfId="7398"/>
    <cellStyle name="Normal 3 10 19 8" xfId="7399"/>
    <cellStyle name="Normal 3 10 19 9" xfId="7400"/>
    <cellStyle name="Normal 3 10 2" xfId="7401"/>
    <cellStyle name="Normal 3 10 20" xfId="7402"/>
    <cellStyle name="Normal 3 10 20 10" xfId="7403"/>
    <cellStyle name="Normal 3 10 20 11" xfId="7404"/>
    <cellStyle name="Normal 3 10 20 12" xfId="7405"/>
    <cellStyle name="Normal 3 10 20 13" xfId="7406"/>
    <cellStyle name="Normal 3 10 20 14" xfId="7407"/>
    <cellStyle name="Normal 3 10 20 2" xfId="7408"/>
    <cellStyle name="Normal 3 10 20 3" xfId="7409"/>
    <cellStyle name="Normal 3 10 20 4" xfId="7410"/>
    <cellStyle name="Normal 3 10 20 5" xfId="7411"/>
    <cellStyle name="Normal 3 10 20 6" xfId="7412"/>
    <cellStyle name="Normal 3 10 20 7" xfId="7413"/>
    <cellStyle name="Normal 3 10 20 8" xfId="7414"/>
    <cellStyle name="Normal 3 10 20 9" xfId="7415"/>
    <cellStyle name="Normal 3 10 21" xfId="7416"/>
    <cellStyle name="Normal 3 10 21 10" xfId="7417"/>
    <cellStyle name="Normal 3 10 21 11" xfId="7418"/>
    <cellStyle name="Normal 3 10 21 12" xfId="7419"/>
    <cellStyle name="Normal 3 10 21 13" xfId="7420"/>
    <cellStyle name="Normal 3 10 21 14" xfId="7421"/>
    <cellStyle name="Normal 3 10 21 2" xfId="7422"/>
    <cellStyle name="Normal 3 10 21 3" xfId="7423"/>
    <cellStyle name="Normal 3 10 21 4" xfId="7424"/>
    <cellStyle name="Normal 3 10 21 5" xfId="7425"/>
    <cellStyle name="Normal 3 10 21 6" xfId="7426"/>
    <cellStyle name="Normal 3 10 21 7" xfId="7427"/>
    <cellStyle name="Normal 3 10 21 8" xfId="7428"/>
    <cellStyle name="Normal 3 10 21 9" xfId="7429"/>
    <cellStyle name="Normal 3 10 22" xfId="7430"/>
    <cellStyle name="Normal 3 10 22 10" xfId="7431"/>
    <cellStyle name="Normal 3 10 22 11" xfId="7432"/>
    <cellStyle name="Normal 3 10 22 12" xfId="7433"/>
    <cellStyle name="Normal 3 10 22 13" xfId="7434"/>
    <cellStyle name="Normal 3 10 22 14" xfId="7435"/>
    <cellStyle name="Normal 3 10 22 2" xfId="7436"/>
    <cellStyle name="Normal 3 10 22 3" xfId="7437"/>
    <cellStyle name="Normal 3 10 22 4" xfId="7438"/>
    <cellStyle name="Normal 3 10 22 5" xfId="7439"/>
    <cellStyle name="Normal 3 10 22 6" xfId="7440"/>
    <cellStyle name="Normal 3 10 22 7" xfId="7441"/>
    <cellStyle name="Normal 3 10 22 8" xfId="7442"/>
    <cellStyle name="Normal 3 10 22 9" xfId="7443"/>
    <cellStyle name="Normal 3 10 23" xfId="7444"/>
    <cellStyle name="Normal 3 10 24" xfId="7445"/>
    <cellStyle name="Normal 3 10 25" xfId="7446"/>
    <cellStyle name="Normal 3 10 25 10" xfId="7447"/>
    <cellStyle name="Normal 3 10 25 11" xfId="7448"/>
    <cellStyle name="Normal 3 10 25 12" xfId="7449"/>
    <cellStyle name="Normal 3 10 25 13" xfId="7450"/>
    <cellStyle name="Normal 3 10 25 14" xfId="7451"/>
    <cellStyle name="Normal 3 10 25 2" xfId="7452"/>
    <cellStyle name="Normal 3 10 25 3" xfId="7453"/>
    <cellStyle name="Normal 3 10 25 4" xfId="7454"/>
    <cellStyle name="Normal 3 10 25 5" xfId="7455"/>
    <cellStyle name="Normal 3 10 25 6" xfId="7456"/>
    <cellStyle name="Normal 3 10 25 7" xfId="7457"/>
    <cellStyle name="Normal 3 10 25 8" xfId="7458"/>
    <cellStyle name="Normal 3 10 25 9" xfId="7459"/>
    <cellStyle name="Normal 3 10 26" xfId="7460"/>
    <cellStyle name="Normal 3 10 26 10" xfId="7461"/>
    <cellStyle name="Normal 3 10 26 11" xfId="7462"/>
    <cellStyle name="Normal 3 10 26 12" xfId="7463"/>
    <cellStyle name="Normal 3 10 26 13" xfId="7464"/>
    <cellStyle name="Normal 3 10 26 14" xfId="7465"/>
    <cellStyle name="Normal 3 10 26 2" xfId="7466"/>
    <cellStyle name="Normal 3 10 26 3" xfId="7467"/>
    <cellStyle name="Normal 3 10 26 4" xfId="7468"/>
    <cellStyle name="Normal 3 10 26 5" xfId="7469"/>
    <cellStyle name="Normal 3 10 26 6" xfId="7470"/>
    <cellStyle name="Normal 3 10 26 7" xfId="7471"/>
    <cellStyle name="Normal 3 10 26 8" xfId="7472"/>
    <cellStyle name="Normal 3 10 26 9" xfId="7473"/>
    <cellStyle name="Normal 3 10 3" xfId="7474"/>
    <cellStyle name="Normal 3 10 4" xfId="7475"/>
    <cellStyle name="Normal 3 10 5" xfId="7476"/>
    <cellStyle name="Normal 3 10 6" xfId="7477"/>
    <cellStyle name="Normal 3 10 7" xfId="7478"/>
    <cellStyle name="Normal 3 10 8" xfId="7479"/>
    <cellStyle name="Normal 3 10 9" xfId="7480"/>
    <cellStyle name="Normal 3 11" xfId="7481"/>
    <cellStyle name="Normal 3 11 10" xfId="7482"/>
    <cellStyle name="Normal 3 11 11" xfId="7483"/>
    <cellStyle name="Normal 3 11 11 10" xfId="7484"/>
    <cellStyle name="Normal 3 11 11 11" xfId="7485"/>
    <cellStyle name="Normal 3 11 11 12" xfId="7486"/>
    <cellStyle name="Normal 3 11 11 13" xfId="7487"/>
    <cellStyle name="Normal 3 11 11 14" xfId="7488"/>
    <cellStyle name="Normal 3 11 11 15" xfId="7489"/>
    <cellStyle name="Normal 3 11 11 16" xfId="7490"/>
    <cellStyle name="Normal 3 11 11 17" xfId="7491"/>
    <cellStyle name="Normal 3 11 11 2" xfId="7492"/>
    <cellStyle name="Normal 3 11 11 3" xfId="7493"/>
    <cellStyle name="Normal 3 11 11 4" xfId="7494"/>
    <cellStyle name="Normal 3 11 11 5" xfId="7495"/>
    <cellStyle name="Normal 3 11 11 6" xfId="7496"/>
    <cellStyle name="Normal 3 11 11 7" xfId="7497"/>
    <cellStyle name="Normal 3 11 11 8" xfId="7498"/>
    <cellStyle name="Normal 3 11 11 9" xfId="7499"/>
    <cellStyle name="Normal 3 11 12" xfId="7500"/>
    <cellStyle name="Normal 3 11 13" xfId="7501"/>
    <cellStyle name="Normal 3 11 14" xfId="7502"/>
    <cellStyle name="Normal 3 11 14 10" xfId="7503"/>
    <cellStyle name="Normal 3 11 14 11" xfId="7504"/>
    <cellStyle name="Normal 3 11 14 12" xfId="7505"/>
    <cellStyle name="Normal 3 11 14 13" xfId="7506"/>
    <cellStyle name="Normal 3 11 14 14" xfId="7507"/>
    <cellStyle name="Normal 3 11 14 15" xfId="7508"/>
    <cellStyle name="Normal 3 11 14 2" xfId="7509"/>
    <cellStyle name="Normal 3 11 14 2 10" xfId="7510"/>
    <cellStyle name="Normal 3 11 14 2 11" xfId="7511"/>
    <cellStyle name="Normal 3 11 14 2 12" xfId="7512"/>
    <cellStyle name="Normal 3 11 14 2 13" xfId="7513"/>
    <cellStyle name="Normal 3 11 14 2 14" xfId="7514"/>
    <cellStyle name="Normal 3 11 14 2 2" xfId="7515"/>
    <cellStyle name="Normal 3 11 14 2 3" xfId="7516"/>
    <cellStyle name="Normal 3 11 14 2 4" xfId="7517"/>
    <cellStyle name="Normal 3 11 14 2 5" xfId="7518"/>
    <cellStyle name="Normal 3 11 14 2 6" xfId="7519"/>
    <cellStyle name="Normal 3 11 14 2 7" xfId="7520"/>
    <cellStyle name="Normal 3 11 14 2 8" xfId="7521"/>
    <cellStyle name="Normal 3 11 14 2 9" xfId="7522"/>
    <cellStyle name="Normal 3 11 14 3" xfId="7523"/>
    <cellStyle name="Normal 3 11 14 4" xfId="7524"/>
    <cellStyle name="Normal 3 11 14 5" xfId="7525"/>
    <cellStyle name="Normal 3 11 14 6" xfId="7526"/>
    <cellStyle name="Normal 3 11 14 7" xfId="7527"/>
    <cellStyle name="Normal 3 11 14 8" xfId="7528"/>
    <cellStyle name="Normal 3 11 14 9" xfId="7529"/>
    <cellStyle name="Normal 3 11 15" xfId="7530"/>
    <cellStyle name="Normal 3 11 15 10" xfId="7531"/>
    <cellStyle name="Normal 3 11 15 11" xfId="7532"/>
    <cellStyle name="Normal 3 11 15 12" xfId="7533"/>
    <cellStyle name="Normal 3 11 15 13" xfId="7534"/>
    <cellStyle name="Normal 3 11 15 14" xfId="7535"/>
    <cellStyle name="Normal 3 11 15 15" xfId="7536"/>
    <cellStyle name="Normal 3 11 15 2" xfId="7537"/>
    <cellStyle name="Normal 3 11 15 2 10" xfId="7538"/>
    <cellStyle name="Normal 3 11 15 2 11" xfId="7539"/>
    <cellStyle name="Normal 3 11 15 2 12" xfId="7540"/>
    <cellStyle name="Normal 3 11 15 2 13" xfId="7541"/>
    <cellStyle name="Normal 3 11 15 2 14" xfId="7542"/>
    <cellStyle name="Normal 3 11 15 2 2" xfId="7543"/>
    <cellStyle name="Normal 3 11 15 2 3" xfId="7544"/>
    <cellStyle name="Normal 3 11 15 2 4" xfId="7545"/>
    <cellStyle name="Normal 3 11 15 2 5" xfId="7546"/>
    <cellStyle name="Normal 3 11 15 2 6" xfId="7547"/>
    <cellStyle name="Normal 3 11 15 2 7" xfId="7548"/>
    <cellStyle name="Normal 3 11 15 2 8" xfId="7549"/>
    <cellStyle name="Normal 3 11 15 2 9" xfId="7550"/>
    <cellStyle name="Normal 3 11 15 3" xfId="7551"/>
    <cellStyle name="Normal 3 11 15 4" xfId="7552"/>
    <cellStyle name="Normal 3 11 15 5" xfId="7553"/>
    <cellStyle name="Normal 3 11 15 6" xfId="7554"/>
    <cellStyle name="Normal 3 11 15 7" xfId="7555"/>
    <cellStyle name="Normal 3 11 15 8" xfId="7556"/>
    <cellStyle name="Normal 3 11 15 9" xfId="7557"/>
    <cellStyle name="Normal 3 11 16" xfId="7558"/>
    <cellStyle name="Normal 3 11 16 10" xfId="7559"/>
    <cellStyle name="Normal 3 11 16 11" xfId="7560"/>
    <cellStyle name="Normal 3 11 16 12" xfId="7561"/>
    <cellStyle name="Normal 3 11 16 13" xfId="7562"/>
    <cellStyle name="Normal 3 11 16 14" xfId="7563"/>
    <cellStyle name="Normal 3 11 16 15" xfId="7564"/>
    <cellStyle name="Normal 3 11 16 2" xfId="7565"/>
    <cellStyle name="Normal 3 11 16 2 10" xfId="7566"/>
    <cellStyle name="Normal 3 11 16 2 11" xfId="7567"/>
    <cellStyle name="Normal 3 11 16 2 12" xfId="7568"/>
    <cellStyle name="Normal 3 11 16 2 13" xfId="7569"/>
    <cellStyle name="Normal 3 11 16 2 14" xfId="7570"/>
    <cellStyle name="Normal 3 11 16 2 2" xfId="7571"/>
    <cellStyle name="Normal 3 11 16 2 3" xfId="7572"/>
    <cellStyle name="Normal 3 11 16 2 4" xfId="7573"/>
    <cellStyle name="Normal 3 11 16 2 5" xfId="7574"/>
    <cellStyle name="Normal 3 11 16 2 6" xfId="7575"/>
    <cellStyle name="Normal 3 11 16 2 7" xfId="7576"/>
    <cellStyle name="Normal 3 11 16 2 8" xfId="7577"/>
    <cellStyle name="Normal 3 11 16 2 9" xfId="7578"/>
    <cellStyle name="Normal 3 11 16 3" xfId="7579"/>
    <cellStyle name="Normal 3 11 16 4" xfId="7580"/>
    <cellStyle name="Normal 3 11 16 5" xfId="7581"/>
    <cellStyle name="Normal 3 11 16 6" xfId="7582"/>
    <cellStyle name="Normal 3 11 16 7" xfId="7583"/>
    <cellStyle name="Normal 3 11 16 8" xfId="7584"/>
    <cellStyle name="Normal 3 11 16 9" xfId="7585"/>
    <cellStyle name="Normal 3 11 17" xfId="7586"/>
    <cellStyle name="Normal 3 11 17 10" xfId="7587"/>
    <cellStyle name="Normal 3 11 17 11" xfId="7588"/>
    <cellStyle name="Normal 3 11 17 12" xfId="7589"/>
    <cellStyle name="Normal 3 11 17 13" xfId="7590"/>
    <cellStyle name="Normal 3 11 17 14" xfId="7591"/>
    <cellStyle name="Normal 3 11 17 2" xfId="7592"/>
    <cellStyle name="Normal 3 11 17 3" xfId="7593"/>
    <cellStyle name="Normal 3 11 17 4" xfId="7594"/>
    <cellStyle name="Normal 3 11 17 5" xfId="7595"/>
    <cellStyle name="Normal 3 11 17 6" xfId="7596"/>
    <cellStyle name="Normal 3 11 17 7" xfId="7597"/>
    <cellStyle name="Normal 3 11 17 8" xfId="7598"/>
    <cellStyle name="Normal 3 11 17 9" xfId="7599"/>
    <cellStyle name="Normal 3 11 18" xfId="7600"/>
    <cellStyle name="Normal 3 11 18 10" xfId="7601"/>
    <cellStyle name="Normal 3 11 18 11" xfId="7602"/>
    <cellStyle name="Normal 3 11 18 12" xfId="7603"/>
    <cellStyle name="Normal 3 11 18 13" xfId="7604"/>
    <cellStyle name="Normal 3 11 18 14" xfId="7605"/>
    <cellStyle name="Normal 3 11 18 2" xfId="7606"/>
    <cellStyle name="Normal 3 11 18 3" xfId="7607"/>
    <cellStyle name="Normal 3 11 18 4" xfId="7608"/>
    <cellStyle name="Normal 3 11 18 5" xfId="7609"/>
    <cellStyle name="Normal 3 11 18 6" xfId="7610"/>
    <cellStyle name="Normal 3 11 18 7" xfId="7611"/>
    <cellStyle name="Normal 3 11 18 8" xfId="7612"/>
    <cellStyle name="Normal 3 11 18 9" xfId="7613"/>
    <cellStyle name="Normal 3 11 19" xfId="7614"/>
    <cellStyle name="Normal 3 11 19 10" xfId="7615"/>
    <cellStyle name="Normal 3 11 19 11" xfId="7616"/>
    <cellStyle name="Normal 3 11 19 12" xfId="7617"/>
    <cellStyle name="Normal 3 11 19 13" xfId="7618"/>
    <cellStyle name="Normal 3 11 19 14" xfId="7619"/>
    <cellStyle name="Normal 3 11 19 2" xfId="7620"/>
    <cellStyle name="Normal 3 11 19 3" xfId="7621"/>
    <cellStyle name="Normal 3 11 19 4" xfId="7622"/>
    <cellStyle name="Normal 3 11 19 5" xfId="7623"/>
    <cellStyle name="Normal 3 11 19 6" xfId="7624"/>
    <cellStyle name="Normal 3 11 19 7" xfId="7625"/>
    <cellStyle name="Normal 3 11 19 8" xfId="7626"/>
    <cellStyle name="Normal 3 11 19 9" xfId="7627"/>
    <cellStyle name="Normal 3 11 2" xfId="7628"/>
    <cellStyle name="Normal 3 11 20" xfId="7629"/>
    <cellStyle name="Normal 3 11 20 10" xfId="7630"/>
    <cellStyle name="Normal 3 11 20 11" xfId="7631"/>
    <cellStyle name="Normal 3 11 20 12" xfId="7632"/>
    <cellStyle name="Normal 3 11 20 13" xfId="7633"/>
    <cellStyle name="Normal 3 11 20 14" xfId="7634"/>
    <cellStyle name="Normal 3 11 20 2" xfId="7635"/>
    <cellStyle name="Normal 3 11 20 3" xfId="7636"/>
    <cellStyle name="Normal 3 11 20 4" xfId="7637"/>
    <cellStyle name="Normal 3 11 20 5" xfId="7638"/>
    <cellStyle name="Normal 3 11 20 6" xfId="7639"/>
    <cellStyle name="Normal 3 11 20 7" xfId="7640"/>
    <cellStyle name="Normal 3 11 20 8" xfId="7641"/>
    <cellStyle name="Normal 3 11 20 9" xfId="7642"/>
    <cellStyle name="Normal 3 11 21" xfId="7643"/>
    <cellStyle name="Normal 3 11 21 10" xfId="7644"/>
    <cellStyle name="Normal 3 11 21 11" xfId="7645"/>
    <cellStyle name="Normal 3 11 21 12" xfId="7646"/>
    <cellStyle name="Normal 3 11 21 13" xfId="7647"/>
    <cellStyle name="Normal 3 11 21 14" xfId="7648"/>
    <cellStyle name="Normal 3 11 21 2" xfId="7649"/>
    <cellStyle name="Normal 3 11 21 3" xfId="7650"/>
    <cellStyle name="Normal 3 11 21 4" xfId="7651"/>
    <cellStyle name="Normal 3 11 21 5" xfId="7652"/>
    <cellStyle name="Normal 3 11 21 6" xfId="7653"/>
    <cellStyle name="Normal 3 11 21 7" xfId="7654"/>
    <cellStyle name="Normal 3 11 21 8" xfId="7655"/>
    <cellStyle name="Normal 3 11 21 9" xfId="7656"/>
    <cellStyle name="Normal 3 11 22" xfId="7657"/>
    <cellStyle name="Normal 3 11 22 10" xfId="7658"/>
    <cellStyle name="Normal 3 11 22 11" xfId="7659"/>
    <cellStyle name="Normal 3 11 22 12" xfId="7660"/>
    <cellStyle name="Normal 3 11 22 13" xfId="7661"/>
    <cellStyle name="Normal 3 11 22 14" xfId="7662"/>
    <cellStyle name="Normal 3 11 22 2" xfId="7663"/>
    <cellStyle name="Normal 3 11 22 3" xfId="7664"/>
    <cellStyle name="Normal 3 11 22 4" xfId="7665"/>
    <cellStyle name="Normal 3 11 22 5" xfId="7666"/>
    <cellStyle name="Normal 3 11 22 6" xfId="7667"/>
    <cellStyle name="Normal 3 11 22 7" xfId="7668"/>
    <cellStyle name="Normal 3 11 22 8" xfId="7669"/>
    <cellStyle name="Normal 3 11 22 9" xfId="7670"/>
    <cellStyle name="Normal 3 11 23" xfId="7671"/>
    <cellStyle name="Normal 3 11 24" xfId="7672"/>
    <cellStyle name="Normal 3 11 25" xfId="7673"/>
    <cellStyle name="Normal 3 11 25 10" xfId="7674"/>
    <cellStyle name="Normal 3 11 25 11" xfId="7675"/>
    <cellStyle name="Normal 3 11 25 12" xfId="7676"/>
    <cellStyle name="Normal 3 11 25 13" xfId="7677"/>
    <cellStyle name="Normal 3 11 25 14" xfId="7678"/>
    <cellStyle name="Normal 3 11 25 2" xfId="7679"/>
    <cellStyle name="Normal 3 11 25 3" xfId="7680"/>
    <cellStyle name="Normal 3 11 25 4" xfId="7681"/>
    <cellStyle name="Normal 3 11 25 5" xfId="7682"/>
    <cellStyle name="Normal 3 11 25 6" xfId="7683"/>
    <cellStyle name="Normal 3 11 25 7" xfId="7684"/>
    <cellStyle name="Normal 3 11 25 8" xfId="7685"/>
    <cellStyle name="Normal 3 11 25 9" xfId="7686"/>
    <cellStyle name="Normal 3 11 26" xfId="7687"/>
    <cellStyle name="Normal 3 11 26 10" xfId="7688"/>
    <cellStyle name="Normal 3 11 26 11" xfId="7689"/>
    <cellStyle name="Normal 3 11 26 12" xfId="7690"/>
    <cellStyle name="Normal 3 11 26 13" xfId="7691"/>
    <cellStyle name="Normal 3 11 26 14" xfId="7692"/>
    <cellStyle name="Normal 3 11 26 2" xfId="7693"/>
    <cellStyle name="Normal 3 11 26 3" xfId="7694"/>
    <cellStyle name="Normal 3 11 26 4" xfId="7695"/>
    <cellStyle name="Normal 3 11 26 5" xfId="7696"/>
    <cellStyle name="Normal 3 11 26 6" xfId="7697"/>
    <cellStyle name="Normal 3 11 26 7" xfId="7698"/>
    <cellStyle name="Normal 3 11 26 8" xfId="7699"/>
    <cellStyle name="Normal 3 11 26 9" xfId="7700"/>
    <cellStyle name="Normal 3 11 3" xfId="7701"/>
    <cellStyle name="Normal 3 11 4" xfId="7702"/>
    <cellStyle name="Normal 3 11 5" xfId="7703"/>
    <cellStyle name="Normal 3 11 6" xfId="7704"/>
    <cellStyle name="Normal 3 11 7" xfId="7705"/>
    <cellStyle name="Normal 3 11 8" xfId="7706"/>
    <cellStyle name="Normal 3 11 9" xfId="7707"/>
    <cellStyle name="Normal 3 12" xfId="7708"/>
    <cellStyle name="Normal 3 12 10" xfId="7709"/>
    <cellStyle name="Normal 3 12 10 10" xfId="7710"/>
    <cellStyle name="Normal 3 12 10 11" xfId="7711"/>
    <cellStyle name="Normal 3 12 10 12" xfId="7712"/>
    <cellStyle name="Normal 3 12 10 13" xfId="7713"/>
    <cellStyle name="Normal 3 12 10 14" xfId="7714"/>
    <cellStyle name="Normal 3 12 10 2" xfId="7715"/>
    <cellStyle name="Normal 3 12 10 3" xfId="7716"/>
    <cellStyle name="Normal 3 12 10 4" xfId="7717"/>
    <cellStyle name="Normal 3 12 10 5" xfId="7718"/>
    <cellStyle name="Normal 3 12 10 6" xfId="7719"/>
    <cellStyle name="Normal 3 12 10 7" xfId="7720"/>
    <cellStyle name="Normal 3 12 10 8" xfId="7721"/>
    <cellStyle name="Normal 3 12 10 9" xfId="7722"/>
    <cellStyle name="Normal 3 12 11" xfId="7723"/>
    <cellStyle name="Normal 3 12 11 10" xfId="7724"/>
    <cellStyle name="Normal 3 12 11 11" xfId="7725"/>
    <cellStyle name="Normal 3 12 11 12" xfId="7726"/>
    <cellStyle name="Normal 3 12 11 13" xfId="7727"/>
    <cellStyle name="Normal 3 12 11 14" xfId="7728"/>
    <cellStyle name="Normal 3 12 11 2" xfId="7729"/>
    <cellStyle name="Normal 3 12 11 3" xfId="7730"/>
    <cellStyle name="Normal 3 12 11 4" xfId="7731"/>
    <cellStyle name="Normal 3 12 11 5" xfId="7732"/>
    <cellStyle name="Normal 3 12 11 6" xfId="7733"/>
    <cellStyle name="Normal 3 12 11 7" xfId="7734"/>
    <cellStyle name="Normal 3 12 11 8" xfId="7735"/>
    <cellStyle name="Normal 3 12 11 9" xfId="7736"/>
    <cellStyle name="Normal 3 12 12" xfId="7737"/>
    <cellStyle name="Normal 3 12 12 10" xfId="7738"/>
    <cellStyle name="Normal 3 12 12 11" xfId="7739"/>
    <cellStyle name="Normal 3 12 12 12" xfId="7740"/>
    <cellStyle name="Normal 3 12 12 13" xfId="7741"/>
    <cellStyle name="Normal 3 12 12 14" xfId="7742"/>
    <cellStyle name="Normal 3 12 12 2" xfId="7743"/>
    <cellStyle name="Normal 3 12 12 3" xfId="7744"/>
    <cellStyle name="Normal 3 12 12 4" xfId="7745"/>
    <cellStyle name="Normal 3 12 12 5" xfId="7746"/>
    <cellStyle name="Normal 3 12 12 6" xfId="7747"/>
    <cellStyle name="Normal 3 12 12 7" xfId="7748"/>
    <cellStyle name="Normal 3 12 12 8" xfId="7749"/>
    <cellStyle name="Normal 3 12 12 9" xfId="7750"/>
    <cellStyle name="Normal 3 12 13" xfId="7751"/>
    <cellStyle name="Normal 3 12 13 10" xfId="7752"/>
    <cellStyle name="Normal 3 12 13 11" xfId="7753"/>
    <cellStyle name="Normal 3 12 13 12" xfId="7754"/>
    <cellStyle name="Normal 3 12 13 13" xfId="7755"/>
    <cellStyle name="Normal 3 12 13 14" xfId="7756"/>
    <cellStyle name="Normal 3 12 13 2" xfId="7757"/>
    <cellStyle name="Normal 3 12 13 3" xfId="7758"/>
    <cellStyle name="Normal 3 12 13 4" xfId="7759"/>
    <cellStyle name="Normal 3 12 13 5" xfId="7760"/>
    <cellStyle name="Normal 3 12 13 6" xfId="7761"/>
    <cellStyle name="Normal 3 12 13 7" xfId="7762"/>
    <cellStyle name="Normal 3 12 13 8" xfId="7763"/>
    <cellStyle name="Normal 3 12 13 9" xfId="7764"/>
    <cellStyle name="Normal 3 12 14" xfId="7765"/>
    <cellStyle name="Normal 3 12 14 10" xfId="7766"/>
    <cellStyle name="Normal 3 12 14 11" xfId="7767"/>
    <cellStyle name="Normal 3 12 14 12" xfId="7768"/>
    <cellStyle name="Normal 3 12 14 13" xfId="7769"/>
    <cellStyle name="Normal 3 12 14 14" xfId="7770"/>
    <cellStyle name="Normal 3 12 14 2" xfId="7771"/>
    <cellStyle name="Normal 3 12 14 3" xfId="7772"/>
    <cellStyle name="Normal 3 12 14 4" xfId="7773"/>
    <cellStyle name="Normal 3 12 14 5" xfId="7774"/>
    <cellStyle name="Normal 3 12 14 6" xfId="7775"/>
    <cellStyle name="Normal 3 12 14 7" xfId="7776"/>
    <cellStyle name="Normal 3 12 14 8" xfId="7777"/>
    <cellStyle name="Normal 3 12 14 9" xfId="7778"/>
    <cellStyle name="Normal 3 12 15" xfId="7779"/>
    <cellStyle name="Normal 3 12 16" xfId="7780"/>
    <cellStyle name="Normal 3 12 17" xfId="7781"/>
    <cellStyle name="Normal 3 12 17 10" xfId="7782"/>
    <cellStyle name="Normal 3 12 17 11" xfId="7783"/>
    <cellStyle name="Normal 3 12 17 12" xfId="7784"/>
    <cellStyle name="Normal 3 12 17 13" xfId="7785"/>
    <cellStyle name="Normal 3 12 17 14" xfId="7786"/>
    <cellStyle name="Normal 3 12 17 2" xfId="7787"/>
    <cellStyle name="Normal 3 12 17 3" xfId="7788"/>
    <cellStyle name="Normal 3 12 17 4" xfId="7789"/>
    <cellStyle name="Normal 3 12 17 5" xfId="7790"/>
    <cellStyle name="Normal 3 12 17 6" xfId="7791"/>
    <cellStyle name="Normal 3 12 17 7" xfId="7792"/>
    <cellStyle name="Normal 3 12 17 8" xfId="7793"/>
    <cellStyle name="Normal 3 12 17 9" xfId="7794"/>
    <cellStyle name="Normal 3 12 18" xfId="7795"/>
    <cellStyle name="Normal 3 12 18 10" xfId="7796"/>
    <cellStyle name="Normal 3 12 18 11" xfId="7797"/>
    <cellStyle name="Normal 3 12 18 12" xfId="7798"/>
    <cellStyle name="Normal 3 12 18 13" xfId="7799"/>
    <cellStyle name="Normal 3 12 18 14" xfId="7800"/>
    <cellStyle name="Normal 3 12 18 2" xfId="7801"/>
    <cellStyle name="Normal 3 12 18 3" xfId="7802"/>
    <cellStyle name="Normal 3 12 18 4" xfId="7803"/>
    <cellStyle name="Normal 3 12 18 5" xfId="7804"/>
    <cellStyle name="Normal 3 12 18 6" xfId="7805"/>
    <cellStyle name="Normal 3 12 18 7" xfId="7806"/>
    <cellStyle name="Normal 3 12 18 8" xfId="7807"/>
    <cellStyle name="Normal 3 12 18 9" xfId="7808"/>
    <cellStyle name="Normal 3 12 2" xfId="7809"/>
    <cellStyle name="Normal 3 12 2 10" xfId="7810"/>
    <cellStyle name="Normal 3 12 2 11" xfId="7811"/>
    <cellStyle name="Normal 3 12 2 12" xfId="7812"/>
    <cellStyle name="Normal 3 12 2 13" xfId="7813"/>
    <cellStyle name="Normal 3 12 2 14" xfId="7814"/>
    <cellStyle name="Normal 3 12 2 15" xfId="7815"/>
    <cellStyle name="Normal 3 12 2 16" xfId="7816"/>
    <cellStyle name="Normal 3 12 2 17" xfId="7817"/>
    <cellStyle name="Normal 3 12 2 2" xfId="7818"/>
    <cellStyle name="Normal 3 12 2 3" xfId="7819"/>
    <cellStyle name="Normal 3 12 2 4" xfId="7820"/>
    <cellStyle name="Normal 3 12 2 5" xfId="7821"/>
    <cellStyle name="Normal 3 12 2 6" xfId="7822"/>
    <cellStyle name="Normal 3 12 2 7" xfId="7823"/>
    <cellStyle name="Normal 3 12 2 8" xfId="7824"/>
    <cellStyle name="Normal 3 12 2 9" xfId="7825"/>
    <cellStyle name="Normal 3 12 3" xfId="7826"/>
    <cellStyle name="Normal 3 12 4" xfId="7827"/>
    <cellStyle name="Normal 3 12 5" xfId="7828"/>
    <cellStyle name="Normal 3 12 6" xfId="7829"/>
    <cellStyle name="Normal 3 12 6 10" xfId="7830"/>
    <cellStyle name="Normal 3 12 6 11" xfId="7831"/>
    <cellStyle name="Normal 3 12 6 12" xfId="7832"/>
    <cellStyle name="Normal 3 12 6 13" xfId="7833"/>
    <cellStyle name="Normal 3 12 6 14" xfId="7834"/>
    <cellStyle name="Normal 3 12 6 15" xfId="7835"/>
    <cellStyle name="Normal 3 12 6 2" xfId="7836"/>
    <cellStyle name="Normal 3 12 6 2 10" xfId="7837"/>
    <cellStyle name="Normal 3 12 6 2 11" xfId="7838"/>
    <cellStyle name="Normal 3 12 6 2 12" xfId="7839"/>
    <cellStyle name="Normal 3 12 6 2 13" xfId="7840"/>
    <cellStyle name="Normal 3 12 6 2 14" xfId="7841"/>
    <cellStyle name="Normal 3 12 6 2 2" xfId="7842"/>
    <cellStyle name="Normal 3 12 6 2 3" xfId="7843"/>
    <cellStyle name="Normal 3 12 6 2 4" xfId="7844"/>
    <cellStyle name="Normal 3 12 6 2 5" xfId="7845"/>
    <cellStyle name="Normal 3 12 6 2 6" xfId="7846"/>
    <cellStyle name="Normal 3 12 6 2 7" xfId="7847"/>
    <cellStyle name="Normal 3 12 6 2 8" xfId="7848"/>
    <cellStyle name="Normal 3 12 6 2 9" xfId="7849"/>
    <cellStyle name="Normal 3 12 6 3" xfId="7850"/>
    <cellStyle name="Normal 3 12 6 4" xfId="7851"/>
    <cellStyle name="Normal 3 12 6 5" xfId="7852"/>
    <cellStyle name="Normal 3 12 6 6" xfId="7853"/>
    <cellStyle name="Normal 3 12 6 7" xfId="7854"/>
    <cellStyle name="Normal 3 12 6 8" xfId="7855"/>
    <cellStyle name="Normal 3 12 6 9" xfId="7856"/>
    <cellStyle name="Normal 3 12 7" xfId="7857"/>
    <cellStyle name="Normal 3 12 7 10" xfId="7858"/>
    <cellStyle name="Normal 3 12 7 11" xfId="7859"/>
    <cellStyle name="Normal 3 12 7 12" xfId="7860"/>
    <cellStyle name="Normal 3 12 7 13" xfId="7861"/>
    <cellStyle name="Normal 3 12 7 14" xfId="7862"/>
    <cellStyle name="Normal 3 12 7 15" xfId="7863"/>
    <cellStyle name="Normal 3 12 7 2" xfId="7864"/>
    <cellStyle name="Normal 3 12 7 2 10" xfId="7865"/>
    <cellStyle name="Normal 3 12 7 2 11" xfId="7866"/>
    <cellStyle name="Normal 3 12 7 2 12" xfId="7867"/>
    <cellStyle name="Normal 3 12 7 2 13" xfId="7868"/>
    <cellStyle name="Normal 3 12 7 2 14" xfId="7869"/>
    <cellStyle name="Normal 3 12 7 2 2" xfId="7870"/>
    <cellStyle name="Normal 3 12 7 2 3" xfId="7871"/>
    <cellStyle name="Normal 3 12 7 2 4" xfId="7872"/>
    <cellStyle name="Normal 3 12 7 2 5" xfId="7873"/>
    <cellStyle name="Normal 3 12 7 2 6" xfId="7874"/>
    <cellStyle name="Normal 3 12 7 2 7" xfId="7875"/>
    <cellStyle name="Normal 3 12 7 2 8" xfId="7876"/>
    <cellStyle name="Normal 3 12 7 2 9" xfId="7877"/>
    <cellStyle name="Normal 3 12 7 3" xfId="7878"/>
    <cellStyle name="Normal 3 12 7 4" xfId="7879"/>
    <cellStyle name="Normal 3 12 7 5" xfId="7880"/>
    <cellStyle name="Normal 3 12 7 6" xfId="7881"/>
    <cellStyle name="Normal 3 12 7 7" xfId="7882"/>
    <cellStyle name="Normal 3 12 7 8" xfId="7883"/>
    <cellStyle name="Normal 3 12 7 9" xfId="7884"/>
    <cellStyle name="Normal 3 12 8" xfId="7885"/>
    <cellStyle name="Normal 3 12 8 10" xfId="7886"/>
    <cellStyle name="Normal 3 12 8 11" xfId="7887"/>
    <cellStyle name="Normal 3 12 8 12" xfId="7888"/>
    <cellStyle name="Normal 3 12 8 13" xfId="7889"/>
    <cellStyle name="Normal 3 12 8 14" xfId="7890"/>
    <cellStyle name="Normal 3 12 8 15" xfId="7891"/>
    <cellStyle name="Normal 3 12 8 2" xfId="7892"/>
    <cellStyle name="Normal 3 12 8 2 10" xfId="7893"/>
    <cellStyle name="Normal 3 12 8 2 11" xfId="7894"/>
    <cellStyle name="Normal 3 12 8 2 12" xfId="7895"/>
    <cellStyle name="Normal 3 12 8 2 13" xfId="7896"/>
    <cellStyle name="Normal 3 12 8 2 14" xfId="7897"/>
    <cellStyle name="Normal 3 12 8 2 2" xfId="7898"/>
    <cellStyle name="Normal 3 12 8 2 3" xfId="7899"/>
    <cellStyle name="Normal 3 12 8 2 4" xfId="7900"/>
    <cellStyle name="Normal 3 12 8 2 5" xfId="7901"/>
    <cellStyle name="Normal 3 12 8 2 6" xfId="7902"/>
    <cellStyle name="Normal 3 12 8 2 7" xfId="7903"/>
    <cellStyle name="Normal 3 12 8 2 8" xfId="7904"/>
    <cellStyle name="Normal 3 12 8 2 9" xfId="7905"/>
    <cellStyle name="Normal 3 12 8 3" xfId="7906"/>
    <cellStyle name="Normal 3 12 8 4" xfId="7907"/>
    <cellStyle name="Normal 3 12 8 5" xfId="7908"/>
    <cellStyle name="Normal 3 12 8 6" xfId="7909"/>
    <cellStyle name="Normal 3 12 8 7" xfId="7910"/>
    <cellStyle name="Normal 3 12 8 8" xfId="7911"/>
    <cellStyle name="Normal 3 12 8 9" xfId="7912"/>
    <cellStyle name="Normal 3 12 9" xfId="7913"/>
    <cellStyle name="Normal 3 12 9 10" xfId="7914"/>
    <cellStyle name="Normal 3 12 9 11" xfId="7915"/>
    <cellStyle name="Normal 3 12 9 12" xfId="7916"/>
    <cellStyle name="Normal 3 12 9 13" xfId="7917"/>
    <cellStyle name="Normal 3 12 9 14" xfId="7918"/>
    <cellStyle name="Normal 3 12 9 2" xfId="7919"/>
    <cellStyle name="Normal 3 12 9 3" xfId="7920"/>
    <cellStyle name="Normal 3 12 9 4" xfId="7921"/>
    <cellStyle name="Normal 3 12 9 5" xfId="7922"/>
    <cellStyle name="Normal 3 12 9 6" xfId="7923"/>
    <cellStyle name="Normal 3 12 9 7" xfId="7924"/>
    <cellStyle name="Normal 3 12 9 8" xfId="7925"/>
    <cellStyle name="Normal 3 12 9 9" xfId="7926"/>
    <cellStyle name="Normal 3 13" xfId="7927"/>
    <cellStyle name="Normal 3 13 10" xfId="7928"/>
    <cellStyle name="Normal 3 13 10 10" xfId="7929"/>
    <cellStyle name="Normal 3 13 10 11" xfId="7930"/>
    <cellStyle name="Normal 3 13 10 12" xfId="7931"/>
    <cellStyle name="Normal 3 13 10 13" xfId="7932"/>
    <cellStyle name="Normal 3 13 10 14" xfId="7933"/>
    <cellStyle name="Normal 3 13 10 2" xfId="7934"/>
    <cellStyle name="Normal 3 13 10 3" xfId="7935"/>
    <cellStyle name="Normal 3 13 10 4" xfId="7936"/>
    <cellStyle name="Normal 3 13 10 5" xfId="7937"/>
    <cellStyle name="Normal 3 13 10 6" xfId="7938"/>
    <cellStyle name="Normal 3 13 10 7" xfId="7939"/>
    <cellStyle name="Normal 3 13 10 8" xfId="7940"/>
    <cellStyle name="Normal 3 13 10 9" xfId="7941"/>
    <cellStyle name="Normal 3 13 11" xfId="7942"/>
    <cellStyle name="Normal 3 13 11 10" xfId="7943"/>
    <cellStyle name="Normal 3 13 11 11" xfId="7944"/>
    <cellStyle name="Normal 3 13 11 12" xfId="7945"/>
    <cellStyle name="Normal 3 13 11 13" xfId="7946"/>
    <cellStyle name="Normal 3 13 11 14" xfId="7947"/>
    <cellStyle name="Normal 3 13 11 2" xfId="7948"/>
    <cellStyle name="Normal 3 13 11 3" xfId="7949"/>
    <cellStyle name="Normal 3 13 11 4" xfId="7950"/>
    <cellStyle name="Normal 3 13 11 5" xfId="7951"/>
    <cellStyle name="Normal 3 13 11 6" xfId="7952"/>
    <cellStyle name="Normal 3 13 11 7" xfId="7953"/>
    <cellStyle name="Normal 3 13 11 8" xfId="7954"/>
    <cellStyle name="Normal 3 13 11 9" xfId="7955"/>
    <cellStyle name="Normal 3 13 12" xfId="7956"/>
    <cellStyle name="Normal 3 13 12 10" xfId="7957"/>
    <cellStyle name="Normal 3 13 12 11" xfId="7958"/>
    <cellStyle name="Normal 3 13 12 12" xfId="7959"/>
    <cellStyle name="Normal 3 13 12 13" xfId="7960"/>
    <cellStyle name="Normal 3 13 12 14" xfId="7961"/>
    <cellStyle name="Normal 3 13 12 2" xfId="7962"/>
    <cellStyle name="Normal 3 13 12 3" xfId="7963"/>
    <cellStyle name="Normal 3 13 12 4" xfId="7964"/>
    <cellStyle name="Normal 3 13 12 5" xfId="7965"/>
    <cellStyle name="Normal 3 13 12 6" xfId="7966"/>
    <cellStyle name="Normal 3 13 12 7" xfId="7967"/>
    <cellStyle name="Normal 3 13 12 8" xfId="7968"/>
    <cellStyle name="Normal 3 13 12 9" xfId="7969"/>
    <cellStyle name="Normal 3 13 13" xfId="7970"/>
    <cellStyle name="Normal 3 13 13 10" xfId="7971"/>
    <cellStyle name="Normal 3 13 13 11" xfId="7972"/>
    <cellStyle name="Normal 3 13 13 12" xfId="7973"/>
    <cellStyle name="Normal 3 13 13 13" xfId="7974"/>
    <cellStyle name="Normal 3 13 13 14" xfId="7975"/>
    <cellStyle name="Normal 3 13 13 2" xfId="7976"/>
    <cellStyle name="Normal 3 13 13 3" xfId="7977"/>
    <cellStyle name="Normal 3 13 13 4" xfId="7978"/>
    <cellStyle name="Normal 3 13 13 5" xfId="7979"/>
    <cellStyle name="Normal 3 13 13 6" xfId="7980"/>
    <cellStyle name="Normal 3 13 13 7" xfId="7981"/>
    <cellStyle name="Normal 3 13 13 8" xfId="7982"/>
    <cellStyle name="Normal 3 13 13 9" xfId="7983"/>
    <cellStyle name="Normal 3 13 14" xfId="7984"/>
    <cellStyle name="Normal 3 13 14 10" xfId="7985"/>
    <cellStyle name="Normal 3 13 14 11" xfId="7986"/>
    <cellStyle name="Normal 3 13 14 12" xfId="7987"/>
    <cellStyle name="Normal 3 13 14 13" xfId="7988"/>
    <cellStyle name="Normal 3 13 14 14" xfId="7989"/>
    <cellStyle name="Normal 3 13 14 2" xfId="7990"/>
    <cellStyle name="Normal 3 13 14 3" xfId="7991"/>
    <cellStyle name="Normal 3 13 14 4" xfId="7992"/>
    <cellStyle name="Normal 3 13 14 5" xfId="7993"/>
    <cellStyle name="Normal 3 13 14 6" xfId="7994"/>
    <cellStyle name="Normal 3 13 14 7" xfId="7995"/>
    <cellStyle name="Normal 3 13 14 8" xfId="7996"/>
    <cellStyle name="Normal 3 13 14 9" xfId="7997"/>
    <cellStyle name="Normal 3 13 15" xfId="7998"/>
    <cellStyle name="Normal 3 13 16" xfId="7999"/>
    <cellStyle name="Normal 3 13 17" xfId="8000"/>
    <cellStyle name="Normal 3 13 17 10" xfId="8001"/>
    <cellStyle name="Normal 3 13 17 11" xfId="8002"/>
    <cellStyle name="Normal 3 13 17 12" xfId="8003"/>
    <cellStyle name="Normal 3 13 17 13" xfId="8004"/>
    <cellStyle name="Normal 3 13 17 14" xfId="8005"/>
    <cellStyle name="Normal 3 13 17 2" xfId="8006"/>
    <cellStyle name="Normal 3 13 17 3" xfId="8007"/>
    <cellStyle name="Normal 3 13 17 4" xfId="8008"/>
    <cellStyle name="Normal 3 13 17 5" xfId="8009"/>
    <cellStyle name="Normal 3 13 17 6" xfId="8010"/>
    <cellStyle name="Normal 3 13 17 7" xfId="8011"/>
    <cellStyle name="Normal 3 13 17 8" xfId="8012"/>
    <cellStyle name="Normal 3 13 17 9" xfId="8013"/>
    <cellStyle name="Normal 3 13 18" xfId="8014"/>
    <cellStyle name="Normal 3 13 18 10" xfId="8015"/>
    <cellStyle name="Normal 3 13 18 11" xfId="8016"/>
    <cellStyle name="Normal 3 13 18 12" xfId="8017"/>
    <cellStyle name="Normal 3 13 18 13" xfId="8018"/>
    <cellStyle name="Normal 3 13 18 14" xfId="8019"/>
    <cellStyle name="Normal 3 13 18 2" xfId="8020"/>
    <cellStyle name="Normal 3 13 18 3" xfId="8021"/>
    <cellStyle name="Normal 3 13 18 4" xfId="8022"/>
    <cellStyle name="Normal 3 13 18 5" xfId="8023"/>
    <cellStyle name="Normal 3 13 18 6" xfId="8024"/>
    <cellStyle name="Normal 3 13 18 7" xfId="8025"/>
    <cellStyle name="Normal 3 13 18 8" xfId="8026"/>
    <cellStyle name="Normal 3 13 18 9" xfId="8027"/>
    <cellStyle name="Normal 3 13 2" xfId="8028"/>
    <cellStyle name="Normal 3 13 2 10" xfId="8029"/>
    <cellStyle name="Normal 3 13 2 11" xfId="8030"/>
    <cellStyle name="Normal 3 13 2 12" xfId="8031"/>
    <cellStyle name="Normal 3 13 2 13" xfId="8032"/>
    <cellStyle name="Normal 3 13 2 14" xfId="8033"/>
    <cellStyle name="Normal 3 13 2 15" xfId="8034"/>
    <cellStyle name="Normal 3 13 2 16" xfId="8035"/>
    <cellStyle name="Normal 3 13 2 17" xfId="8036"/>
    <cellStyle name="Normal 3 13 2 2" xfId="8037"/>
    <cellStyle name="Normal 3 13 2 3" xfId="8038"/>
    <cellStyle name="Normal 3 13 2 4" xfId="8039"/>
    <cellStyle name="Normal 3 13 2 5" xfId="8040"/>
    <cellStyle name="Normal 3 13 2 6" xfId="8041"/>
    <cellStyle name="Normal 3 13 2 7" xfId="8042"/>
    <cellStyle name="Normal 3 13 2 8" xfId="8043"/>
    <cellStyle name="Normal 3 13 2 9" xfId="8044"/>
    <cellStyle name="Normal 3 13 3" xfId="8045"/>
    <cellStyle name="Normal 3 13 4" xfId="8046"/>
    <cellStyle name="Normal 3 13 5" xfId="8047"/>
    <cellStyle name="Normal 3 13 6" xfId="8048"/>
    <cellStyle name="Normal 3 13 6 10" xfId="8049"/>
    <cellStyle name="Normal 3 13 6 11" xfId="8050"/>
    <cellStyle name="Normal 3 13 6 12" xfId="8051"/>
    <cellStyle name="Normal 3 13 6 13" xfId="8052"/>
    <cellStyle name="Normal 3 13 6 14" xfId="8053"/>
    <cellStyle name="Normal 3 13 6 15" xfId="8054"/>
    <cellStyle name="Normal 3 13 6 2" xfId="8055"/>
    <cellStyle name="Normal 3 13 6 2 10" xfId="8056"/>
    <cellStyle name="Normal 3 13 6 2 11" xfId="8057"/>
    <cellStyle name="Normal 3 13 6 2 12" xfId="8058"/>
    <cellStyle name="Normal 3 13 6 2 13" xfId="8059"/>
    <cellStyle name="Normal 3 13 6 2 14" xfId="8060"/>
    <cellStyle name="Normal 3 13 6 2 2" xfId="8061"/>
    <cellStyle name="Normal 3 13 6 2 3" xfId="8062"/>
    <cellStyle name="Normal 3 13 6 2 4" xfId="8063"/>
    <cellStyle name="Normal 3 13 6 2 5" xfId="8064"/>
    <cellStyle name="Normal 3 13 6 2 6" xfId="8065"/>
    <cellStyle name="Normal 3 13 6 2 7" xfId="8066"/>
    <cellStyle name="Normal 3 13 6 2 8" xfId="8067"/>
    <cellStyle name="Normal 3 13 6 2 9" xfId="8068"/>
    <cellStyle name="Normal 3 13 6 3" xfId="8069"/>
    <cellStyle name="Normal 3 13 6 4" xfId="8070"/>
    <cellStyle name="Normal 3 13 6 5" xfId="8071"/>
    <cellStyle name="Normal 3 13 6 6" xfId="8072"/>
    <cellStyle name="Normal 3 13 6 7" xfId="8073"/>
    <cellStyle name="Normal 3 13 6 8" xfId="8074"/>
    <cellStyle name="Normal 3 13 6 9" xfId="8075"/>
    <cellStyle name="Normal 3 13 7" xfId="8076"/>
    <cellStyle name="Normal 3 13 7 10" xfId="8077"/>
    <cellStyle name="Normal 3 13 7 11" xfId="8078"/>
    <cellStyle name="Normal 3 13 7 12" xfId="8079"/>
    <cellStyle name="Normal 3 13 7 13" xfId="8080"/>
    <cellStyle name="Normal 3 13 7 14" xfId="8081"/>
    <cellStyle name="Normal 3 13 7 15" xfId="8082"/>
    <cellStyle name="Normal 3 13 7 2" xfId="8083"/>
    <cellStyle name="Normal 3 13 7 2 10" xfId="8084"/>
    <cellStyle name="Normal 3 13 7 2 11" xfId="8085"/>
    <cellStyle name="Normal 3 13 7 2 12" xfId="8086"/>
    <cellStyle name="Normal 3 13 7 2 13" xfId="8087"/>
    <cellStyle name="Normal 3 13 7 2 14" xfId="8088"/>
    <cellStyle name="Normal 3 13 7 2 2" xfId="8089"/>
    <cellStyle name="Normal 3 13 7 2 3" xfId="8090"/>
    <cellStyle name="Normal 3 13 7 2 4" xfId="8091"/>
    <cellStyle name="Normal 3 13 7 2 5" xfId="8092"/>
    <cellStyle name="Normal 3 13 7 2 6" xfId="8093"/>
    <cellStyle name="Normal 3 13 7 2 7" xfId="8094"/>
    <cellStyle name="Normal 3 13 7 2 8" xfId="8095"/>
    <cellStyle name="Normal 3 13 7 2 9" xfId="8096"/>
    <cellStyle name="Normal 3 13 7 3" xfId="8097"/>
    <cellStyle name="Normal 3 13 7 4" xfId="8098"/>
    <cellStyle name="Normal 3 13 7 5" xfId="8099"/>
    <cellStyle name="Normal 3 13 7 6" xfId="8100"/>
    <cellStyle name="Normal 3 13 7 7" xfId="8101"/>
    <cellStyle name="Normal 3 13 7 8" xfId="8102"/>
    <cellStyle name="Normal 3 13 7 9" xfId="8103"/>
    <cellStyle name="Normal 3 13 8" xfId="8104"/>
    <cellStyle name="Normal 3 13 8 10" xfId="8105"/>
    <cellStyle name="Normal 3 13 8 11" xfId="8106"/>
    <cellStyle name="Normal 3 13 8 12" xfId="8107"/>
    <cellStyle name="Normal 3 13 8 13" xfId="8108"/>
    <cellStyle name="Normal 3 13 8 14" xfId="8109"/>
    <cellStyle name="Normal 3 13 8 15" xfId="8110"/>
    <cellStyle name="Normal 3 13 8 2" xfId="8111"/>
    <cellStyle name="Normal 3 13 8 2 10" xfId="8112"/>
    <cellStyle name="Normal 3 13 8 2 11" xfId="8113"/>
    <cellStyle name="Normal 3 13 8 2 12" xfId="8114"/>
    <cellStyle name="Normal 3 13 8 2 13" xfId="8115"/>
    <cellStyle name="Normal 3 13 8 2 14" xfId="8116"/>
    <cellStyle name="Normal 3 13 8 2 2" xfId="8117"/>
    <cellStyle name="Normal 3 13 8 2 3" xfId="8118"/>
    <cellStyle name="Normal 3 13 8 2 4" xfId="8119"/>
    <cellStyle name="Normal 3 13 8 2 5" xfId="8120"/>
    <cellStyle name="Normal 3 13 8 2 6" xfId="8121"/>
    <cellStyle name="Normal 3 13 8 2 7" xfId="8122"/>
    <cellStyle name="Normal 3 13 8 2 8" xfId="8123"/>
    <cellStyle name="Normal 3 13 8 2 9" xfId="8124"/>
    <cellStyle name="Normal 3 13 8 3" xfId="8125"/>
    <cellStyle name="Normal 3 13 8 4" xfId="8126"/>
    <cellStyle name="Normal 3 13 8 5" xfId="8127"/>
    <cellStyle name="Normal 3 13 8 6" xfId="8128"/>
    <cellStyle name="Normal 3 13 8 7" xfId="8129"/>
    <cellStyle name="Normal 3 13 8 8" xfId="8130"/>
    <cellStyle name="Normal 3 13 8 9" xfId="8131"/>
    <cellStyle name="Normal 3 13 9" xfId="8132"/>
    <cellStyle name="Normal 3 13 9 10" xfId="8133"/>
    <cellStyle name="Normal 3 13 9 11" xfId="8134"/>
    <cellStyle name="Normal 3 13 9 12" xfId="8135"/>
    <cellStyle name="Normal 3 13 9 13" xfId="8136"/>
    <cellStyle name="Normal 3 13 9 14" xfId="8137"/>
    <cellStyle name="Normal 3 13 9 2" xfId="8138"/>
    <cellStyle name="Normal 3 13 9 3" xfId="8139"/>
    <cellStyle name="Normal 3 13 9 4" xfId="8140"/>
    <cellStyle name="Normal 3 13 9 5" xfId="8141"/>
    <cellStyle name="Normal 3 13 9 6" xfId="8142"/>
    <cellStyle name="Normal 3 13 9 7" xfId="8143"/>
    <cellStyle name="Normal 3 13 9 8" xfId="8144"/>
    <cellStyle name="Normal 3 13 9 9" xfId="8145"/>
    <cellStyle name="Normal 3 14" xfId="8146"/>
    <cellStyle name="Normal 3 14 10" xfId="8147"/>
    <cellStyle name="Normal 3 14 10 10" xfId="8148"/>
    <cellStyle name="Normal 3 14 10 11" xfId="8149"/>
    <cellStyle name="Normal 3 14 10 12" xfId="8150"/>
    <cellStyle name="Normal 3 14 10 13" xfId="8151"/>
    <cellStyle name="Normal 3 14 10 14" xfId="8152"/>
    <cellStyle name="Normal 3 14 10 2" xfId="8153"/>
    <cellStyle name="Normal 3 14 10 3" xfId="8154"/>
    <cellStyle name="Normal 3 14 10 4" xfId="8155"/>
    <cellStyle name="Normal 3 14 10 5" xfId="8156"/>
    <cellStyle name="Normal 3 14 10 6" xfId="8157"/>
    <cellStyle name="Normal 3 14 10 7" xfId="8158"/>
    <cellStyle name="Normal 3 14 10 8" xfId="8159"/>
    <cellStyle name="Normal 3 14 10 9" xfId="8160"/>
    <cellStyle name="Normal 3 14 11" xfId="8161"/>
    <cellStyle name="Normal 3 14 11 10" xfId="8162"/>
    <cellStyle name="Normal 3 14 11 11" xfId="8163"/>
    <cellStyle name="Normal 3 14 11 12" xfId="8164"/>
    <cellStyle name="Normal 3 14 11 13" xfId="8165"/>
    <cellStyle name="Normal 3 14 11 14" xfId="8166"/>
    <cellStyle name="Normal 3 14 11 2" xfId="8167"/>
    <cellStyle name="Normal 3 14 11 3" xfId="8168"/>
    <cellStyle name="Normal 3 14 11 4" xfId="8169"/>
    <cellStyle name="Normal 3 14 11 5" xfId="8170"/>
    <cellStyle name="Normal 3 14 11 6" xfId="8171"/>
    <cellStyle name="Normal 3 14 11 7" xfId="8172"/>
    <cellStyle name="Normal 3 14 11 8" xfId="8173"/>
    <cellStyle name="Normal 3 14 11 9" xfId="8174"/>
    <cellStyle name="Normal 3 14 12" xfId="8175"/>
    <cellStyle name="Normal 3 14 12 10" xfId="8176"/>
    <cellStyle name="Normal 3 14 12 11" xfId="8177"/>
    <cellStyle name="Normal 3 14 12 12" xfId="8178"/>
    <cellStyle name="Normal 3 14 12 13" xfId="8179"/>
    <cellStyle name="Normal 3 14 12 14" xfId="8180"/>
    <cellStyle name="Normal 3 14 12 2" xfId="8181"/>
    <cellStyle name="Normal 3 14 12 3" xfId="8182"/>
    <cellStyle name="Normal 3 14 12 4" xfId="8183"/>
    <cellStyle name="Normal 3 14 12 5" xfId="8184"/>
    <cellStyle name="Normal 3 14 12 6" xfId="8185"/>
    <cellStyle name="Normal 3 14 12 7" xfId="8186"/>
    <cellStyle name="Normal 3 14 12 8" xfId="8187"/>
    <cellStyle name="Normal 3 14 12 9" xfId="8188"/>
    <cellStyle name="Normal 3 14 13" xfId="8189"/>
    <cellStyle name="Normal 3 14 13 10" xfId="8190"/>
    <cellStyle name="Normal 3 14 13 11" xfId="8191"/>
    <cellStyle name="Normal 3 14 13 12" xfId="8192"/>
    <cellStyle name="Normal 3 14 13 13" xfId="8193"/>
    <cellStyle name="Normal 3 14 13 14" xfId="8194"/>
    <cellStyle name="Normal 3 14 13 2" xfId="8195"/>
    <cellStyle name="Normal 3 14 13 3" xfId="8196"/>
    <cellStyle name="Normal 3 14 13 4" xfId="8197"/>
    <cellStyle name="Normal 3 14 13 5" xfId="8198"/>
    <cellStyle name="Normal 3 14 13 6" xfId="8199"/>
    <cellStyle name="Normal 3 14 13 7" xfId="8200"/>
    <cellStyle name="Normal 3 14 13 8" xfId="8201"/>
    <cellStyle name="Normal 3 14 13 9" xfId="8202"/>
    <cellStyle name="Normal 3 14 14" xfId="8203"/>
    <cellStyle name="Normal 3 14 14 10" xfId="8204"/>
    <cellStyle name="Normal 3 14 14 11" xfId="8205"/>
    <cellStyle name="Normal 3 14 14 12" xfId="8206"/>
    <cellStyle name="Normal 3 14 14 13" xfId="8207"/>
    <cellStyle name="Normal 3 14 14 14" xfId="8208"/>
    <cellStyle name="Normal 3 14 14 2" xfId="8209"/>
    <cellStyle name="Normal 3 14 14 3" xfId="8210"/>
    <cellStyle name="Normal 3 14 14 4" xfId="8211"/>
    <cellStyle name="Normal 3 14 14 5" xfId="8212"/>
    <cellStyle name="Normal 3 14 14 6" xfId="8213"/>
    <cellStyle name="Normal 3 14 14 7" xfId="8214"/>
    <cellStyle name="Normal 3 14 14 8" xfId="8215"/>
    <cellStyle name="Normal 3 14 14 9" xfId="8216"/>
    <cellStyle name="Normal 3 14 15" xfId="8217"/>
    <cellStyle name="Normal 3 14 16" xfId="8218"/>
    <cellStyle name="Normal 3 14 17" xfId="8219"/>
    <cellStyle name="Normal 3 14 17 10" xfId="8220"/>
    <cellStyle name="Normal 3 14 17 11" xfId="8221"/>
    <cellStyle name="Normal 3 14 17 12" xfId="8222"/>
    <cellStyle name="Normal 3 14 17 13" xfId="8223"/>
    <cellStyle name="Normal 3 14 17 14" xfId="8224"/>
    <cellStyle name="Normal 3 14 17 2" xfId="8225"/>
    <cellStyle name="Normal 3 14 17 3" xfId="8226"/>
    <cellStyle name="Normal 3 14 17 4" xfId="8227"/>
    <cellStyle name="Normal 3 14 17 5" xfId="8228"/>
    <cellStyle name="Normal 3 14 17 6" xfId="8229"/>
    <cellStyle name="Normal 3 14 17 7" xfId="8230"/>
    <cellStyle name="Normal 3 14 17 8" xfId="8231"/>
    <cellStyle name="Normal 3 14 17 9" xfId="8232"/>
    <cellStyle name="Normal 3 14 18" xfId="8233"/>
    <cellStyle name="Normal 3 14 18 10" xfId="8234"/>
    <cellStyle name="Normal 3 14 18 11" xfId="8235"/>
    <cellStyle name="Normal 3 14 18 12" xfId="8236"/>
    <cellStyle name="Normal 3 14 18 13" xfId="8237"/>
    <cellStyle name="Normal 3 14 18 14" xfId="8238"/>
    <cellStyle name="Normal 3 14 18 2" xfId="8239"/>
    <cellStyle name="Normal 3 14 18 3" xfId="8240"/>
    <cellStyle name="Normal 3 14 18 4" xfId="8241"/>
    <cellStyle name="Normal 3 14 18 5" xfId="8242"/>
    <cellStyle name="Normal 3 14 18 6" xfId="8243"/>
    <cellStyle name="Normal 3 14 18 7" xfId="8244"/>
    <cellStyle name="Normal 3 14 18 8" xfId="8245"/>
    <cellStyle name="Normal 3 14 18 9" xfId="8246"/>
    <cellStyle name="Normal 3 14 2" xfId="8247"/>
    <cellStyle name="Normal 3 14 2 10" xfId="8248"/>
    <cellStyle name="Normal 3 14 2 11" xfId="8249"/>
    <cellStyle name="Normal 3 14 2 12" xfId="8250"/>
    <cellStyle name="Normal 3 14 2 13" xfId="8251"/>
    <cellStyle name="Normal 3 14 2 14" xfId="8252"/>
    <cellStyle name="Normal 3 14 2 15" xfId="8253"/>
    <cellStyle name="Normal 3 14 2 16" xfId="8254"/>
    <cellStyle name="Normal 3 14 2 17" xfId="8255"/>
    <cellStyle name="Normal 3 14 2 2" xfId="8256"/>
    <cellStyle name="Normal 3 14 2 3" xfId="8257"/>
    <cellStyle name="Normal 3 14 2 4" xfId="8258"/>
    <cellStyle name="Normal 3 14 2 5" xfId="8259"/>
    <cellStyle name="Normal 3 14 2 6" xfId="8260"/>
    <cellStyle name="Normal 3 14 2 7" xfId="8261"/>
    <cellStyle name="Normal 3 14 2 8" xfId="8262"/>
    <cellStyle name="Normal 3 14 2 9" xfId="8263"/>
    <cellStyle name="Normal 3 14 3" xfId="8264"/>
    <cellStyle name="Normal 3 14 4" xfId="8265"/>
    <cellStyle name="Normal 3 14 5" xfId="8266"/>
    <cellStyle name="Normal 3 14 6" xfId="8267"/>
    <cellStyle name="Normal 3 14 6 10" xfId="8268"/>
    <cellStyle name="Normal 3 14 6 11" xfId="8269"/>
    <cellStyle name="Normal 3 14 6 12" xfId="8270"/>
    <cellStyle name="Normal 3 14 6 13" xfId="8271"/>
    <cellStyle name="Normal 3 14 6 14" xfId="8272"/>
    <cellStyle name="Normal 3 14 6 15" xfId="8273"/>
    <cellStyle name="Normal 3 14 6 2" xfId="8274"/>
    <cellStyle name="Normal 3 14 6 2 10" xfId="8275"/>
    <cellStyle name="Normal 3 14 6 2 11" xfId="8276"/>
    <cellStyle name="Normal 3 14 6 2 12" xfId="8277"/>
    <cellStyle name="Normal 3 14 6 2 13" xfId="8278"/>
    <cellStyle name="Normal 3 14 6 2 14" xfId="8279"/>
    <cellStyle name="Normal 3 14 6 2 2" xfId="8280"/>
    <cellStyle name="Normal 3 14 6 2 3" xfId="8281"/>
    <cellStyle name="Normal 3 14 6 2 4" xfId="8282"/>
    <cellStyle name="Normal 3 14 6 2 5" xfId="8283"/>
    <cellStyle name="Normal 3 14 6 2 6" xfId="8284"/>
    <cellStyle name="Normal 3 14 6 2 7" xfId="8285"/>
    <cellStyle name="Normal 3 14 6 2 8" xfId="8286"/>
    <cellStyle name="Normal 3 14 6 2 9" xfId="8287"/>
    <cellStyle name="Normal 3 14 6 3" xfId="8288"/>
    <cellStyle name="Normal 3 14 6 4" xfId="8289"/>
    <cellStyle name="Normal 3 14 6 5" xfId="8290"/>
    <cellStyle name="Normal 3 14 6 6" xfId="8291"/>
    <cellStyle name="Normal 3 14 6 7" xfId="8292"/>
    <cellStyle name="Normal 3 14 6 8" xfId="8293"/>
    <cellStyle name="Normal 3 14 6 9" xfId="8294"/>
    <cellStyle name="Normal 3 14 7" xfId="8295"/>
    <cellStyle name="Normal 3 14 7 10" xfId="8296"/>
    <cellStyle name="Normal 3 14 7 11" xfId="8297"/>
    <cellStyle name="Normal 3 14 7 12" xfId="8298"/>
    <cellStyle name="Normal 3 14 7 13" xfId="8299"/>
    <cellStyle name="Normal 3 14 7 14" xfId="8300"/>
    <cellStyle name="Normal 3 14 7 15" xfId="8301"/>
    <cellStyle name="Normal 3 14 7 2" xfId="8302"/>
    <cellStyle name="Normal 3 14 7 2 10" xfId="8303"/>
    <cellStyle name="Normal 3 14 7 2 11" xfId="8304"/>
    <cellStyle name="Normal 3 14 7 2 12" xfId="8305"/>
    <cellStyle name="Normal 3 14 7 2 13" xfId="8306"/>
    <cellStyle name="Normal 3 14 7 2 14" xfId="8307"/>
    <cellStyle name="Normal 3 14 7 2 2" xfId="8308"/>
    <cellStyle name="Normal 3 14 7 2 3" xfId="8309"/>
    <cellStyle name="Normal 3 14 7 2 4" xfId="8310"/>
    <cellStyle name="Normal 3 14 7 2 5" xfId="8311"/>
    <cellStyle name="Normal 3 14 7 2 6" xfId="8312"/>
    <cellStyle name="Normal 3 14 7 2 7" xfId="8313"/>
    <cellStyle name="Normal 3 14 7 2 8" xfId="8314"/>
    <cellStyle name="Normal 3 14 7 2 9" xfId="8315"/>
    <cellStyle name="Normal 3 14 7 3" xfId="8316"/>
    <cellStyle name="Normal 3 14 7 4" xfId="8317"/>
    <cellStyle name="Normal 3 14 7 5" xfId="8318"/>
    <cellStyle name="Normal 3 14 7 6" xfId="8319"/>
    <cellStyle name="Normal 3 14 7 7" xfId="8320"/>
    <cellStyle name="Normal 3 14 7 8" xfId="8321"/>
    <cellStyle name="Normal 3 14 7 9" xfId="8322"/>
    <cellStyle name="Normal 3 14 8" xfId="8323"/>
    <cellStyle name="Normal 3 14 8 10" xfId="8324"/>
    <cellStyle name="Normal 3 14 8 11" xfId="8325"/>
    <cellStyle name="Normal 3 14 8 12" xfId="8326"/>
    <cellStyle name="Normal 3 14 8 13" xfId="8327"/>
    <cellStyle name="Normal 3 14 8 14" xfId="8328"/>
    <cellStyle name="Normal 3 14 8 15" xfId="8329"/>
    <cellStyle name="Normal 3 14 8 2" xfId="8330"/>
    <cellStyle name="Normal 3 14 8 2 10" xfId="8331"/>
    <cellStyle name="Normal 3 14 8 2 11" xfId="8332"/>
    <cellStyle name="Normal 3 14 8 2 12" xfId="8333"/>
    <cellStyle name="Normal 3 14 8 2 13" xfId="8334"/>
    <cellStyle name="Normal 3 14 8 2 14" xfId="8335"/>
    <cellStyle name="Normal 3 14 8 2 2" xfId="8336"/>
    <cellStyle name="Normal 3 14 8 2 3" xfId="8337"/>
    <cellStyle name="Normal 3 14 8 2 4" xfId="8338"/>
    <cellStyle name="Normal 3 14 8 2 5" xfId="8339"/>
    <cellStyle name="Normal 3 14 8 2 6" xfId="8340"/>
    <cellStyle name="Normal 3 14 8 2 7" xfId="8341"/>
    <cellStyle name="Normal 3 14 8 2 8" xfId="8342"/>
    <cellStyle name="Normal 3 14 8 2 9" xfId="8343"/>
    <cellStyle name="Normal 3 14 8 3" xfId="8344"/>
    <cellStyle name="Normal 3 14 8 4" xfId="8345"/>
    <cellStyle name="Normal 3 14 8 5" xfId="8346"/>
    <cellStyle name="Normal 3 14 8 6" xfId="8347"/>
    <cellStyle name="Normal 3 14 8 7" xfId="8348"/>
    <cellStyle name="Normal 3 14 8 8" xfId="8349"/>
    <cellStyle name="Normal 3 14 8 9" xfId="8350"/>
    <cellStyle name="Normal 3 14 9" xfId="8351"/>
    <cellStyle name="Normal 3 14 9 10" xfId="8352"/>
    <cellStyle name="Normal 3 14 9 11" xfId="8353"/>
    <cellStyle name="Normal 3 14 9 12" xfId="8354"/>
    <cellStyle name="Normal 3 14 9 13" xfId="8355"/>
    <cellStyle name="Normal 3 14 9 14" xfId="8356"/>
    <cellStyle name="Normal 3 14 9 2" xfId="8357"/>
    <cellStyle name="Normal 3 14 9 3" xfId="8358"/>
    <cellStyle name="Normal 3 14 9 4" xfId="8359"/>
    <cellStyle name="Normal 3 14 9 5" xfId="8360"/>
    <cellStyle name="Normal 3 14 9 6" xfId="8361"/>
    <cellStyle name="Normal 3 14 9 7" xfId="8362"/>
    <cellStyle name="Normal 3 14 9 8" xfId="8363"/>
    <cellStyle name="Normal 3 14 9 9" xfId="8364"/>
    <cellStyle name="Normal 3 15" xfId="8365"/>
    <cellStyle name="Normal 3 15 10" xfId="8366"/>
    <cellStyle name="Normal 3 15 10 10" xfId="8367"/>
    <cellStyle name="Normal 3 15 10 11" xfId="8368"/>
    <cellStyle name="Normal 3 15 10 12" xfId="8369"/>
    <cellStyle name="Normal 3 15 10 13" xfId="8370"/>
    <cellStyle name="Normal 3 15 10 14" xfId="8371"/>
    <cellStyle name="Normal 3 15 10 2" xfId="8372"/>
    <cellStyle name="Normal 3 15 10 3" xfId="8373"/>
    <cellStyle name="Normal 3 15 10 4" xfId="8374"/>
    <cellStyle name="Normal 3 15 10 5" xfId="8375"/>
    <cellStyle name="Normal 3 15 10 6" xfId="8376"/>
    <cellStyle name="Normal 3 15 10 7" xfId="8377"/>
    <cellStyle name="Normal 3 15 10 8" xfId="8378"/>
    <cellStyle name="Normal 3 15 10 9" xfId="8379"/>
    <cellStyle name="Normal 3 15 11" xfId="8380"/>
    <cellStyle name="Normal 3 15 11 10" xfId="8381"/>
    <cellStyle name="Normal 3 15 11 11" xfId="8382"/>
    <cellStyle name="Normal 3 15 11 12" xfId="8383"/>
    <cellStyle name="Normal 3 15 11 13" xfId="8384"/>
    <cellStyle name="Normal 3 15 11 14" xfId="8385"/>
    <cellStyle name="Normal 3 15 11 2" xfId="8386"/>
    <cellStyle name="Normal 3 15 11 3" xfId="8387"/>
    <cellStyle name="Normal 3 15 11 4" xfId="8388"/>
    <cellStyle name="Normal 3 15 11 5" xfId="8389"/>
    <cellStyle name="Normal 3 15 11 6" xfId="8390"/>
    <cellStyle name="Normal 3 15 11 7" xfId="8391"/>
    <cellStyle name="Normal 3 15 11 8" xfId="8392"/>
    <cellStyle name="Normal 3 15 11 9" xfId="8393"/>
    <cellStyle name="Normal 3 15 12" xfId="8394"/>
    <cellStyle name="Normal 3 15 12 10" xfId="8395"/>
    <cellStyle name="Normal 3 15 12 11" xfId="8396"/>
    <cellStyle name="Normal 3 15 12 12" xfId="8397"/>
    <cellStyle name="Normal 3 15 12 13" xfId="8398"/>
    <cellStyle name="Normal 3 15 12 14" xfId="8399"/>
    <cellStyle name="Normal 3 15 12 2" xfId="8400"/>
    <cellStyle name="Normal 3 15 12 3" xfId="8401"/>
    <cellStyle name="Normal 3 15 12 4" xfId="8402"/>
    <cellStyle name="Normal 3 15 12 5" xfId="8403"/>
    <cellStyle name="Normal 3 15 12 6" xfId="8404"/>
    <cellStyle name="Normal 3 15 12 7" xfId="8405"/>
    <cellStyle name="Normal 3 15 12 8" xfId="8406"/>
    <cellStyle name="Normal 3 15 12 9" xfId="8407"/>
    <cellStyle name="Normal 3 15 13" xfId="8408"/>
    <cellStyle name="Normal 3 15 13 10" xfId="8409"/>
    <cellStyle name="Normal 3 15 13 11" xfId="8410"/>
    <cellStyle name="Normal 3 15 13 12" xfId="8411"/>
    <cellStyle name="Normal 3 15 13 13" xfId="8412"/>
    <cellStyle name="Normal 3 15 13 14" xfId="8413"/>
    <cellStyle name="Normal 3 15 13 2" xfId="8414"/>
    <cellStyle name="Normal 3 15 13 3" xfId="8415"/>
    <cellStyle name="Normal 3 15 13 4" xfId="8416"/>
    <cellStyle name="Normal 3 15 13 5" xfId="8417"/>
    <cellStyle name="Normal 3 15 13 6" xfId="8418"/>
    <cellStyle name="Normal 3 15 13 7" xfId="8419"/>
    <cellStyle name="Normal 3 15 13 8" xfId="8420"/>
    <cellStyle name="Normal 3 15 13 9" xfId="8421"/>
    <cellStyle name="Normal 3 15 14" xfId="8422"/>
    <cellStyle name="Normal 3 15 14 10" xfId="8423"/>
    <cellStyle name="Normal 3 15 14 11" xfId="8424"/>
    <cellStyle name="Normal 3 15 14 12" xfId="8425"/>
    <cellStyle name="Normal 3 15 14 13" xfId="8426"/>
    <cellStyle name="Normal 3 15 14 14" xfId="8427"/>
    <cellStyle name="Normal 3 15 14 2" xfId="8428"/>
    <cellStyle name="Normal 3 15 14 3" xfId="8429"/>
    <cellStyle name="Normal 3 15 14 4" xfId="8430"/>
    <cellStyle name="Normal 3 15 14 5" xfId="8431"/>
    <cellStyle name="Normal 3 15 14 6" xfId="8432"/>
    <cellStyle name="Normal 3 15 14 7" xfId="8433"/>
    <cellStyle name="Normal 3 15 14 8" xfId="8434"/>
    <cellStyle name="Normal 3 15 14 9" xfId="8435"/>
    <cellStyle name="Normal 3 15 15" xfId="8436"/>
    <cellStyle name="Normal 3 15 16" xfId="8437"/>
    <cellStyle name="Normal 3 15 17" xfId="8438"/>
    <cellStyle name="Normal 3 15 17 10" xfId="8439"/>
    <cellStyle name="Normal 3 15 17 11" xfId="8440"/>
    <cellStyle name="Normal 3 15 17 12" xfId="8441"/>
    <cellStyle name="Normal 3 15 17 13" xfId="8442"/>
    <cellStyle name="Normal 3 15 17 14" xfId="8443"/>
    <cellStyle name="Normal 3 15 17 2" xfId="8444"/>
    <cellStyle name="Normal 3 15 17 3" xfId="8445"/>
    <cellStyle name="Normal 3 15 17 4" xfId="8446"/>
    <cellStyle name="Normal 3 15 17 5" xfId="8447"/>
    <cellStyle name="Normal 3 15 17 6" xfId="8448"/>
    <cellStyle name="Normal 3 15 17 7" xfId="8449"/>
    <cellStyle name="Normal 3 15 17 8" xfId="8450"/>
    <cellStyle name="Normal 3 15 17 9" xfId="8451"/>
    <cellStyle name="Normal 3 15 18" xfId="8452"/>
    <cellStyle name="Normal 3 15 18 10" xfId="8453"/>
    <cellStyle name="Normal 3 15 18 11" xfId="8454"/>
    <cellStyle name="Normal 3 15 18 12" xfId="8455"/>
    <cellStyle name="Normal 3 15 18 13" xfId="8456"/>
    <cellStyle name="Normal 3 15 18 14" xfId="8457"/>
    <cellStyle name="Normal 3 15 18 2" xfId="8458"/>
    <cellStyle name="Normal 3 15 18 3" xfId="8459"/>
    <cellStyle name="Normal 3 15 18 4" xfId="8460"/>
    <cellStyle name="Normal 3 15 18 5" xfId="8461"/>
    <cellStyle name="Normal 3 15 18 6" xfId="8462"/>
    <cellStyle name="Normal 3 15 18 7" xfId="8463"/>
    <cellStyle name="Normal 3 15 18 8" xfId="8464"/>
    <cellStyle name="Normal 3 15 18 9" xfId="8465"/>
    <cellStyle name="Normal 3 15 2" xfId="8466"/>
    <cellStyle name="Normal 3 15 2 10" xfId="8467"/>
    <cellStyle name="Normal 3 15 2 11" xfId="8468"/>
    <cellStyle name="Normal 3 15 2 12" xfId="8469"/>
    <cellStyle name="Normal 3 15 2 13" xfId="8470"/>
    <cellStyle name="Normal 3 15 2 14" xfId="8471"/>
    <cellStyle name="Normal 3 15 2 15" xfId="8472"/>
    <cellStyle name="Normal 3 15 2 16" xfId="8473"/>
    <cellStyle name="Normal 3 15 2 17" xfId="8474"/>
    <cellStyle name="Normal 3 15 2 2" xfId="8475"/>
    <cellStyle name="Normal 3 15 2 3" xfId="8476"/>
    <cellStyle name="Normal 3 15 2 4" xfId="8477"/>
    <cellStyle name="Normal 3 15 2 5" xfId="8478"/>
    <cellStyle name="Normal 3 15 2 6" xfId="8479"/>
    <cellStyle name="Normal 3 15 2 7" xfId="8480"/>
    <cellStyle name="Normal 3 15 2 8" xfId="8481"/>
    <cellStyle name="Normal 3 15 2 9" xfId="8482"/>
    <cellStyle name="Normal 3 15 3" xfId="8483"/>
    <cellStyle name="Normal 3 15 4" xfId="8484"/>
    <cellStyle name="Normal 3 15 5" xfId="8485"/>
    <cellStyle name="Normal 3 15 6" xfId="8486"/>
    <cellStyle name="Normal 3 15 6 10" xfId="8487"/>
    <cellStyle name="Normal 3 15 6 11" xfId="8488"/>
    <cellStyle name="Normal 3 15 6 12" xfId="8489"/>
    <cellStyle name="Normal 3 15 6 13" xfId="8490"/>
    <cellStyle name="Normal 3 15 6 14" xfId="8491"/>
    <cellStyle name="Normal 3 15 6 15" xfId="8492"/>
    <cellStyle name="Normal 3 15 6 2" xfId="8493"/>
    <cellStyle name="Normal 3 15 6 2 10" xfId="8494"/>
    <cellStyle name="Normal 3 15 6 2 11" xfId="8495"/>
    <cellStyle name="Normal 3 15 6 2 12" xfId="8496"/>
    <cellStyle name="Normal 3 15 6 2 13" xfId="8497"/>
    <cellStyle name="Normal 3 15 6 2 14" xfId="8498"/>
    <cellStyle name="Normal 3 15 6 2 2" xfId="8499"/>
    <cellStyle name="Normal 3 15 6 2 3" xfId="8500"/>
    <cellStyle name="Normal 3 15 6 2 4" xfId="8501"/>
    <cellStyle name="Normal 3 15 6 2 5" xfId="8502"/>
    <cellStyle name="Normal 3 15 6 2 6" xfId="8503"/>
    <cellStyle name="Normal 3 15 6 2 7" xfId="8504"/>
    <cellStyle name="Normal 3 15 6 2 8" xfId="8505"/>
    <cellStyle name="Normal 3 15 6 2 9" xfId="8506"/>
    <cellStyle name="Normal 3 15 6 3" xfId="8507"/>
    <cellStyle name="Normal 3 15 6 4" xfId="8508"/>
    <cellStyle name="Normal 3 15 6 5" xfId="8509"/>
    <cellStyle name="Normal 3 15 6 6" xfId="8510"/>
    <cellStyle name="Normal 3 15 6 7" xfId="8511"/>
    <cellStyle name="Normal 3 15 6 8" xfId="8512"/>
    <cellStyle name="Normal 3 15 6 9" xfId="8513"/>
    <cellStyle name="Normal 3 15 7" xfId="8514"/>
    <cellStyle name="Normal 3 15 7 10" xfId="8515"/>
    <cellStyle name="Normal 3 15 7 11" xfId="8516"/>
    <cellStyle name="Normal 3 15 7 12" xfId="8517"/>
    <cellStyle name="Normal 3 15 7 13" xfId="8518"/>
    <cellStyle name="Normal 3 15 7 14" xfId="8519"/>
    <cellStyle name="Normal 3 15 7 15" xfId="8520"/>
    <cellStyle name="Normal 3 15 7 2" xfId="8521"/>
    <cellStyle name="Normal 3 15 7 2 10" xfId="8522"/>
    <cellStyle name="Normal 3 15 7 2 11" xfId="8523"/>
    <cellStyle name="Normal 3 15 7 2 12" xfId="8524"/>
    <cellStyle name="Normal 3 15 7 2 13" xfId="8525"/>
    <cellStyle name="Normal 3 15 7 2 14" xfId="8526"/>
    <cellStyle name="Normal 3 15 7 2 2" xfId="8527"/>
    <cellStyle name="Normal 3 15 7 2 3" xfId="8528"/>
    <cellStyle name="Normal 3 15 7 2 4" xfId="8529"/>
    <cellStyle name="Normal 3 15 7 2 5" xfId="8530"/>
    <cellStyle name="Normal 3 15 7 2 6" xfId="8531"/>
    <cellStyle name="Normal 3 15 7 2 7" xfId="8532"/>
    <cellStyle name="Normal 3 15 7 2 8" xfId="8533"/>
    <cellStyle name="Normal 3 15 7 2 9" xfId="8534"/>
    <cellStyle name="Normal 3 15 7 3" xfId="8535"/>
    <cellStyle name="Normal 3 15 7 4" xfId="8536"/>
    <cellStyle name="Normal 3 15 7 5" xfId="8537"/>
    <cellStyle name="Normal 3 15 7 6" xfId="8538"/>
    <cellStyle name="Normal 3 15 7 7" xfId="8539"/>
    <cellStyle name="Normal 3 15 7 8" xfId="8540"/>
    <cellStyle name="Normal 3 15 7 9" xfId="8541"/>
    <cellStyle name="Normal 3 15 8" xfId="8542"/>
    <cellStyle name="Normal 3 15 8 10" xfId="8543"/>
    <cellStyle name="Normal 3 15 8 11" xfId="8544"/>
    <cellStyle name="Normal 3 15 8 12" xfId="8545"/>
    <cellStyle name="Normal 3 15 8 13" xfId="8546"/>
    <cellStyle name="Normal 3 15 8 14" xfId="8547"/>
    <cellStyle name="Normal 3 15 8 15" xfId="8548"/>
    <cellStyle name="Normal 3 15 8 2" xfId="8549"/>
    <cellStyle name="Normal 3 15 8 2 10" xfId="8550"/>
    <cellStyle name="Normal 3 15 8 2 11" xfId="8551"/>
    <cellStyle name="Normal 3 15 8 2 12" xfId="8552"/>
    <cellStyle name="Normal 3 15 8 2 13" xfId="8553"/>
    <cellStyle name="Normal 3 15 8 2 14" xfId="8554"/>
    <cellStyle name="Normal 3 15 8 2 2" xfId="8555"/>
    <cellStyle name="Normal 3 15 8 2 3" xfId="8556"/>
    <cellStyle name="Normal 3 15 8 2 4" xfId="8557"/>
    <cellStyle name="Normal 3 15 8 2 5" xfId="8558"/>
    <cellStyle name="Normal 3 15 8 2 6" xfId="8559"/>
    <cellStyle name="Normal 3 15 8 2 7" xfId="8560"/>
    <cellStyle name="Normal 3 15 8 2 8" xfId="8561"/>
    <cellStyle name="Normal 3 15 8 2 9" xfId="8562"/>
    <cellStyle name="Normal 3 15 8 3" xfId="8563"/>
    <cellStyle name="Normal 3 15 8 4" xfId="8564"/>
    <cellStyle name="Normal 3 15 8 5" xfId="8565"/>
    <cellStyle name="Normal 3 15 8 6" xfId="8566"/>
    <cellStyle name="Normal 3 15 8 7" xfId="8567"/>
    <cellStyle name="Normal 3 15 8 8" xfId="8568"/>
    <cellStyle name="Normal 3 15 8 9" xfId="8569"/>
    <cellStyle name="Normal 3 15 9" xfId="8570"/>
    <cellStyle name="Normal 3 15 9 10" xfId="8571"/>
    <cellStyle name="Normal 3 15 9 11" xfId="8572"/>
    <cellStyle name="Normal 3 15 9 12" xfId="8573"/>
    <cellStyle name="Normal 3 15 9 13" xfId="8574"/>
    <cellStyle name="Normal 3 15 9 14" xfId="8575"/>
    <cellStyle name="Normal 3 15 9 2" xfId="8576"/>
    <cellStyle name="Normal 3 15 9 3" xfId="8577"/>
    <cellStyle name="Normal 3 15 9 4" xfId="8578"/>
    <cellStyle name="Normal 3 15 9 5" xfId="8579"/>
    <cellStyle name="Normal 3 15 9 6" xfId="8580"/>
    <cellStyle name="Normal 3 15 9 7" xfId="8581"/>
    <cellStyle name="Normal 3 15 9 8" xfId="8582"/>
    <cellStyle name="Normal 3 15 9 9" xfId="8583"/>
    <cellStyle name="Normal 3 16" xfId="8584"/>
    <cellStyle name="Normal 3 16 10" xfId="8585"/>
    <cellStyle name="Normal 3 16 10 10" xfId="8586"/>
    <cellStyle name="Normal 3 16 10 11" xfId="8587"/>
    <cellStyle name="Normal 3 16 10 12" xfId="8588"/>
    <cellStyle name="Normal 3 16 10 13" xfId="8589"/>
    <cellStyle name="Normal 3 16 10 14" xfId="8590"/>
    <cellStyle name="Normal 3 16 10 2" xfId="8591"/>
    <cellStyle name="Normal 3 16 10 3" xfId="8592"/>
    <cellStyle name="Normal 3 16 10 4" xfId="8593"/>
    <cellStyle name="Normal 3 16 10 5" xfId="8594"/>
    <cellStyle name="Normal 3 16 10 6" xfId="8595"/>
    <cellStyle name="Normal 3 16 10 7" xfId="8596"/>
    <cellStyle name="Normal 3 16 10 8" xfId="8597"/>
    <cellStyle name="Normal 3 16 10 9" xfId="8598"/>
    <cellStyle name="Normal 3 16 11" xfId="8599"/>
    <cellStyle name="Normal 3 16 11 10" xfId="8600"/>
    <cellStyle name="Normal 3 16 11 11" xfId="8601"/>
    <cellStyle name="Normal 3 16 11 12" xfId="8602"/>
    <cellStyle name="Normal 3 16 11 13" xfId="8603"/>
    <cellStyle name="Normal 3 16 11 14" xfId="8604"/>
    <cellStyle name="Normal 3 16 11 2" xfId="8605"/>
    <cellStyle name="Normal 3 16 11 3" xfId="8606"/>
    <cellStyle name="Normal 3 16 11 4" xfId="8607"/>
    <cellStyle name="Normal 3 16 11 5" xfId="8608"/>
    <cellStyle name="Normal 3 16 11 6" xfId="8609"/>
    <cellStyle name="Normal 3 16 11 7" xfId="8610"/>
    <cellStyle name="Normal 3 16 11 8" xfId="8611"/>
    <cellStyle name="Normal 3 16 11 9" xfId="8612"/>
    <cellStyle name="Normal 3 16 12" xfId="8613"/>
    <cellStyle name="Normal 3 16 12 10" xfId="8614"/>
    <cellStyle name="Normal 3 16 12 11" xfId="8615"/>
    <cellStyle name="Normal 3 16 12 12" xfId="8616"/>
    <cellStyle name="Normal 3 16 12 13" xfId="8617"/>
    <cellStyle name="Normal 3 16 12 14" xfId="8618"/>
    <cellStyle name="Normal 3 16 12 2" xfId="8619"/>
    <cellStyle name="Normal 3 16 12 3" xfId="8620"/>
    <cellStyle name="Normal 3 16 12 4" xfId="8621"/>
    <cellStyle name="Normal 3 16 12 5" xfId="8622"/>
    <cellStyle name="Normal 3 16 12 6" xfId="8623"/>
    <cellStyle name="Normal 3 16 12 7" xfId="8624"/>
    <cellStyle name="Normal 3 16 12 8" xfId="8625"/>
    <cellStyle name="Normal 3 16 12 9" xfId="8626"/>
    <cellStyle name="Normal 3 16 13" xfId="8627"/>
    <cellStyle name="Normal 3 16 13 10" xfId="8628"/>
    <cellStyle name="Normal 3 16 13 11" xfId="8629"/>
    <cellStyle name="Normal 3 16 13 12" xfId="8630"/>
    <cellStyle name="Normal 3 16 13 13" xfId="8631"/>
    <cellStyle name="Normal 3 16 13 14" xfId="8632"/>
    <cellStyle name="Normal 3 16 13 2" xfId="8633"/>
    <cellStyle name="Normal 3 16 13 3" xfId="8634"/>
    <cellStyle name="Normal 3 16 13 4" xfId="8635"/>
    <cellStyle name="Normal 3 16 13 5" xfId="8636"/>
    <cellStyle name="Normal 3 16 13 6" xfId="8637"/>
    <cellStyle name="Normal 3 16 13 7" xfId="8638"/>
    <cellStyle name="Normal 3 16 13 8" xfId="8639"/>
    <cellStyle name="Normal 3 16 13 9" xfId="8640"/>
    <cellStyle name="Normal 3 16 14" xfId="8641"/>
    <cellStyle name="Normal 3 16 14 10" xfId="8642"/>
    <cellStyle name="Normal 3 16 14 11" xfId="8643"/>
    <cellStyle name="Normal 3 16 14 12" xfId="8644"/>
    <cellStyle name="Normal 3 16 14 13" xfId="8645"/>
    <cellStyle name="Normal 3 16 14 14" xfId="8646"/>
    <cellStyle name="Normal 3 16 14 2" xfId="8647"/>
    <cellStyle name="Normal 3 16 14 3" xfId="8648"/>
    <cellStyle name="Normal 3 16 14 4" xfId="8649"/>
    <cellStyle name="Normal 3 16 14 5" xfId="8650"/>
    <cellStyle name="Normal 3 16 14 6" xfId="8651"/>
    <cellStyle name="Normal 3 16 14 7" xfId="8652"/>
    <cellStyle name="Normal 3 16 14 8" xfId="8653"/>
    <cellStyle name="Normal 3 16 14 9" xfId="8654"/>
    <cellStyle name="Normal 3 16 15" xfId="8655"/>
    <cellStyle name="Normal 3 16 16" xfId="8656"/>
    <cellStyle name="Normal 3 16 17" xfId="8657"/>
    <cellStyle name="Normal 3 16 17 10" xfId="8658"/>
    <cellStyle name="Normal 3 16 17 11" xfId="8659"/>
    <cellStyle name="Normal 3 16 17 12" xfId="8660"/>
    <cellStyle name="Normal 3 16 17 13" xfId="8661"/>
    <cellStyle name="Normal 3 16 17 14" xfId="8662"/>
    <cellStyle name="Normal 3 16 17 2" xfId="8663"/>
    <cellStyle name="Normal 3 16 17 3" xfId="8664"/>
    <cellStyle name="Normal 3 16 17 4" xfId="8665"/>
    <cellStyle name="Normal 3 16 17 5" xfId="8666"/>
    <cellStyle name="Normal 3 16 17 6" xfId="8667"/>
    <cellStyle name="Normal 3 16 17 7" xfId="8668"/>
    <cellStyle name="Normal 3 16 17 8" xfId="8669"/>
    <cellStyle name="Normal 3 16 17 9" xfId="8670"/>
    <cellStyle name="Normal 3 16 18" xfId="8671"/>
    <cellStyle name="Normal 3 16 18 10" xfId="8672"/>
    <cellStyle name="Normal 3 16 18 11" xfId="8673"/>
    <cellStyle name="Normal 3 16 18 12" xfId="8674"/>
    <cellStyle name="Normal 3 16 18 13" xfId="8675"/>
    <cellStyle name="Normal 3 16 18 14" xfId="8676"/>
    <cellStyle name="Normal 3 16 18 2" xfId="8677"/>
    <cellStyle name="Normal 3 16 18 3" xfId="8678"/>
    <cellStyle name="Normal 3 16 18 4" xfId="8679"/>
    <cellStyle name="Normal 3 16 18 5" xfId="8680"/>
    <cellStyle name="Normal 3 16 18 6" xfId="8681"/>
    <cellStyle name="Normal 3 16 18 7" xfId="8682"/>
    <cellStyle name="Normal 3 16 18 8" xfId="8683"/>
    <cellStyle name="Normal 3 16 18 9" xfId="8684"/>
    <cellStyle name="Normal 3 16 2" xfId="8685"/>
    <cellStyle name="Normal 3 16 2 10" xfId="8686"/>
    <cellStyle name="Normal 3 16 2 11" xfId="8687"/>
    <cellStyle name="Normal 3 16 2 12" xfId="8688"/>
    <cellStyle name="Normal 3 16 2 13" xfId="8689"/>
    <cellStyle name="Normal 3 16 2 14" xfId="8690"/>
    <cellStyle name="Normal 3 16 2 15" xfId="8691"/>
    <cellStyle name="Normal 3 16 2 16" xfId="8692"/>
    <cellStyle name="Normal 3 16 2 17" xfId="8693"/>
    <cellStyle name="Normal 3 16 2 2" xfId="8694"/>
    <cellStyle name="Normal 3 16 2 3" xfId="8695"/>
    <cellStyle name="Normal 3 16 2 4" xfId="8696"/>
    <cellStyle name="Normal 3 16 2 5" xfId="8697"/>
    <cellStyle name="Normal 3 16 2 6" xfId="8698"/>
    <cellStyle name="Normal 3 16 2 7" xfId="8699"/>
    <cellStyle name="Normal 3 16 2 8" xfId="8700"/>
    <cellStyle name="Normal 3 16 2 9" xfId="8701"/>
    <cellStyle name="Normal 3 16 3" xfId="8702"/>
    <cellStyle name="Normal 3 16 4" xfId="8703"/>
    <cellStyle name="Normal 3 16 5" xfId="8704"/>
    <cellStyle name="Normal 3 16 6" xfId="8705"/>
    <cellStyle name="Normal 3 16 6 10" xfId="8706"/>
    <cellStyle name="Normal 3 16 6 11" xfId="8707"/>
    <cellStyle name="Normal 3 16 6 12" xfId="8708"/>
    <cellStyle name="Normal 3 16 6 13" xfId="8709"/>
    <cellStyle name="Normal 3 16 6 14" xfId="8710"/>
    <cellStyle name="Normal 3 16 6 15" xfId="8711"/>
    <cellStyle name="Normal 3 16 6 2" xfId="8712"/>
    <cellStyle name="Normal 3 16 6 2 10" xfId="8713"/>
    <cellStyle name="Normal 3 16 6 2 11" xfId="8714"/>
    <cellStyle name="Normal 3 16 6 2 12" xfId="8715"/>
    <cellStyle name="Normal 3 16 6 2 13" xfId="8716"/>
    <cellStyle name="Normal 3 16 6 2 14" xfId="8717"/>
    <cellStyle name="Normal 3 16 6 2 2" xfId="8718"/>
    <cellStyle name="Normal 3 16 6 2 3" xfId="8719"/>
    <cellStyle name="Normal 3 16 6 2 4" xfId="8720"/>
    <cellStyle name="Normal 3 16 6 2 5" xfId="8721"/>
    <cellStyle name="Normal 3 16 6 2 6" xfId="8722"/>
    <cellStyle name="Normal 3 16 6 2 7" xfId="8723"/>
    <cellStyle name="Normal 3 16 6 2 8" xfId="8724"/>
    <cellStyle name="Normal 3 16 6 2 9" xfId="8725"/>
    <cellStyle name="Normal 3 16 6 3" xfId="8726"/>
    <cellStyle name="Normal 3 16 6 4" xfId="8727"/>
    <cellStyle name="Normal 3 16 6 5" xfId="8728"/>
    <cellStyle name="Normal 3 16 6 6" xfId="8729"/>
    <cellStyle name="Normal 3 16 6 7" xfId="8730"/>
    <cellStyle name="Normal 3 16 6 8" xfId="8731"/>
    <cellStyle name="Normal 3 16 6 9" xfId="8732"/>
    <cellStyle name="Normal 3 16 7" xfId="8733"/>
    <cellStyle name="Normal 3 16 7 10" xfId="8734"/>
    <cellStyle name="Normal 3 16 7 11" xfId="8735"/>
    <cellStyle name="Normal 3 16 7 12" xfId="8736"/>
    <cellStyle name="Normal 3 16 7 13" xfId="8737"/>
    <cellStyle name="Normal 3 16 7 14" xfId="8738"/>
    <cellStyle name="Normal 3 16 7 15" xfId="8739"/>
    <cellStyle name="Normal 3 16 7 2" xfId="8740"/>
    <cellStyle name="Normal 3 16 7 2 10" xfId="8741"/>
    <cellStyle name="Normal 3 16 7 2 11" xfId="8742"/>
    <cellStyle name="Normal 3 16 7 2 12" xfId="8743"/>
    <cellStyle name="Normal 3 16 7 2 13" xfId="8744"/>
    <cellStyle name="Normal 3 16 7 2 14" xfId="8745"/>
    <cellStyle name="Normal 3 16 7 2 2" xfId="8746"/>
    <cellStyle name="Normal 3 16 7 2 3" xfId="8747"/>
    <cellStyle name="Normal 3 16 7 2 4" xfId="8748"/>
    <cellStyle name="Normal 3 16 7 2 5" xfId="8749"/>
    <cellStyle name="Normal 3 16 7 2 6" xfId="8750"/>
    <cellStyle name="Normal 3 16 7 2 7" xfId="8751"/>
    <cellStyle name="Normal 3 16 7 2 8" xfId="8752"/>
    <cellStyle name="Normal 3 16 7 2 9" xfId="8753"/>
    <cellStyle name="Normal 3 16 7 3" xfId="8754"/>
    <cellStyle name="Normal 3 16 7 4" xfId="8755"/>
    <cellStyle name="Normal 3 16 7 5" xfId="8756"/>
    <cellStyle name="Normal 3 16 7 6" xfId="8757"/>
    <cellStyle name="Normal 3 16 7 7" xfId="8758"/>
    <cellStyle name="Normal 3 16 7 8" xfId="8759"/>
    <cellStyle name="Normal 3 16 7 9" xfId="8760"/>
    <cellStyle name="Normal 3 16 8" xfId="8761"/>
    <cellStyle name="Normal 3 16 8 10" xfId="8762"/>
    <cellStyle name="Normal 3 16 8 11" xfId="8763"/>
    <cellStyle name="Normal 3 16 8 12" xfId="8764"/>
    <cellStyle name="Normal 3 16 8 13" xfId="8765"/>
    <cellStyle name="Normal 3 16 8 14" xfId="8766"/>
    <cellStyle name="Normal 3 16 8 15" xfId="8767"/>
    <cellStyle name="Normal 3 16 8 2" xfId="8768"/>
    <cellStyle name="Normal 3 16 8 2 10" xfId="8769"/>
    <cellStyle name="Normal 3 16 8 2 11" xfId="8770"/>
    <cellStyle name="Normal 3 16 8 2 12" xfId="8771"/>
    <cellStyle name="Normal 3 16 8 2 13" xfId="8772"/>
    <cellStyle name="Normal 3 16 8 2 14" xfId="8773"/>
    <cellStyle name="Normal 3 16 8 2 2" xfId="8774"/>
    <cellStyle name="Normal 3 16 8 2 3" xfId="8775"/>
    <cellStyle name="Normal 3 16 8 2 4" xfId="8776"/>
    <cellStyle name="Normal 3 16 8 2 5" xfId="8777"/>
    <cellStyle name="Normal 3 16 8 2 6" xfId="8778"/>
    <cellStyle name="Normal 3 16 8 2 7" xfId="8779"/>
    <cellStyle name="Normal 3 16 8 2 8" xfId="8780"/>
    <cellStyle name="Normal 3 16 8 2 9" xfId="8781"/>
    <cellStyle name="Normal 3 16 8 3" xfId="8782"/>
    <cellStyle name="Normal 3 16 8 4" xfId="8783"/>
    <cellStyle name="Normal 3 16 8 5" xfId="8784"/>
    <cellStyle name="Normal 3 16 8 6" xfId="8785"/>
    <cellStyle name="Normal 3 16 8 7" xfId="8786"/>
    <cellStyle name="Normal 3 16 8 8" xfId="8787"/>
    <cellStyle name="Normal 3 16 8 9" xfId="8788"/>
    <cellStyle name="Normal 3 16 9" xfId="8789"/>
    <cellStyle name="Normal 3 16 9 10" xfId="8790"/>
    <cellStyle name="Normal 3 16 9 11" xfId="8791"/>
    <cellStyle name="Normal 3 16 9 12" xfId="8792"/>
    <cellStyle name="Normal 3 16 9 13" xfId="8793"/>
    <cellStyle name="Normal 3 16 9 14" xfId="8794"/>
    <cellStyle name="Normal 3 16 9 2" xfId="8795"/>
    <cellStyle name="Normal 3 16 9 3" xfId="8796"/>
    <cellStyle name="Normal 3 16 9 4" xfId="8797"/>
    <cellStyle name="Normal 3 16 9 5" xfId="8798"/>
    <cellStyle name="Normal 3 16 9 6" xfId="8799"/>
    <cellStyle name="Normal 3 16 9 7" xfId="8800"/>
    <cellStyle name="Normal 3 16 9 8" xfId="8801"/>
    <cellStyle name="Normal 3 16 9 9" xfId="8802"/>
    <cellStyle name="Normal 3 17" xfId="8803"/>
    <cellStyle name="Normal 3 17 10" xfId="8804"/>
    <cellStyle name="Normal 3 17 10 10" xfId="8805"/>
    <cellStyle name="Normal 3 17 10 11" xfId="8806"/>
    <cellStyle name="Normal 3 17 10 12" xfId="8807"/>
    <cellStyle name="Normal 3 17 10 13" xfId="8808"/>
    <cellStyle name="Normal 3 17 10 14" xfId="8809"/>
    <cellStyle name="Normal 3 17 10 2" xfId="8810"/>
    <cellStyle name="Normal 3 17 10 3" xfId="8811"/>
    <cellStyle name="Normal 3 17 10 4" xfId="8812"/>
    <cellStyle name="Normal 3 17 10 5" xfId="8813"/>
    <cellStyle name="Normal 3 17 10 6" xfId="8814"/>
    <cellStyle name="Normal 3 17 10 7" xfId="8815"/>
    <cellStyle name="Normal 3 17 10 8" xfId="8816"/>
    <cellStyle name="Normal 3 17 10 9" xfId="8817"/>
    <cellStyle name="Normal 3 17 11" xfId="8818"/>
    <cellStyle name="Normal 3 17 11 10" xfId="8819"/>
    <cellStyle name="Normal 3 17 11 11" xfId="8820"/>
    <cellStyle name="Normal 3 17 11 12" xfId="8821"/>
    <cellStyle name="Normal 3 17 11 13" xfId="8822"/>
    <cellStyle name="Normal 3 17 11 14" xfId="8823"/>
    <cellStyle name="Normal 3 17 11 2" xfId="8824"/>
    <cellStyle name="Normal 3 17 11 3" xfId="8825"/>
    <cellStyle name="Normal 3 17 11 4" xfId="8826"/>
    <cellStyle name="Normal 3 17 11 5" xfId="8827"/>
    <cellStyle name="Normal 3 17 11 6" xfId="8828"/>
    <cellStyle name="Normal 3 17 11 7" xfId="8829"/>
    <cellStyle name="Normal 3 17 11 8" xfId="8830"/>
    <cellStyle name="Normal 3 17 11 9" xfId="8831"/>
    <cellStyle name="Normal 3 17 12" xfId="8832"/>
    <cellStyle name="Normal 3 17 12 10" xfId="8833"/>
    <cellStyle name="Normal 3 17 12 11" xfId="8834"/>
    <cellStyle name="Normal 3 17 12 12" xfId="8835"/>
    <cellStyle name="Normal 3 17 12 13" xfId="8836"/>
    <cellStyle name="Normal 3 17 12 14" xfId="8837"/>
    <cellStyle name="Normal 3 17 12 2" xfId="8838"/>
    <cellStyle name="Normal 3 17 12 3" xfId="8839"/>
    <cellStyle name="Normal 3 17 12 4" xfId="8840"/>
    <cellStyle name="Normal 3 17 12 5" xfId="8841"/>
    <cellStyle name="Normal 3 17 12 6" xfId="8842"/>
    <cellStyle name="Normal 3 17 12 7" xfId="8843"/>
    <cellStyle name="Normal 3 17 12 8" xfId="8844"/>
    <cellStyle name="Normal 3 17 12 9" xfId="8845"/>
    <cellStyle name="Normal 3 17 13" xfId="8846"/>
    <cellStyle name="Normal 3 17 13 10" xfId="8847"/>
    <cellStyle name="Normal 3 17 13 11" xfId="8848"/>
    <cellStyle name="Normal 3 17 13 12" xfId="8849"/>
    <cellStyle name="Normal 3 17 13 13" xfId="8850"/>
    <cellStyle name="Normal 3 17 13 14" xfId="8851"/>
    <cellStyle name="Normal 3 17 13 2" xfId="8852"/>
    <cellStyle name="Normal 3 17 13 3" xfId="8853"/>
    <cellStyle name="Normal 3 17 13 4" xfId="8854"/>
    <cellStyle name="Normal 3 17 13 5" xfId="8855"/>
    <cellStyle name="Normal 3 17 13 6" xfId="8856"/>
    <cellStyle name="Normal 3 17 13 7" xfId="8857"/>
    <cellStyle name="Normal 3 17 13 8" xfId="8858"/>
    <cellStyle name="Normal 3 17 13 9" xfId="8859"/>
    <cellStyle name="Normal 3 17 14" xfId="8860"/>
    <cellStyle name="Normal 3 17 14 10" xfId="8861"/>
    <cellStyle name="Normal 3 17 14 11" xfId="8862"/>
    <cellStyle name="Normal 3 17 14 12" xfId="8863"/>
    <cellStyle name="Normal 3 17 14 13" xfId="8864"/>
    <cellStyle name="Normal 3 17 14 14" xfId="8865"/>
    <cellStyle name="Normal 3 17 14 2" xfId="8866"/>
    <cellStyle name="Normal 3 17 14 3" xfId="8867"/>
    <cellStyle name="Normal 3 17 14 4" xfId="8868"/>
    <cellStyle name="Normal 3 17 14 5" xfId="8869"/>
    <cellStyle name="Normal 3 17 14 6" xfId="8870"/>
    <cellStyle name="Normal 3 17 14 7" xfId="8871"/>
    <cellStyle name="Normal 3 17 14 8" xfId="8872"/>
    <cellStyle name="Normal 3 17 14 9" xfId="8873"/>
    <cellStyle name="Normal 3 17 15" xfId="8874"/>
    <cellStyle name="Normal 3 17 16" xfId="8875"/>
    <cellStyle name="Normal 3 17 17" xfId="8876"/>
    <cellStyle name="Normal 3 17 17 10" xfId="8877"/>
    <cellStyle name="Normal 3 17 17 11" xfId="8878"/>
    <cellStyle name="Normal 3 17 17 12" xfId="8879"/>
    <cellStyle name="Normal 3 17 17 13" xfId="8880"/>
    <cellStyle name="Normal 3 17 17 14" xfId="8881"/>
    <cellStyle name="Normal 3 17 17 2" xfId="8882"/>
    <cellStyle name="Normal 3 17 17 3" xfId="8883"/>
    <cellStyle name="Normal 3 17 17 4" xfId="8884"/>
    <cellStyle name="Normal 3 17 17 5" xfId="8885"/>
    <cellStyle name="Normal 3 17 17 6" xfId="8886"/>
    <cellStyle name="Normal 3 17 17 7" xfId="8887"/>
    <cellStyle name="Normal 3 17 17 8" xfId="8888"/>
    <cellStyle name="Normal 3 17 17 9" xfId="8889"/>
    <cellStyle name="Normal 3 17 18" xfId="8890"/>
    <cellStyle name="Normal 3 17 18 10" xfId="8891"/>
    <cellStyle name="Normal 3 17 18 11" xfId="8892"/>
    <cellStyle name="Normal 3 17 18 12" xfId="8893"/>
    <cellStyle name="Normal 3 17 18 13" xfId="8894"/>
    <cellStyle name="Normal 3 17 18 14" xfId="8895"/>
    <cellStyle name="Normal 3 17 18 2" xfId="8896"/>
    <cellStyle name="Normal 3 17 18 3" xfId="8897"/>
    <cellStyle name="Normal 3 17 18 4" xfId="8898"/>
    <cellStyle name="Normal 3 17 18 5" xfId="8899"/>
    <cellStyle name="Normal 3 17 18 6" xfId="8900"/>
    <cellStyle name="Normal 3 17 18 7" xfId="8901"/>
    <cellStyle name="Normal 3 17 18 8" xfId="8902"/>
    <cellStyle name="Normal 3 17 18 9" xfId="8903"/>
    <cellStyle name="Normal 3 17 2" xfId="8904"/>
    <cellStyle name="Normal 3 17 2 10" xfId="8905"/>
    <cellStyle name="Normal 3 17 2 11" xfId="8906"/>
    <cellStyle name="Normal 3 17 2 12" xfId="8907"/>
    <cellStyle name="Normal 3 17 2 13" xfId="8908"/>
    <cellStyle name="Normal 3 17 2 14" xfId="8909"/>
    <cellStyle name="Normal 3 17 2 15" xfId="8910"/>
    <cellStyle name="Normal 3 17 2 16" xfId="8911"/>
    <cellStyle name="Normal 3 17 2 17" xfId="8912"/>
    <cellStyle name="Normal 3 17 2 2" xfId="8913"/>
    <cellStyle name="Normal 3 17 2 3" xfId="8914"/>
    <cellStyle name="Normal 3 17 2 4" xfId="8915"/>
    <cellStyle name="Normal 3 17 2 5" xfId="8916"/>
    <cellStyle name="Normal 3 17 2 6" xfId="8917"/>
    <cellStyle name="Normal 3 17 2 7" xfId="8918"/>
    <cellStyle name="Normal 3 17 2 8" xfId="8919"/>
    <cellStyle name="Normal 3 17 2 9" xfId="8920"/>
    <cellStyle name="Normal 3 17 3" xfId="8921"/>
    <cellStyle name="Normal 3 17 4" xfId="8922"/>
    <cellStyle name="Normal 3 17 5" xfId="8923"/>
    <cellStyle name="Normal 3 17 6" xfId="8924"/>
    <cellStyle name="Normal 3 17 6 10" xfId="8925"/>
    <cellStyle name="Normal 3 17 6 11" xfId="8926"/>
    <cellStyle name="Normal 3 17 6 12" xfId="8927"/>
    <cellStyle name="Normal 3 17 6 13" xfId="8928"/>
    <cellStyle name="Normal 3 17 6 14" xfId="8929"/>
    <cellStyle name="Normal 3 17 6 15" xfId="8930"/>
    <cellStyle name="Normal 3 17 6 2" xfId="8931"/>
    <cellStyle name="Normal 3 17 6 2 10" xfId="8932"/>
    <cellStyle name="Normal 3 17 6 2 11" xfId="8933"/>
    <cellStyle name="Normal 3 17 6 2 12" xfId="8934"/>
    <cellStyle name="Normal 3 17 6 2 13" xfId="8935"/>
    <cellStyle name="Normal 3 17 6 2 14" xfId="8936"/>
    <cellStyle name="Normal 3 17 6 2 2" xfId="8937"/>
    <cellStyle name="Normal 3 17 6 2 3" xfId="8938"/>
    <cellStyle name="Normal 3 17 6 2 4" xfId="8939"/>
    <cellStyle name="Normal 3 17 6 2 5" xfId="8940"/>
    <cellStyle name="Normal 3 17 6 2 6" xfId="8941"/>
    <cellStyle name="Normal 3 17 6 2 7" xfId="8942"/>
    <cellStyle name="Normal 3 17 6 2 8" xfId="8943"/>
    <cellStyle name="Normal 3 17 6 2 9" xfId="8944"/>
    <cellStyle name="Normal 3 17 6 3" xfId="8945"/>
    <cellStyle name="Normal 3 17 6 4" xfId="8946"/>
    <cellStyle name="Normal 3 17 6 5" xfId="8947"/>
    <cellStyle name="Normal 3 17 6 6" xfId="8948"/>
    <cellStyle name="Normal 3 17 6 7" xfId="8949"/>
    <cellStyle name="Normal 3 17 6 8" xfId="8950"/>
    <cellStyle name="Normal 3 17 6 9" xfId="8951"/>
    <cellStyle name="Normal 3 17 7" xfId="8952"/>
    <cellStyle name="Normal 3 17 7 10" xfId="8953"/>
    <cellStyle name="Normal 3 17 7 11" xfId="8954"/>
    <cellStyle name="Normal 3 17 7 12" xfId="8955"/>
    <cellStyle name="Normal 3 17 7 13" xfId="8956"/>
    <cellStyle name="Normal 3 17 7 14" xfId="8957"/>
    <cellStyle name="Normal 3 17 7 15" xfId="8958"/>
    <cellStyle name="Normal 3 17 7 2" xfId="8959"/>
    <cellStyle name="Normal 3 17 7 2 10" xfId="8960"/>
    <cellStyle name="Normal 3 17 7 2 11" xfId="8961"/>
    <cellStyle name="Normal 3 17 7 2 12" xfId="8962"/>
    <cellStyle name="Normal 3 17 7 2 13" xfId="8963"/>
    <cellStyle name="Normal 3 17 7 2 14" xfId="8964"/>
    <cellStyle name="Normal 3 17 7 2 2" xfId="8965"/>
    <cellStyle name="Normal 3 17 7 2 3" xfId="8966"/>
    <cellStyle name="Normal 3 17 7 2 4" xfId="8967"/>
    <cellStyle name="Normal 3 17 7 2 5" xfId="8968"/>
    <cellStyle name="Normal 3 17 7 2 6" xfId="8969"/>
    <cellStyle name="Normal 3 17 7 2 7" xfId="8970"/>
    <cellStyle name="Normal 3 17 7 2 8" xfId="8971"/>
    <cellStyle name="Normal 3 17 7 2 9" xfId="8972"/>
    <cellStyle name="Normal 3 17 7 3" xfId="8973"/>
    <cellStyle name="Normal 3 17 7 4" xfId="8974"/>
    <cellStyle name="Normal 3 17 7 5" xfId="8975"/>
    <cellStyle name="Normal 3 17 7 6" xfId="8976"/>
    <cellStyle name="Normal 3 17 7 7" xfId="8977"/>
    <cellStyle name="Normal 3 17 7 8" xfId="8978"/>
    <cellStyle name="Normal 3 17 7 9" xfId="8979"/>
    <cellStyle name="Normal 3 17 8" xfId="8980"/>
    <cellStyle name="Normal 3 17 8 10" xfId="8981"/>
    <cellStyle name="Normal 3 17 8 11" xfId="8982"/>
    <cellStyle name="Normal 3 17 8 12" xfId="8983"/>
    <cellStyle name="Normal 3 17 8 13" xfId="8984"/>
    <cellStyle name="Normal 3 17 8 14" xfId="8985"/>
    <cellStyle name="Normal 3 17 8 15" xfId="8986"/>
    <cellStyle name="Normal 3 17 8 2" xfId="8987"/>
    <cellStyle name="Normal 3 17 8 2 10" xfId="8988"/>
    <cellStyle name="Normal 3 17 8 2 11" xfId="8989"/>
    <cellStyle name="Normal 3 17 8 2 12" xfId="8990"/>
    <cellStyle name="Normal 3 17 8 2 13" xfId="8991"/>
    <cellStyle name="Normal 3 17 8 2 14" xfId="8992"/>
    <cellStyle name="Normal 3 17 8 2 2" xfId="8993"/>
    <cellStyle name="Normal 3 17 8 2 3" xfId="8994"/>
    <cellStyle name="Normal 3 17 8 2 4" xfId="8995"/>
    <cellStyle name="Normal 3 17 8 2 5" xfId="8996"/>
    <cellStyle name="Normal 3 17 8 2 6" xfId="8997"/>
    <cellStyle name="Normal 3 17 8 2 7" xfId="8998"/>
    <cellStyle name="Normal 3 17 8 2 8" xfId="8999"/>
    <cellStyle name="Normal 3 17 8 2 9" xfId="9000"/>
    <cellStyle name="Normal 3 17 8 3" xfId="9001"/>
    <cellStyle name="Normal 3 17 8 4" xfId="9002"/>
    <cellStyle name="Normal 3 17 8 5" xfId="9003"/>
    <cellStyle name="Normal 3 17 8 6" xfId="9004"/>
    <cellStyle name="Normal 3 17 8 7" xfId="9005"/>
    <cellStyle name="Normal 3 17 8 8" xfId="9006"/>
    <cellStyle name="Normal 3 17 8 9" xfId="9007"/>
    <cellStyle name="Normal 3 17 9" xfId="9008"/>
    <cellStyle name="Normal 3 17 9 10" xfId="9009"/>
    <cellStyle name="Normal 3 17 9 11" xfId="9010"/>
    <cellStyle name="Normal 3 17 9 12" xfId="9011"/>
    <cellStyle name="Normal 3 17 9 13" xfId="9012"/>
    <cellStyle name="Normal 3 17 9 14" xfId="9013"/>
    <cellStyle name="Normal 3 17 9 2" xfId="9014"/>
    <cellStyle name="Normal 3 17 9 3" xfId="9015"/>
    <cellStyle name="Normal 3 17 9 4" xfId="9016"/>
    <cellStyle name="Normal 3 17 9 5" xfId="9017"/>
    <cellStyle name="Normal 3 17 9 6" xfId="9018"/>
    <cellStyle name="Normal 3 17 9 7" xfId="9019"/>
    <cellStyle name="Normal 3 17 9 8" xfId="9020"/>
    <cellStyle name="Normal 3 17 9 9" xfId="9021"/>
    <cellStyle name="Normal 3 18" xfId="9022"/>
    <cellStyle name="Normal 3 18 10" xfId="9023"/>
    <cellStyle name="Normal 3 18 10 10" xfId="9024"/>
    <cellStyle name="Normal 3 18 10 11" xfId="9025"/>
    <cellStyle name="Normal 3 18 10 12" xfId="9026"/>
    <cellStyle name="Normal 3 18 10 13" xfId="9027"/>
    <cellStyle name="Normal 3 18 10 14" xfId="9028"/>
    <cellStyle name="Normal 3 18 10 2" xfId="9029"/>
    <cellStyle name="Normal 3 18 10 3" xfId="9030"/>
    <cellStyle name="Normal 3 18 10 4" xfId="9031"/>
    <cellStyle name="Normal 3 18 10 5" xfId="9032"/>
    <cellStyle name="Normal 3 18 10 6" xfId="9033"/>
    <cellStyle name="Normal 3 18 10 7" xfId="9034"/>
    <cellStyle name="Normal 3 18 10 8" xfId="9035"/>
    <cellStyle name="Normal 3 18 10 9" xfId="9036"/>
    <cellStyle name="Normal 3 18 11" xfId="9037"/>
    <cellStyle name="Normal 3 18 11 10" xfId="9038"/>
    <cellStyle name="Normal 3 18 11 11" xfId="9039"/>
    <cellStyle name="Normal 3 18 11 12" xfId="9040"/>
    <cellStyle name="Normal 3 18 11 13" xfId="9041"/>
    <cellStyle name="Normal 3 18 11 14" xfId="9042"/>
    <cellStyle name="Normal 3 18 11 2" xfId="9043"/>
    <cellStyle name="Normal 3 18 11 3" xfId="9044"/>
    <cellStyle name="Normal 3 18 11 4" xfId="9045"/>
    <cellStyle name="Normal 3 18 11 5" xfId="9046"/>
    <cellStyle name="Normal 3 18 11 6" xfId="9047"/>
    <cellStyle name="Normal 3 18 11 7" xfId="9048"/>
    <cellStyle name="Normal 3 18 11 8" xfId="9049"/>
    <cellStyle name="Normal 3 18 11 9" xfId="9050"/>
    <cellStyle name="Normal 3 18 12" xfId="9051"/>
    <cellStyle name="Normal 3 18 12 10" xfId="9052"/>
    <cellStyle name="Normal 3 18 12 11" xfId="9053"/>
    <cellStyle name="Normal 3 18 12 12" xfId="9054"/>
    <cellStyle name="Normal 3 18 12 13" xfId="9055"/>
    <cellStyle name="Normal 3 18 12 14" xfId="9056"/>
    <cellStyle name="Normal 3 18 12 2" xfId="9057"/>
    <cellStyle name="Normal 3 18 12 3" xfId="9058"/>
    <cellStyle name="Normal 3 18 12 4" xfId="9059"/>
    <cellStyle name="Normal 3 18 12 5" xfId="9060"/>
    <cellStyle name="Normal 3 18 12 6" xfId="9061"/>
    <cellStyle name="Normal 3 18 12 7" xfId="9062"/>
    <cellStyle name="Normal 3 18 12 8" xfId="9063"/>
    <cellStyle name="Normal 3 18 12 9" xfId="9064"/>
    <cellStyle name="Normal 3 18 13" xfId="9065"/>
    <cellStyle name="Normal 3 18 13 10" xfId="9066"/>
    <cellStyle name="Normal 3 18 13 11" xfId="9067"/>
    <cellStyle name="Normal 3 18 13 12" xfId="9068"/>
    <cellStyle name="Normal 3 18 13 13" xfId="9069"/>
    <cellStyle name="Normal 3 18 13 14" xfId="9070"/>
    <cellStyle name="Normal 3 18 13 2" xfId="9071"/>
    <cellStyle name="Normal 3 18 13 3" xfId="9072"/>
    <cellStyle name="Normal 3 18 13 4" xfId="9073"/>
    <cellStyle name="Normal 3 18 13 5" xfId="9074"/>
    <cellStyle name="Normal 3 18 13 6" xfId="9075"/>
    <cellStyle name="Normal 3 18 13 7" xfId="9076"/>
    <cellStyle name="Normal 3 18 13 8" xfId="9077"/>
    <cellStyle name="Normal 3 18 13 9" xfId="9078"/>
    <cellStyle name="Normal 3 18 14" xfId="9079"/>
    <cellStyle name="Normal 3 18 14 10" xfId="9080"/>
    <cellStyle name="Normal 3 18 14 11" xfId="9081"/>
    <cellStyle name="Normal 3 18 14 12" xfId="9082"/>
    <cellStyle name="Normal 3 18 14 13" xfId="9083"/>
    <cellStyle name="Normal 3 18 14 14" xfId="9084"/>
    <cellStyle name="Normal 3 18 14 2" xfId="9085"/>
    <cellStyle name="Normal 3 18 14 3" xfId="9086"/>
    <cellStyle name="Normal 3 18 14 4" xfId="9087"/>
    <cellStyle name="Normal 3 18 14 5" xfId="9088"/>
    <cellStyle name="Normal 3 18 14 6" xfId="9089"/>
    <cellStyle name="Normal 3 18 14 7" xfId="9090"/>
    <cellStyle name="Normal 3 18 14 8" xfId="9091"/>
    <cellStyle name="Normal 3 18 14 9" xfId="9092"/>
    <cellStyle name="Normal 3 18 15" xfId="9093"/>
    <cellStyle name="Normal 3 18 16" xfId="9094"/>
    <cellStyle name="Normal 3 18 17" xfId="9095"/>
    <cellStyle name="Normal 3 18 18" xfId="9096"/>
    <cellStyle name="Normal 3 18 19" xfId="9097"/>
    <cellStyle name="Normal 3 18 2" xfId="9098"/>
    <cellStyle name="Normal 3 18 20" xfId="9099"/>
    <cellStyle name="Normal 3 18 21" xfId="9100"/>
    <cellStyle name="Normal 3 18 22" xfId="9101"/>
    <cellStyle name="Normal 3 18 23" xfId="9102"/>
    <cellStyle name="Normal 3 18 24" xfId="9103"/>
    <cellStyle name="Normal 3 18 25" xfId="9104"/>
    <cellStyle name="Normal 3 18 26" xfId="9105"/>
    <cellStyle name="Normal 3 18 27" xfId="9106"/>
    <cellStyle name="Normal 3 18 3" xfId="9107"/>
    <cellStyle name="Normal 3 18 4" xfId="9108"/>
    <cellStyle name="Normal 3 18 5" xfId="9109"/>
    <cellStyle name="Normal 3 18 6" xfId="9110"/>
    <cellStyle name="Normal 3 18 6 10" xfId="9111"/>
    <cellStyle name="Normal 3 18 6 11" xfId="9112"/>
    <cellStyle name="Normal 3 18 6 12" xfId="9113"/>
    <cellStyle name="Normal 3 18 6 13" xfId="9114"/>
    <cellStyle name="Normal 3 18 6 14" xfId="9115"/>
    <cellStyle name="Normal 3 18 6 15" xfId="9116"/>
    <cellStyle name="Normal 3 18 6 2" xfId="9117"/>
    <cellStyle name="Normal 3 18 6 2 10" xfId="9118"/>
    <cellStyle name="Normal 3 18 6 2 11" xfId="9119"/>
    <cellStyle name="Normal 3 18 6 2 12" xfId="9120"/>
    <cellStyle name="Normal 3 18 6 2 13" xfId="9121"/>
    <cellStyle name="Normal 3 18 6 2 14" xfId="9122"/>
    <cellStyle name="Normal 3 18 6 2 2" xfId="9123"/>
    <cellStyle name="Normal 3 18 6 2 3" xfId="9124"/>
    <cellStyle name="Normal 3 18 6 2 4" xfId="9125"/>
    <cellStyle name="Normal 3 18 6 2 5" xfId="9126"/>
    <cellStyle name="Normal 3 18 6 2 6" xfId="9127"/>
    <cellStyle name="Normal 3 18 6 2 7" xfId="9128"/>
    <cellStyle name="Normal 3 18 6 2 8" xfId="9129"/>
    <cellStyle name="Normal 3 18 6 2 9" xfId="9130"/>
    <cellStyle name="Normal 3 18 6 3" xfId="9131"/>
    <cellStyle name="Normal 3 18 6 4" xfId="9132"/>
    <cellStyle name="Normal 3 18 6 5" xfId="9133"/>
    <cellStyle name="Normal 3 18 6 6" xfId="9134"/>
    <cellStyle name="Normal 3 18 6 7" xfId="9135"/>
    <cellStyle name="Normal 3 18 6 8" xfId="9136"/>
    <cellStyle name="Normal 3 18 6 9" xfId="9137"/>
    <cellStyle name="Normal 3 18 7" xfId="9138"/>
    <cellStyle name="Normal 3 18 7 10" xfId="9139"/>
    <cellStyle name="Normal 3 18 7 11" xfId="9140"/>
    <cellStyle name="Normal 3 18 7 12" xfId="9141"/>
    <cellStyle name="Normal 3 18 7 13" xfId="9142"/>
    <cellStyle name="Normal 3 18 7 14" xfId="9143"/>
    <cellStyle name="Normal 3 18 7 15" xfId="9144"/>
    <cellStyle name="Normal 3 18 7 2" xfId="9145"/>
    <cellStyle name="Normal 3 18 7 2 10" xfId="9146"/>
    <cellStyle name="Normal 3 18 7 2 11" xfId="9147"/>
    <cellStyle name="Normal 3 18 7 2 12" xfId="9148"/>
    <cellStyle name="Normal 3 18 7 2 13" xfId="9149"/>
    <cellStyle name="Normal 3 18 7 2 14" xfId="9150"/>
    <cellStyle name="Normal 3 18 7 2 2" xfId="9151"/>
    <cellStyle name="Normal 3 18 7 2 3" xfId="9152"/>
    <cellStyle name="Normal 3 18 7 2 4" xfId="9153"/>
    <cellStyle name="Normal 3 18 7 2 5" xfId="9154"/>
    <cellStyle name="Normal 3 18 7 2 6" xfId="9155"/>
    <cellStyle name="Normal 3 18 7 2 7" xfId="9156"/>
    <cellStyle name="Normal 3 18 7 2 8" xfId="9157"/>
    <cellStyle name="Normal 3 18 7 2 9" xfId="9158"/>
    <cellStyle name="Normal 3 18 7 3" xfId="9159"/>
    <cellStyle name="Normal 3 18 7 4" xfId="9160"/>
    <cellStyle name="Normal 3 18 7 5" xfId="9161"/>
    <cellStyle name="Normal 3 18 7 6" xfId="9162"/>
    <cellStyle name="Normal 3 18 7 7" xfId="9163"/>
    <cellStyle name="Normal 3 18 7 8" xfId="9164"/>
    <cellStyle name="Normal 3 18 7 9" xfId="9165"/>
    <cellStyle name="Normal 3 18 8" xfId="9166"/>
    <cellStyle name="Normal 3 18 8 10" xfId="9167"/>
    <cellStyle name="Normal 3 18 8 11" xfId="9168"/>
    <cellStyle name="Normal 3 18 8 12" xfId="9169"/>
    <cellStyle name="Normal 3 18 8 13" xfId="9170"/>
    <cellStyle name="Normal 3 18 8 14" xfId="9171"/>
    <cellStyle name="Normal 3 18 8 15" xfId="9172"/>
    <cellStyle name="Normal 3 18 8 2" xfId="9173"/>
    <cellStyle name="Normal 3 18 8 2 10" xfId="9174"/>
    <cellStyle name="Normal 3 18 8 2 11" xfId="9175"/>
    <cellStyle name="Normal 3 18 8 2 12" xfId="9176"/>
    <cellStyle name="Normal 3 18 8 2 13" xfId="9177"/>
    <cellStyle name="Normal 3 18 8 2 14" xfId="9178"/>
    <cellStyle name="Normal 3 18 8 2 2" xfId="9179"/>
    <cellStyle name="Normal 3 18 8 2 3" xfId="9180"/>
    <cellStyle name="Normal 3 18 8 2 4" xfId="9181"/>
    <cellStyle name="Normal 3 18 8 2 5" xfId="9182"/>
    <cellStyle name="Normal 3 18 8 2 6" xfId="9183"/>
    <cellStyle name="Normal 3 18 8 2 7" xfId="9184"/>
    <cellStyle name="Normal 3 18 8 2 8" xfId="9185"/>
    <cellStyle name="Normal 3 18 8 2 9" xfId="9186"/>
    <cellStyle name="Normal 3 18 8 3" xfId="9187"/>
    <cellStyle name="Normal 3 18 8 4" xfId="9188"/>
    <cellStyle name="Normal 3 18 8 5" xfId="9189"/>
    <cellStyle name="Normal 3 18 8 6" xfId="9190"/>
    <cellStyle name="Normal 3 18 8 7" xfId="9191"/>
    <cellStyle name="Normal 3 18 8 8" xfId="9192"/>
    <cellStyle name="Normal 3 18 8 9" xfId="9193"/>
    <cellStyle name="Normal 3 18 9" xfId="9194"/>
    <cellStyle name="Normal 3 18 9 10" xfId="9195"/>
    <cellStyle name="Normal 3 18 9 11" xfId="9196"/>
    <cellStyle name="Normal 3 18 9 12" xfId="9197"/>
    <cellStyle name="Normal 3 18 9 13" xfId="9198"/>
    <cellStyle name="Normal 3 18 9 14" xfId="9199"/>
    <cellStyle name="Normal 3 18 9 2" xfId="9200"/>
    <cellStyle name="Normal 3 18 9 3" xfId="9201"/>
    <cellStyle name="Normal 3 18 9 4" xfId="9202"/>
    <cellStyle name="Normal 3 18 9 5" xfId="9203"/>
    <cellStyle name="Normal 3 18 9 6" xfId="9204"/>
    <cellStyle name="Normal 3 18 9 7" xfId="9205"/>
    <cellStyle name="Normal 3 18 9 8" xfId="9206"/>
    <cellStyle name="Normal 3 18 9 9" xfId="9207"/>
    <cellStyle name="Normal 3 19" xfId="9208"/>
    <cellStyle name="Normal 3 19 10" xfId="9209"/>
    <cellStyle name="Normal 3 19 10 10" xfId="9210"/>
    <cellStyle name="Normal 3 19 10 11" xfId="9211"/>
    <cellStyle name="Normal 3 19 10 12" xfId="9212"/>
    <cellStyle name="Normal 3 19 10 13" xfId="9213"/>
    <cellStyle name="Normal 3 19 10 14" xfId="9214"/>
    <cellStyle name="Normal 3 19 10 2" xfId="9215"/>
    <cellStyle name="Normal 3 19 10 3" xfId="9216"/>
    <cellStyle name="Normal 3 19 10 4" xfId="9217"/>
    <cellStyle name="Normal 3 19 10 5" xfId="9218"/>
    <cellStyle name="Normal 3 19 10 6" xfId="9219"/>
    <cellStyle name="Normal 3 19 10 7" xfId="9220"/>
    <cellStyle name="Normal 3 19 10 8" xfId="9221"/>
    <cellStyle name="Normal 3 19 10 9" xfId="9222"/>
    <cellStyle name="Normal 3 19 11" xfId="9223"/>
    <cellStyle name="Normal 3 19 11 10" xfId="9224"/>
    <cellStyle name="Normal 3 19 11 11" xfId="9225"/>
    <cellStyle name="Normal 3 19 11 12" xfId="9226"/>
    <cellStyle name="Normal 3 19 11 13" xfId="9227"/>
    <cellStyle name="Normal 3 19 11 14" xfId="9228"/>
    <cellStyle name="Normal 3 19 11 2" xfId="9229"/>
    <cellStyle name="Normal 3 19 11 3" xfId="9230"/>
    <cellStyle name="Normal 3 19 11 4" xfId="9231"/>
    <cellStyle name="Normal 3 19 11 5" xfId="9232"/>
    <cellStyle name="Normal 3 19 11 6" xfId="9233"/>
    <cellStyle name="Normal 3 19 11 7" xfId="9234"/>
    <cellStyle name="Normal 3 19 11 8" xfId="9235"/>
    <cellStyle name="Normal 3 19 11 9" xfId="9236"/>
    <cellStyle name="Normal 3 19 12" xfId="9237"/>
    <cellStyle name="Normal 3 19 12 10" xfId="9238"/>
    <cellStyle name="Normal 3 19 12 11" xfId="9239"/>
    <cellStyle name="Normal 3 19 12 12" xfId="9240"/>
    <cellStyle name="Normal 3 19 12 13" xfId="9241"/>
    <cellStyle name="Normal 3 19 12 14" xfId="9242"/>
    <cellStyle name="Normal 3 19 12 2" xfId="9243"/>
    <cellStyle name="Normal 3 19 12 3" xfId="9244"/>
    <cellStyle name="Normal 3 19 12 4" xfId="9245"/>
    <cellStyle name="Normal 3 19 12 5" xfId="9246"/>
    <cellStyle name="Normal 3 19 12 6" xfId="9247"/>
    <cellStyle name="Normal 3 19 12 7" xfId="9248"/>
    <cellStyle name="Normal 3 19 12 8" xfId="9249"/>
    <cellStyle name="Normal 3 19 12 9" xfId="9250"/>
    <cellStyle name="Normal 3 19 13" xfId="9251"/>
    <cellStyle name="Normal 3 19 13 10" xfId="9252"/>
    <cellStyle name="Normal 3 19 13 11" xfId="9253"/>
    <cellStyle name="Normal 3 19 13 12" xfId="9254"/>
    <cellStyle name="Normal 3 19 13 13" xfId="9255"/>
    <cellStyle name="Normal 3 19 13 14" xfId="9256"/>
    <cellStyle name="Normal 3 19 13 2" xfId="9257"/>
    <cellStyle name="Normal 3 19 13 3" xfId="9258"/>
    <cellStyle name="Normal 3 19 13 4" xfId="9259"/>
    <cellStyle name="Normal 3 19 13 5" xfId="9260"/>
    <cellStyle name="Normal 3 19 13 6" xfId="9261"/>
    <cellStyle name="Normal 3 19 13 7" xfId="9262"/>
    <cellStyle name="Normal 3 19 13 8" xfId="9263"/>
    <cellStyle name="Normal 3 19 13 9" xfId="9264"/>
    <cellStyle name="Normal 3 19 14" xfId="9265"/>
    <cellStyle name="Normal 3 19 14 10" xfId="9266"/>
    <cellStyle name="Normal 3 19 14 11" xfId="9267"/>
    <cellStyle name="Normal 3 19 14 12" xfId="9268"/>
    <cellStyle name="Normal 3 19 14 13" xfId="9269"/>
    <cellStyle name="Normal 3 19 14 14" xfId="9270"/>
    <cellStyle name="Normal 3 19 14 2" xfId="9271"/>
    <cellStyle name="Normal 3 19 14 3" xfId="9272"/>
    <cellStyle name="Normal 3 19 14 4" xfId="9273"/>
    <cellStyle name="Normal 3 19 14 5" xfId="9274"/>
    <cellStyle name="Normal 3 19 14 6" xfId="9275"/>
    <cellStyle name="Normal 3 19 14 7" xfId="9276"/>
    <cellStyle name="Normal 3 19 14 8" xfId="9277"/>
    <cellStyle name="Normal 3 19 14 9" xfId="9278"/>
    <cellStyle name="Normal 3 19 15" xfId="9279"/>
    <cellStyle name="Normal 3 19 16" xfId="9280"/>
    <cellStyle name="Normal 3 19 17" xfId="9281"/>
    <cellStyle name="Normal 3 19 18" xfId="9282"/>
    <cellStyle name="Normal 3 19 19" xfId="9283"/>
    <cellStyle name="Normal 3 19 2" xfId="9284"/>
    <cellStyle name="Normal 3 19 20" xfId="9285"/>
    <cellStyle name="Normal 3 19 21" xfId="9286"/>
    <cellStyle name="Normal 3 19 22" xfId="9287"/>
    <cellStyle name="Normal 3 19 23" xfId="9288"/>
    <cellStyle name="Normal 3 19 24" xfId="9289"/>
    <cellStyle name="Normal 3 19 25" xfId="9290"/>
    <cellStyle name="Normal 3 19 26" xfId="9291"/>
    <cellStyle name="Normal 3 19 27" xfId="9292"/>
    <cellStyle name="Normal 3 19 3" xfId="9293"/>
    <cellStyle name="Normal 3 19 4" xfId="9294"/>
    <cellStyle name="Normal 3 19 5" xfId="9295"/>
    <cellStyle name="Normal 3 19 6" xfId="9296"/>
    <cellStyle name="Normal 3 19 6 10" xfId="9297"/>
    <cellStyle name="Normal 3 19 6 11" xfId="9298"/>
    <cellStyle name="Normal 3 19 6 12" xfId="9299"/>
    <cellStyle name="Normal 3 19 6 13" xfId="9300"/>
    <cellStyle name="Normal 3 19 6 14" xfId="9301"/>
    <cellStyle name="Normal 3 19 6 15" xfId="9302"/>
    <cellStyle name="Normal 3 19 6 2" xfId="9303"/>
    <cellStyle name="Normal 3 19 6 2 10" xfId="9304"/>
    <cellStyle name="Normal 3 19 6 2 11" xfId="9305"/>
    <cellStyle name="Normal 3 19 6 2 12" xfId="9306"/>
    <cellStyle name="Normal 3 19 6 2 13" xfId="9307"/>
    <cellStyle name="Normal 3 19 6 2 14" xfId="9308"/>
    <cellStyle name="Normal 3 19 6 2 2" xfId="9309"/>
    <cellStyle name="Normal 3 19 6 2 3" xfId="9310"/>
    <cellStyle name="Normal 3 19 6 2 4" xfId="9311"/>
    <cellStyle name="Normal 3 19 6 2 5" xfId="9312"/>
    <cellStyle name="Normal 3 19 6 2 6" xfId="9313"/>
    <cellStyle name="Normal 3 19 6 2 7" xfId="9314"/>
    <cellStyle name="Normal 3 19 6 2 8" xfId="9315"/>
    <cellStyle name="Normal 3 19 6 2 9" xfId="9316"/>
    <cellStyle name="Normal 3 19 6 3" xfId="9317"/>
    <cellStyle name="Normal 3 19 6 4" xfId="9318"/>
    <cellStyle name="Normal 3 19 6 5" xfId="9319"/>
    <cellStyle name="Normal 3 19 6 6" xfId="9320"/>
    <cellStyle name="Normal 3 19 6 7" xfId="9321"/>
    <cellStyle name="Normal 3 19 6 8" xfId="9322"/>
    <cellStyle name="Normal 3 19 6 9" xfId="9323"/>
    <cellStyle name="Normal 3 19 7" xfId="9324"/>
    <cellStyle name="Normal 3 19 7 10" xfId="9325"/>
    <cellStyle name="Normal 3 19 7 11" xfId="9326"/>
    <cellStyle name="Normal 3 19 7 12" xfId="9327"/>
    <cellStyle name="Normal 3 19 7 13" xfId="9328"/>
    <cellStyle name="Normal 3 19 7 14" xfId="9329"/>
    <cellStyle name="Normal 3 19 7 15" xfId="9330"/>
    <cellStyle name="Normal 3 19 7 2" xfId="9331"/>
    <cellStyle name="Normal 3 19 7 2 10" xfId="9332"/>
    <cellStyle name="Normal 3 19 7 2 11" xfId="9333"/>
    <cellStyle name="Normal 3 19 7 2 12" xfId="9334"/>
    <cellStyle name="Normal 3 19 7 2 13" xfId="9335"/>
    <cellStyle name="Normal 3 19 7 2 14" xfId="9336"/>
    <cellStyle name="Normal 3 19 7 2 2" xfId="9337"/>
    <cellStyle name="Normal 3 19 7 2 3" xfId="9338"/>
    <cellStyle name="Normal 3 19 7 2 4" xfId="9339"/>
    <cellStyle name="Normal 3 19 7 2 5" xfId="9340"/>
    <cellStyle name="Normal 3 19 7 2 6" xfId="9341"/>
    <cellStyle name="Normal 3 19 7 2 7" xfId="9342"/>
    <cellStyle name="Normal 3 19 7 2 8" xfId="9343"/>
    <cellStyle name="Normal 3 19 7 2 9" xfId="9344"/>
    <cellStyle name="Normal 3 19 7 3" xfId="9345"/>
    <cellStyle name="Normal 3 19 7 4" xfId="9346"/>
    <cellStyle name="Normal 3 19 7 5" xfId="9347"/>
    <cellStyle name="Normal 3 19 7 6" xfId="9348"/>
    <cellStyle name="Normal 3 19 7 7" xfId="9349"/>
    <cellStyle name="Normal 3 19 7 8" xfId="9350"/>
    <cellStyle name="Normal 3 19 7 9" xfId="9351"/>
    <cellStyle name="Normal 3 19 8" xfId="9352"/>
    <cellStyle name="Normal 3 19 8 10" xfId="9353"/>
    <cellStyle name="Normal 3 19 8 11" xfId="9354"/>
    <cellStyle name="Normal 3 19 8 12" xfId="9355"/>
    <cellStyle name="Normal 3 19 8 13" xfId="9356"/>
    <cellStyle name="Normal 3 19 8 14" xfId="9357"/>
    <cellStyle name="Normal 3 19 8 15" xfId="9358"/>
    <cellStyle name="Normal 3 19 8 2" xfId="9359"/>
    <cellStyle name="Normal 3 19 8 2 10" xfId="9360"/>
    <cellStyle name="Normal 3 19 8 2 11" xfId="9361"/>
    <cellStyle name="Normal 3 19 8 2 12" xfId="9362"/>
    <cellStyle name="Normal 3 19 8 2 13" xfId="9363"/>
    <cellStyle name="Normal 3 19 8 2 14" xfId="9364"/>
    <cellStyle name="Normal 3 19 8 2 2" xfId="9365"/>
    <cellStyle name="Normal 3 19 8 2 3" xfId="9366"/>
    <cellStyle name="Normal 3 19 8 2 4" xfId="9367"/>
    <cellStyle name="Normal 3 19 8 2 5" xfId="9368"/>
    <cellStyle name="Normal 3 19 8 2 6" xfId="9369"/>
    <cellStyle name="Normal 3 19 8 2 7" xfId="9370"/>
    <cellStyle name="Normal 3 19 8 2 8" xfId="9371"/>
    <cellStyle name="Normal 3 19 8 2 9" xfId="9372"/>
    <cellStyle name="Normal 3 19 8 3" xfId="9373"/>
    <cellStyle name="Normal 3 19 8 4" xfId="9374"/>
    <cellStyle name="Normal 3 19 8 5" xfId="9375"/>
    <cellStyle name="Normal 3 19 8 6" xfId="9376"/>
    <cellStyle name="Normal 3 19 8 7" xfId="9377"/>
    <cellStyle name="Normal 3 19 8 8" xfId="9378"/>
    <cellStyle name="Normal 3 19 8 9" xfId="9379"/>
    <cellStyle name="Normal 3 19 9" xfId="9380"/>
    <cellStyle name="Normal 3 19 9 10" xfId="9381"/>
    <cellStyle name="Normal 3 19 9 11" xfId="9382"/>
    <cellStyle name="Normal 3 19 9 12" xfId="9383"/>
    <cellStyle name="Normal 3 19 9 13" xfId="9384"/>
    <cellStyle name="Normal 3 19 9 14" xfId="9385"/>
    <cellStyle name="Normal 3 19 9 2" xfId="9386"/>
    <cellStyle name="Normal 3 19 9 3" xfId="9387"/>
    <cellStyle name="Normal 3 19 9 4" xfId="9388"/>
    <cellStyle name="Normal 3 19 9 5" xfId="9389"/>
    <cellStyle name="Normal 3 19 9 6" xfId="9390"/>
    <cellStyle name="Normal 3 19 9 7" xfId="9391"/>
    <cellStyle name="Normal 3 19 9 8" xfId="9392"/>
    <cellStyle name="Normal 3 19 9 9" xfId="9393"/>
    <cellStyle name="Normal 3 2" xfId="9394"/>
    <cellStyle name="Normal 3 2 10" xfId="9395"/>
    <cellStyle name="Normal 3 2 11" xfId="9396"/>
    <cellStyle name="Normal 3 2 12" xfId="9397"/>
    <cellStyle name="Normal 3 2 13" xfId="9398"/>
    <cellStyle name="Normal 3 2 14" xfId="9399"/>
    <cellStyle name="Normal 3 2 15" xfId="9400"/>
    <cellStyle name="Normal 3 2 16" xfId="9401"/>
    <cellStyle name="Normal 3 2 17" xfId="9402"/>
    <cellStyle name="Normal 3 2 18" xfId="9403"/>
    <cellStyle name="Normal 3 2 19" xfId="9404"/>
    <cellStyle name="Normal 3 2 2" xfId="9405"/>
    <cellStyle name="Normal 3 2 2 2" xfId="20708"/>
    <cellStyle name="Normal 3 2 20" xfId="9406"/>
    <cellStyle name="Normal 3 2 21" xfId="9407"/>
    <cellStyle name="Normal 3 2 22" xfId="9408"/>
    <cellStyle name="Normal 3 2 23" xfId="9409"/>
    <cellStyle name="Normal 3 2 24" xfId="9410"/>
    <cellStyle name="Normal 3 2 25" xfId="9411"/>
    <cellStyle name="Normal 3 2 25 10" xfId="9412"/>
    <cellStyle name="Normal 3 2 25 11" xfId="9413"/>
    <cellStyle name="Normal 3 2 25 12" xfId="9414"/>
    <cellStyle name="Normal 3 2 25 13" xfId="9415"/>
    <cellStyle name="Normal 3 2 25 14" xfId="9416"/>
    <cellStyle name="Normal 3 2 25 15" xfId="9417"/>
    <cellStyle name="Normal 3 2 25 2" xfId="9418"/>
    <cellStyle name="Normal 3 2 25 2 10" xfId="9419"/>
    <cellStyle name="Normal 3 2 25 2 11" xfId="9420"/>
    <cellStyle name="Normal 3 2 25 2 12" xfId="9421"/>
    <cellStyle name="Normal 3 2 25 2 13" xfId="9422"/>
    <cellStyle name="Normal 3 2 25 2 14" xfId="9423"/>
    <cellStyle name="Normal 3 2 25 2 2" xfId="9424"/>
    <cellStyle name="Normal 3 2 25 2 3" xfId="9425"/>
    <cellStyle name="Normal 3 2 25 2 4" xfId="9426"/>
    <cellStyle name="Normal 3 2 25 2 5" xfId="9427"/>
    <cellStyle name="Normal 3 2 25 2 6" xfId="9428"/>
    <cellStyle name="Normal 3 2 25 2 7" xfId="9429"/>
    <cellStyle name="Normal 3 2 25 2 8" xfId="9430"/>
    <cellStyle name="Normal 3 2 25 2 9" xfId="9431"/>
    <cellStyle name="Normal 3 2 25 3" xfId="9432"/>
    <cellStyle name="Normal 3 2 25 4" xfId="9433"/>
    <cellStyle name="Normal 3 2 25 5" xfId="9434"/>
    <cellStyle name="Normal 3 2 25 6" xfId="9435"/>
    <cellStyle name="Normal 3 2 25 7" xfId="9436"/>
    <cellStyle name="Normal 3 2 25 8" xfId="9437"/>
    <cellStyle name="Normal 3 2 25 9" xfId="9438"/>
    <cellStyle name="Normal 3 2 26" xfId="9439"/>
    <cellStyle name="Normal 3 2 26 10" xfId="9440"/>
    <cellStyle name="Normal 3 2 26 11" xfId="9441"/>
    <cellStyle name="Normal 3 2 26 12" xfId="9442"/>
    <cellStyle name="Normal 3 2 26 13" xfId="9443"/>
    <cellStyle name="Normal 3 2 26 14" xfId="9444"/>
    <cellStyle name="Normal 3 2 26 15" xfId="9445"/>
    <cellStyle name="Normal 3 2 26 2" xfId="9446"/>
    <cellStyle name="Normal 3 2 26 2 10" xfId="9447"/>
    <cellStyle name="Normal 3 2 26 2 11" xfId="9448"/>
    <cellStyle name="Normal 3 2 26 2 12" xfId="9449"/>
    <cellStyle name="Normal 3 2 26 2 13" xfId="9450"/>
    <cellStyle name="Normal 3 2 26 2 14" xfId="9451"/>
    <cellStyle name="Normal 3 2 26 2 2" xfId="9452"/>
    <cellStyle name="Normal 3 2 26 2 3" xfId="9453"/>
    <cellStyle name="Normal 3 2 26 2 4" xfId="9454"/>
    <cellStyle name="Normal 3 2 26 2 5" xfId="9455"/>
    <cellStyle name="Normal 3 2 26 2 6" xfId="9456"/>
    <cellStyle name="Normal 3 2 26 2 7" xfId="9457"/>
    <cellStyle name="Normal 3 2 26 2 8" xfId="9458"/>
    <cellStyle name="Normal 3 2 26 2 9" xfId="9459"/>
    <cellStyle name="Normal 3 2 26 3" xfId="9460"/>
    <cellStyle name="Normal 3 2 26 4" xfId="9461"/>
    <cellStyle name="Normal 3 2 26 5" xfId="9462"/>
    <cellStyle name="Normal 3 2 26 6" xfId="9463"/>
    <cellStyle name="Normal 3 2 26 7" xfId="9464"/>
    <cellStyle name="Normal 3 2 26 8" xfId="9465"/>
    <cellStyle name="Normal 3 2 26 9" xfId="9466"/>
    <cellStyle name="Normal 3 2 27" xfId="9467"/>
    <cellStyle name="Normal 3 2 27 10" xfId="9468"/>
    <cellStyle name="Normal 3 2 27 11" xfId="9469"/>
    <cellStyle name="Normal 3 2 27 12" xfId="9470"/>
    <cellStyle name="Normal 3 2 27 13" xfId="9471"/>
    <cellStyle name="Normal 3 2 27 14" xfId="9472"/>
    <cellStyle name="Normal 3 2 27 15" xfId="9473"/>
    <cellStyle name="Normal 3 2 27 2" xfId="9474"/>
    <cellStyle name="Normal 3 2 27 2 10" xfId="9475"/>
    <cellStyle name="Normal 3 2 27 2 11" xfId="9476"/>
    <cellStyle name="Normal 3 2 27 2 12" xfId="9477"/>
    <cellStyle name="Normal 3 2 27 2 13" xfId="9478"/>
    <cellStyle name="Normal 3 2 27 2 14" xfId="9479"/>
    <cellStyle name="Normal 3 2 27 2 2" xfId="9480"/>
    <cellStyle name="Normal 3 2 27 2 3" xfId="9481"/>
    <cellStyle name="Normal 3 2 27 2 4" xfId="9482"/>
    <cellStyle name="Normal 3 2 27 2 5" xfId="9483"/>
    <cellStyle name="Normal 3 2 27 2 6" xfId="9484"/>
    <cellStyle name="Normal 3 2 27 2 7" xfId="9485"/>
    <cellStyle name="Normal 3 2 27 2 8" xfId="9486"/>
    <cellStyle name="Normal 3 2 27 2 9" xfId="9487"/>
    <cellStyle name="Normal 3 2 27 3" xfId="9488"/>
    <cellStyle name="Normal 3 2 27 4" xfId="9489"/>
    <cellStyle name="Normal 3 2 27 5" xfId="9490"/>
    <cellStyle name="Normal 3 2 27 6" xfId="9491"/>
    <cellStyle name="Normal 3 2 27 7" xfId="9492"/>
    <cellStyle name="Normal 3 2 27 8" xfId="9493"/>
    <cellStyle name="Normal 3 2 27 9" xfId="9494"/>
    <cellStyle name="Normal 3 2 28" xfId="9495"/>
    <cellStyle name="Normal 3 2 28 10" xfId="9496"/>
    <cellStyle name="Normal 3 2 28 11" xfId="9497"/>
    <cellStyle name="Normal 3 2 28 12" xfId="9498"/>
    <cellStyle name="Normal 3 2 28 13" xfId="9499"/>
    <cellStyle name="Normal 3 2 28 14" xfId="9500"/>
    <cellStyle name="Normal 3 2 28 2" xfId="9501"/>
    <cellStyle name="Normal 3 2 28 3" xfId="9502"/>
    <cellStyle name="Normal 3 2 28 4" xfId="9503"/>
    <cellStyle name="Normal 3 2 28 5" xfId="9504"/>
    <cellStyle name="Normal 3 2 28 6" xfId="9505"/>
    <cellStyle name="Normal 3 2 28 7" xfId="9506"/>
    <cellStyle name="Normal 3 2 28 8" xfId="9507"/>
    <cellStyle name="Normal 3 2 28 9" xfId="9508"/>
    <cellStyle name="Normal 3 2 29" xfId="9509"/>
    <cellStyle name="Normal 3 2 29 10" xfId="9510"/>
    <cellStyle name="Normal 3 2 29 11" xfId="9511"/>
    <cellStyle name="Normal 3 2 29 12" xfId="9512"/>
    <cellStyle name="Normal 3 2 29 13" xfId="9513"/>
    <cellStyle name="Normal 3 2 29 14" xfId="9514"/>
    <cellStyle name="Normal 3 2 29 2" xfId="9515"/>
    <cellStyle name="Normal 3 2 29 3" xfId="9516"/>
    <cellStyle name="Normal 3 2 29 4" xfId="9517"/>
    <cellStyle name="Normal 3 2 29 5" xfId="9518"/>
    <cellStyle name="Normal 3 2 29 6" xfId="9519"/>
    <cellStyle name="Normal 3 2 29 7" xfId="9520"/>
    <cellStyle name="Normal 3 2 29 8" xfId="9521"/>
    <cellStyle name="Normal 3 2 29 9" xfId="9522"/>
    <cellStyle name="Normal 3 2 3" xfId="9523"/>
    <cellStyle name="Normal 3 2 3 10" xfId="9524"/>
    <cellStyle name="Normal 3 2 3 11" xfId="9525"/>
    <cellStyle name="Normal 3 2 3 12" xfId="9526"/>
    <cellStyle name="Normal 3 2 3 13" xfId="9527"/>
    <cellStyle name="Normal 3 2 3 14" xfId="9528"/>
    <cellStyle name="Normal 3 2 3 15" xfId="9529"/>
    <cellStyle name="Normal 3 2 3 16" xfId="9530"/>
    <cellStyle name="Normal 3 2 3 17" xfId="9531"/>
    <cellStyle name="Normal 3 2 3 18" xfId="20709"/>
    <cellStyle name="Normal 3 2 3 2" xfId="9532"/>
    <cellStyle name="Normal 3 2 3 3" xfId="9533"/>
    <cellStyle name="Normal 3 2 3 4" xfId="9534"/>
    <cellStyle name="Normal 3 2 3 5" xfId="9535"/>
    <cellStyle name="Normal 3 2 3 6" xfId="9536"/>
    <cellStyle name="Normal 3 2 3 7" xfId="9537"/>
    <cellStyle name="Normal 3 2 3 8" xfId="9538"/>
    <cellStyle name="Normal 3 2 3 9" xfId="9539"/>
    <cellStyle name="Normal 3 2 30" xfId="9540"/>
    <cellStyle name="Normal 3 2 30 10" xfId="9541"/>
    <cellStyle name="Normal 3 2 30 11" xfId="9542"/>
    <cellStyle name="Normal 3 2 30 12" xfId="9543"/>
    <cellStyle name="Normal 3 2 30 13" xfId="9544"/>
    <cellStyle name="Normal 3 2 30 14" xfId="9545"/>
    <cellStyle name="Normal 3 2 30 2" xfId="9546"/>
    <cellStyle name="Normal 3 2 30 3" xfId="9547"/>
    <cellStyle name="Normal 3 2 30 4" xfId="9548"/>
    <cellStyle name="Normal 3 2 30 5" xfId="9549"/>
    <cellStyle name="Normal 3 2 30 6" xfId="9550"/>
    <cellStyle name="Normal 3 2 30 7" xfId="9551"/>
    <cellStyle name="Normal 3 2 30 8" xfId="9552"/>
    <cellStyle name="Normal 3 2 30 9" xfId="9553"/>
    <cellStyle name="Normal 3 2 31" xfId="9554"/>
    <cellStyle name="Normal 3 2 31 10" xfId="9555"/>
    <cellStyle name="Normal 3 2 31 11" xfId="9556"/>
    <cellStyle name="Normal 3 2 31 12" xfId="9557"/>
    <cellStyle name="Normal 3 2 31 13" xfId="9558"/>
    <cellStyle name="Normal 3 2 31 14" xfId="9559"/>
    <cellStyle name="Normal 3 2 31 2" xfId="9560"/>
    <cellStyle name="Normal 3 2 31 3" xfId="9561"/>
    <cellStyle name="Normal 3 2 31 4" xfId="9562"/>
    <cellStyle name="Normal 3 2 31 5" xfId="9563"/>
    <cellStyle name="Normal 3 2 31 6" xfId="9564"/>
    <cellStyle name="Normal 3 2 31 7" xfId="9565"/>
    <cellStyle name="Normal 3 2 31 8" xfId="9566"/>
    <cellStyle name="Normal 3 2 31 9" xfId="9567"/>
    <cellStyle name="Normal 3 2 32" xfId="9568"/>
    <cellStyle name="Normal 3 2 32 10" xfId="9569"/>
    <cellStyle name="Normal 3 2 32 11" xfId="9570"/>
    <cellStyle name="Normal 3 2 32 12" xfId="9571"/>
    <cellStyle name="Normal 3 2 32 13" xfId="9572"/>
    <cellStyle name="Normal 3 2 32 14" xfId="9573"/>
    <cellStyle name="Normal 3 2 32 2" xfId="9574"/>
    <cellStyle name="Normal 3 2 32 3" xfId="9575"/>
    <cellStyle name="Normal 3 2 32 4" xfId="9576"/>
    <cellStyle name="Normal 3 2 32 5" xfId="9577"/>
    <cellStyle name="Normal 3 2 32 6" xfId="9578"/>
    <cellStyle name="Normal 3 2 32 7" xfId="9579"/>
    <cellStyle name="Normal 3 2 32 8" xfId="9580"/>
    <cellStyle name="Normal 3 2 32 9" xfId="9581"/>
    <cellStyle name="Normal 3 2 33" xfId="9582"/>
    <cellStyle name="Normal 3 2 33 10" xfId="9583"/>
    <cellStyle name="Normal 3 2 33 11" xfId="9584"/>
    <cellStyle name="Normal 3 2 33 12" xfId="9585"/>
    <cellStyle name="Normal 3 2 33 13" xfId="9586"/>
    <cellStyle name="Normal 3 2 33 14" xfId="9587"/>
    <cellStyle name="Normal 3 2 33 2" xfId="9588"/>
    <cellStyle name="Normal 3 2 33 3" xfId="9589"/>
    <cellStyle name="Normal 3 2 33 4" xfId="9590"/>
    <cellStyle name="Normal 3 2 33 5" xfId="9591"/>
    <cellStyle name="Normal 3 2 33 6" xfId="9592"/>
    <cellStyle name="Normal 3 2 33 7" xfId="9593"/>
    <cellStyle name="Normal 3 2 33 8" xfId="9594"/>
    <cellStyle name="Normal 3 2 33 9" xfId="9595"/>
    <cellStyle name="Normal 3 2 34" xfId="9596"/>
    <cellStyle name="Normal 3 2 35" xfId="9597"/>
    <cellStyle name="Normal 3 2 36" xfId="9598"/>
    <cellStyle name="Normal 3 2 36 10" xfId="9599"/>
    <cellStyle name="Normal 3 2 36 11" xfId="9600"/>
    <cellStyle name="Normal 3 2 36 12" xfId="9601"/>
    <cellStyle name="Normal 3 2 36 13" xfId="9602"/>
    <cellStyle name="Normal 3 2 36 14" xfId="9603"/>
    <cellStyle name="Normal 3 2 36 2" xfId="9604"/>
    <cellStyle name="Normal 3 2 36 3" xfId="9605"/>
    <cellStyle name="Normal 3 2 36 4" xfId="9606"/>
    <cellStyle name="Normal 3 2 36 5" xfId="9607"/>
    <cellStyle name="Normal 3 2 36 6" xfId="9608"/>
    <cellStyle name="Normal 3 2 36 7" xfId="9609"/>
    <cellStyle name="Normal 3 2 36 8" xfId="9610"/>
    <cellStyle name="Normal 3 2 36 9" xfId="9611"/>
    <cellStyle name="Normal 3 2 37" xfId="9612"/>
    <cellStyle name="Normal 3 2 37 10" xfId="9613"/>
    <cellStyle name="Normal 3 2 37 11" xfId="9614"/>
    <cellStyle name="Normal 3 2 37 12" xfId="9615"/>
    <cellStyle name="Normal 3 2 37 13" xfId="9616"/>
    <cellStyle name="Normal 3 2 37 14" xfId="9617"/>
    <cellStyle name="Normal 3 2 37 2" xfId="9618"/>
    <cellStyle name="Normal 3 2 37 3" xfId="9619"/>
    <cellStyle name="Normal 3 2 37 4" xfId="9620"/>
    <cellStyle name="Normal 3 2 37 5" xfId="9621"/>
    <cellStyle name="Normal 3 2 37 6" xfId="9622"/>
    <cellStyle name="Normal 3 2 37 7" xfId="9623"/>
    <cellStyle name="Normal 3 2 37 8" xfId="9624"/>
    <cellStyle name="Normal 3 2 37 9" xfId="9625"/>
    <cellStyle name="Normal 3 2 38" xfId="20707"/>
    <cellStyle name="Normal 3 2 4" xfId="9626"/>
    <cellStyle name="Normal 3 2 4 2" xfId="20710"/>
    <cellStyle name="Normal 3 2 5" xfId="9627"/>
    <cellStyle name="Normal 3 2 5 2" xfId="20711"/>
    <cellStyle name="Normal 3 2 6" xfId="9628"/>
    <cellStyle name="Normal 3 2 6 2" xfId="20712"/>
    <cellStyle name="Normal 3 2 7" xfId="9629"/>
    <cellStyle name="Normal 3 2 7 2" xfId="20713"/>
    <cellStyle name="Normal 3 2 8" xfId="9630"/>
    <cellStyle name="Normal 3 2 8 2" xfId="20714"/>
    <cellStyle name="Normal 3 2 9" xfId="9631"/>
    <cellStyle name="Normal 3 2 9 2" xfId="20715"/>
    <cellStyle name="Normal 3 20" xfId="9632"/>
    <cellStyle name="Normal 3 20 10" xfId="9633"/>
    <cellStyle name="Normal 3 20 10 10" xfId="9634"/>
    <cellStyle name="Normal 3 20 10 11" xfId="9635"/>
    <cellStyle name="Normal 3 20 10 12" xfId="9636"/>
    <cellStyle name="Normal 3 20 10 13" xfId="9637"/>
    <cellStyle name="Normal 3 20 10 14" xfId="9638"/>
    <cellStyle name="Normal 3 20 10 2" xfId="9639"/>
    <cellStyle name="Normal 3 20 10 3" xfId="9640"/>
    <cellStyle name="Normal 3 20 10 4" xfId="9641"/>
    <cellStyle name="Normal 3 20 10 5" xfId="9642"/>
    <cellStyle name="Normal 3 20 10 6" xfId="9643"/>
    <cellStyle name="Normal 3 20 10 7" xfId="9644"/>
    <cellStyle name="Normal 3 20 10 8" xfId="9645"/>
    <cellStyle name="Normal 3 20 10 9" xfId="9646"/>
    <cellStyle name="Normal 3 20 11" xfId="9647"/>
    <cellStyle name="Normal 3 20 11 10" xfId="9648"/>
    <cellStyle name="Normal 3 20 11 11" xfId="9649"/>
    <cellStyle name="Normal 3 20 11 12" xfId="9650"/>
    <cellStyle name="Normal 3 20 11 13" xfId="9651"/>
    <cellStyle name="Normal 3 20 11 14" xfId="9652"/>
    <cellStyle name="Normal 3 20 11 2" xfId="9653"/>
    <cellStyle name="Normal 3 20 11 3" xfId="9654"/>
    <cellStyle name="Normal 3 20 11 4" xfId="9655"/>
    <cellStyle name="Normal 3 20 11 5" xfId="9656"/>
    <cellStyle name="Normal 3 20 11 6" xfId="9657"/>
    <cellStyle name="Normal 3 20 11 7" xfId="9658"/>
    <cellStyle name="Normal 3 20 11 8" xfId="9659"/>
    <cellStyle name="Normal 3 20 11 9" xfId="9660"/>
    <cellStyle name="Normal 3 20 12" xfId="9661"/>
    <cellStyle name="Normal 3 20 12 10" xfId="9662"/>
    <cellStyle name="Normal 3 20 12 11" xfId="9663"/>
    <cellStyle name="Normal 3 20 12 12" xfId="9664"/>
    <cellStyle name="Normal 3 20 12 13" xfId="9665"/>
    <cellStyle name="Normal 3 20 12 14" xfId="9666"/>
    <cellStyle name="Normal 3 20 12 2" xfId="9667"/>
    <cellStyle name="Normal 3 20 12 3" xfId="9668"/>
    <cellStyle name="Normal 3 20 12 4" xfId="9669"/>
    <cellStyle name="Normal 3 20 12 5" xfId="9670"/>
    <cellStyle name="Normal 3 20 12 6" xfId="9671"/>
    <cellStyle name="Normal 3 20 12 7" xfId="9672"/>
    <cellStyle name="Normal 3 20 12 8" xfId="9673"/>
    <cellStyle name="Normal 3 20 12 9" xfId="9674"/>
    <cellStyle name="Normal 3 20 13" xfId="9675"/>
    <cellStyle name="Normal 3 20 13 10" xfId="9676"/>
    <cellStyle name="Normal 3 20 13 11" xfId="9677"/>
    <cellStyle name="Normal 3 20 13 12" xfId="9678"/>
    <cellStyle name="Normal 3 20 13 13" xfId="9679"/>
    <cellStyle name="Normal 3 20 13 14" xfId="9680"/>
    <cellStyle name="Normal 3 20 13 2" xfId="9681"/>
    <cellStyle name="Normal 3 20 13 3" xfId="9682"/>
    <cellStyle name="Normal 3 20 13 4" xfId="9683"/>
    <cellStyle name="Normal 3 20 13 5" xfId="9684"/>
    <cellStyle name="Normal 3 20 13 6" xfId="9685"/>
    <cellStyle name="Normal 3 20 13 7" xfId="9686"/>
    <cellStyle name="Normal 3 20 13 8" xfId="9687"/>
    <cellStyle name="Normal 3 20 13 9" xfId="9688"/>
    <cellStyle name="Normal 3 20 14" xfId="9689"/>
    <cellStyle name="Normal 3 20 14 10" xfId="9690"/>
    <cellStyle name="Normal 3 20 14 11" xfId="9691"/>
    <cellStyle name="Normal 3 20 14 12" xfId="9692"/>
    <cellStyle name="Normal 3 20 14 13" xfId="9693"/>
    <cellStyle name="Normal 3 20 14 14" xfId="9694"/>
    <cellStyle name="Normal 3 20 14 2" xfId="9695"/>
    <cellStyle name="Normal 3 20 14 3" xfId="9696"/>
    <cellStyle name="Normal 3 20 14 4" xfId="9697"/>
    <cellStyle name="Normal 3 20 14 5" xfId="9698"/>
    <cellStyle name="Normal 3 20 14 6" xfId="9699"/>
    <cellStyle name="Normal 3 20 14 7" xfId="9700"/>
    <cellStyle name="Normal 3 20 14 8" xfId="9701"/>
    <cellStyle name="Normal 3 20 14 9" xfId="9702"/>
    <cellStyle name="Normal 3 20 15" xfId="9703"/>
    <cellStyle name="Normal 3 20 16" xfId="9704"/>
    <cellStyle name="Normal 3 20 17" xfId="9705"/>
    <cellStyle name="Normal 3 20 18" xfId="9706"/>
    <cellStyle name="Normal 3 20 19" xfId="9707"/>
    <cellStyle name="Normal 3 20 2" xfId="9708"/>
    <cellStyle name="Normal 3 20 20" xfId="9709"/>
    <cellStyle name="Normal 3 20 21" xfId="9710"/>
    <cellStyle name="Normal 3 20 22" xfId="9711"/>
    <cellStyle name="Normal 3 20 23" xfId="9712"/>
    <cellStyle name="Normal 3 20 24" xfId="9713"/>
    <cellStyle name="Normal 3 20 25" xfId="9714"/>
    <cellStyle name="Normal 3 20 26" xfId="9715"/>
    <cellStyle name="Normal 3 20 27" xfId="9716"/>
    <cellStyle name="Normal 3 20 3" xfId="9717"/>
    <cellStyle name="Normal 3 20 4" xfId="9718"/>
    <cellStyle name="Normal 3 20 5" xfId="9719"/>
    <cellStyle name="Normal 3 20 6" xfId="9720"/>
    <cellStyle name="Normal 3 20 6 10" xfId="9721"/>
    <cellStyle name="Normal 3 20 6 11" xfId="9722"/>
    <cellStyle name="Normal 3 20 6 12" xfId="9723"/>
    <cellStyle name="Normal 3 20 6 13" xfId="9724"/>
    <cellStyle name="Normal 3 20 6 14" xfId="9725"/>
    <cellStyle name="Normal 3 20 6 15" xfId="9726"/>
    <cellStyle name="Normal 3 20 6 2" xfId="9727"/>
    <cellStyle name="Normal 3 20 6 2 10" xfId="9728"/>
    <cellStyle name="Normal 3 20 6 2 11" xfId="9729"/>
    <cellStyle name="Normal 3 20 6 2 12" xfId="9730"/>
    <cellStyle name="Normal 3 20 6 2 13" xfId="9731"/>
    <cellStyle name="Normal 3 20 6 2 14" xfId="9732"/>
    <cellStyle name="Normal 3 20 6 2 2" xfId="9733"/>
    <cellStyle name="Normal 3 20 6 2 3" xfId="9734"/>
    <cellStyle name="Normal 3 20 6 2 4" xfId="9735"/>
    <cellStyle name="Normal 3 20 6 2 5" xfId="9736"/>
    <cellStyle name="Normal 3 20 6 2 6" xfId="9737"/>
    <cellStyle name="Normal 3 20 6 2 7" xfId="9738"/>
    <cellStyle name="Normal 3 20 6 2 8" xfId="9739"/>
    <cellStyle name="Normal 3 20 6 2 9" xfId="9740"/>
    <cellStyle name="Normal 3 20 6 3" xfId="9741"/>
    <cellStyle name="Normal 3 20 6 4" xfId="9742"/>
    <cellStyle name="Normal 3 20 6 5" xfId="9743"/>
    <cellStyle name="Normal 3 20 6 6" xfId="9744"/>
    <cellStyle name="Normal 3 20 6 7" xfId="9745"/>
    <cellStyle name="Normal 3 20 6 8" xfId="9746"/>
    <cellStyle name="Normal 3 20 6 9" xfId="9747"/>
    <cellStyle name="Normal 3 20 7" xfId="9748"/>
    <cellStyle name="Normal 3 20 7 10" xfId="9749"/>
    <cellStyle name="Normal 3 20 7 11" xfId="9750"/>
    <cellStyle name="Normal 3 20 7 12" xfId="9751"/>
    <cellStyle name="Normal 3 20 7 13" xfId="9752"/>
    <cellStyle name="Normal 3 20 7 14" xfId="9753"/>
    <cellStyle name="Normal 3 20 7 15" xfId="9754"/>
    <cellStyle name="Normal 3 20 7 2" xfId="9755"/>
    <cellStyle name="Normal 3 20 7 2 10" xfId="9756"/>
    <cellStyle name="Normal 3 20 7 2 11" xfId="9757"/>
    <cellStyle name="Normal 3 20 7 2 12" xfId="9758"/>
    <cellStyle name="Normal 3 20 7 2 13" xfId="9759"/>
    <cellStyle name="Normal 3 20 7 2 14" xfId="9760"/>
    <cellStyle name="Normal 3 20 7 2 2" xfId="9761"/>
    <cellStyle name="Normal 3 20 7 2 3" xfId="9762"/>
    <cellStyle name="Normal 3 20 7 2 4" xfId="9763"/>
    <cellStyle name="Normal 3 20 7 2 5" xfId="9764"/>
    <cellStyle name="Normal 3 20 7 2 6" xfId="9765"/>
    <cellStyle name="Normal 3 20 7 2 7" xfId="9766"/>
    <cellStyle name="Normal 3 20 7 2 8" xfId="9767"/>
    <cellStyle name="Normal 3 20 7 2 9" xfId="9768"/>
    <cellStyle name="Normal 3 20 7 3" xfId="9769"/>
    <cellStyle name="Normal 3 20 7 4" xfId="9770"/>
    <cellStyle name="Normal 3 20 7 5" xfId="9771"/>
    <cellStyle name="Normal 3 20 7 6" xfId="9772"/>
    <cellStyle name="Normal 3 20 7 7" xfId="9773"/>
    <cellStyle name="Normal 3 20 7 8" xfId="9774"/>
    <cellStyle name="Normal 3 20 7 9" xfId="9775"/>
    <cellStyle name="Normal 3 20 8" xfId="9776"/>
    <cellStyle name="Normal 3 20 8 10" xfId="9777"/>
    <cellStyle name="Normal 3 20 8 11" xfId="9778"/>
    <cellStyle name="Normal 3 20 8 12" xfId="9779"/>
    <cellStyle name="Normal 3 20 8 13" xfId="9780"/>
    <cellStyle name="Normal 3 20 8 14" xfId="9781"/>
    <cellStyle name="Normal 3 20 8 15" xfId="9782"/>
    <cellStyle name="Normal 3 20 8 2" xfId="9783"/>
    <cellStyle name="Normal 3 20 8 2 10" xfId="9784"/>
    <cellStyle name="Normal 3 20 8 2 11" xfId="9785"/>
    <cellStyle name="Normal 3 20 8 2 12" xfId="9786"/>
    <cellStyle name="Normal 3 20 8 2 13" xfId="9787"/>
    <cellStyle name="Normal 3 20 8 2 14" xfId="9788"/>
    <cellStyle name="Normal 3 20 8 2 2" xfId="9789"/>
    <cellStyle name="Normal 3 20 8 2 3" xfId="9790"/>
    <cellStyle name="Normal 3 20 8 2 4" xfId="9791"/>
    <cellStyle name="Normal 3 20 8 2 5" xfId="9792"/>
    <cellStyle name="Normal 3 20 8 2 6" xfId="9793"/>
    <cellStyle name="Normal 3 20 8 2 7" xfId="9794"/>
    <cellStyle name="Normal 3 20 8 2 8" xfId="9795"/>
    <cellStyle name="Normal 3 20 8 2 9" xfId="9796"/>
    <cellStyle name="Normal 3 20 8 3" xfId="9797"/>
    <cellStyle name="Normal 3 20 8 4" xfId="9798"/>
    <cellStyle name="Normal 3 20 8 5" xfId="9799"/>
    <cellStyle name="Normal 3 20 8 6" xfId="9800"/>
    <cellStyle name="Normal 3 20 8 7" xfId="9801"/>
    <cellStyle name="Normal 3 20 8 8" xfId="9802"/>
    <cellStyle name="Normal 3 20 8 9" xfId="9803"/>
    <cellStyle name="Normal 3 20 9" xfId="9804"/>
    <cellStyle name="Normal 3 20 9 10" xfId="9805"/>
    <cellStyle name="Normal 3 20 9 11" xfId="9806"/>
    <cellStyle name="Normal 3 20 9 12" xfId="9807"/>
    <cellStyle name="Normal 3 20 9 13" xfId="9808"/>
    <cellStyle name="Normal 3 20 9 14" xfId="9809"/>
    <cellStyle name="Normal 3 20 9 2" xfId="9810"/>
    <cellStyle name="Normal 3 20 9 3" xfId="9811"/>
    <cellStyle name="Normal 3 20 9 4" xfId="9812"/>
    <cellStyle name="Normal 3 20 9 5" xfId="9813"/>
    <cellStyle name="Normal 3 20 9 6" xfId="9814"/>
    <cellStyle name="Normal 3 20 9 7" xfId="9815"/>
    <cellStyle name="Normal 3 20 9 8" xfId="9816"/>
    <cellStyle name="Normal 3 20 9 9" xfId="9817"/>
    <cellStyle name="Normal 3 21" xfId="9818"/>
    <cellStyle name="Normal 3 21 10" xfId="9819"/>
    <cellStyle name="Normal 3 21 10 10" xfId="9820"/>
    <cellStyle name="Normal 3 21 10 11" xfId="9821"/>
    <cellStyle name="Normal 3 21 10 12" xfId="9822"/>
    <cellStyle name="Normal 3 21 10 13" xfId="9823"/>
    <cellStyle name="Normal 3 21 10 14" xfId="9824"/>
    <cellStyle name="Normal 3 21 10 2" xfId="9825"/>
    <cellStyle name="Normal 3 21 10 3" xfId="9826"/>
    <cellStyle name="Normal 3 21 10 4" xfId="9827"/>
    <cellStyle name="Normal 3 21 10 5" xfId="9828"/>
    <cellStyle name="Normal 3 21 10 6" xfId="9829"/>
    <cellStyle name="Normal 3 21 10 7" xfId="9830"/>
    <cellStyle name="Normal 3 21 10 8" xfId="9831"/>
    <cellStyle name="Normal 3 21 10 9" xfId="9832"/>
    <cellStyle name="Normal 3 21 11" xfId="9833"/>
    <cellStyle name="Normal 3 21 11 10" xfId="9834"/>
    <cellStyle name="Normal 3 21 11 11" xfId="9835"/>
    <cellStyle name="Normal 3 21 11 12" xfId="9836"/>
    <cellStyle name="Normal 3 21 11 13" xfId="9837"/>
    <cellStyle name="Normal 3 21 11 14" xfId="9838"/>
    <cellStyle name="Normal 3 21 11 2" xfId="9839"/>
    <cellStyle name="Normal 3 21 11 3" xfId="9840"/>
    <cellStyle name="Normal 3 21 11 4" xfId="9841"/>
    <cellStyle name="Normal 3 21 11 5" xfId="9842"/>
    <cellStyle name="Normal 3 21 11 6" xfId="9843"/>
    <cellStyle name="Normal 3 21 11 7" xfId="9844"/>
    <cellStyle name="Normal 3 21 11 8" xfId="9845"/>
    <cellStyle name="Normal 3 21 11 9" xfId="9846"/>
    <cellStyle name="Normal 3 21 12" xfId="9847"/>
    <cellStyle name="Normal 3 21 12 10" xfId="9848"/>
    <cellStyle name="Normal 3 21 12 11" xfId="9849"/>
    <cellStyle name="Normal 3 21 12 12" xfId="9850"/>
    <cellStyle name="Normal 3 21 12 13" xfId="9851"/>
    <cellStyle name="Normal 3 21 12 14" xfId="9852"/>
    <cellStyle name="Normal 3 21 12 2" xfId="9853"/>
    <cellStyle name="Normal 3 21 12 3" xfId="9854"/>
    <cellStyle name="Normal 3 21 12 4" xfId="9855"/>
    <cellStyle name="Normal 3 21 12 5" xfId="9856"/>
    <cellStyle name="Normal 3 21 12 6" xfId="9857"/>
    <cellStyle name="Normal 3 21 12 7" xfId="9858"/>
    <cellStyle name="Normal 3 21 12 8" xfId="9859"/>
    <cellStyle name="Normal 3 21 12 9" xfId="9860"/>
    <cellStyle name="Normal 3 21 13" xfId="9861"/>
    <cellStyle name="Normal 3 21 13 10" xfId="9862"/>
    <cellStyle name="Normal 3 21 13 11" xfId="9863"/>
    <cellStyle name="Normal 3 21 13 12" xfId="9864"/>
    <cellStyle name="Normal 3 21 13 13" xfId="9865"/>
    <cellStyle name="Normal 3 21 13 14" xfId="9866"/>
    <cellStyle name="Normal 3 21 13 2" xfId="9867"/>
    <cellStyle name="Normal 3 21 13 3" xfId="9868"/>
    <cellStyle name="Normal 3 21 13 4" xfId="9869"/>
    <cellStyle name="Normal 3 21 13 5" xfId="9870"/>
    <cellStyle name="Normal 3 21 13 6" xfId="9871"/>
    <cellStyle name="Normal 3 21 13 7" xfId="9872"/>
    <cellStyle name="Normal 3 21 13 8" xfId="9873"/>
    <cellStyle name="Normal 3 21 13 9" xfId="9874"/>
    <cellStyle name="Normal 3 21 14" xfId="9875"/>
    <cellStyle name="Normal 3 21 14 10" xfId="9876"/>
    <cellStyle name="Normal 3 21 14 11" xfId="9877"/>
    <cellStyle name="Normal 3 21 14 12" xfId="9878"/>
    <cellStyle name="Normal 3 21 14 13" xfId="9879"/>
    <cellStyle name="Normal 3 21 14 14" xfId="9880"/>
    <cellStyle name="Normal 3 21 14 2" xfId="9881"/>
    <cellStyle name="Normal 3 21 14 3" xfId="9882"/>
    <cellStyle name="Normal 3 21 14 4" xfId="9883"/>
    <cellStyle name="Normal 3 21 14 5" xfId="9884"/>
    <cellStyle name="Normal 3 21 14 6" xfId="9885"/>
    <cellStyle name="Normal 3 21 14 7" xfId="9886"/>
    <cellStyle name="Normal 3 21 14 8" xfId="9887"/>
    <cellStyle name="Normal 3 21 14 9" xfId="9888"/>
    <cellStyle name="Normal 3 21 15" xfId="9889"/>
    <cellStyle name="Normal 3 21 16" xfId="9890"/>
    <cellStyle name="Normal 3 21 17" xfId="9891"/>
    <cellStyle name="Normal 3 21 18" xfId="9892"/>
    <cellStyle name="Normal 3 21 19" xfId="9893"/>
    <cellStyle name="Normal 3 21 2" xfId="9894"/>
    <cellStyle name="Normal 3 21 20" xfId="9895"/>
    <cellStyle name="Normal 3 21 21" xfId="9896"/>
    <cellStyle name="Normal 3 21 22" xfId="9897"/>
    <cellStyle name="Normal 3 21 23" xfId="9898"/>
    <cellStyle name="Normal 3 21 24" xfId="9899"/>
    <cellStyle name="Normal 3 21 25" xfId="9900"/>
    <cellStyle name="Normal 3 21 26" xfId="9901"/>
    <cellStyle name="Normal 3 21 27" xfId="9902"/>
    <cellStyle name="Normal 3 21 3" xfId="9903"/>
    <cellStyle name="Normal 3 21 4" xfId="9904"/>
    <cellStyle name="Normal 3 21 5" xfId="9905"/>
    <cellStyle name="Normal 3 21 6" xfId="9906"/>
    <cellStyle name="Normal 3 21 6 10" xfId="9907"/>
    <cellStyle name="Normal 3 21 6 11" xfId="9908"/>
    <cellStyle name="Normal 3 21 6 12" xfId="9909"/>
    <cellStyle name="Normal 3 21 6 13" xfId="9910"/>
    <cellStyle name="Normal 3 21 6 14" xfId="9911"/>
    <cellStyle name="Normal 3 21 6 15" xfId="9912"/>
    <cellStyle name="Normal 3 21 6 2" xfId="9913"/>
    <cellStyle name="Normal 3 21 6 2 10" xfId="9914"/>
    <cellStyle name="Normal 3 21 6 2 11" xfId="9915"/>
    <cellStyle name="Normal 3 21 6 2 12" xfId="9916"/>
    <cellStyle name="Normal 3 21 6 2 13" xfId="9917"/>
    <cellStyle name="Normal 3 21 6 2 14" xfId="9918"/>
    <cellStyle name="Normal 3 21 6 2 2" xfId="9919"/>
    <cellStyle name="Normal 3 21 6 2 3" xfId="9920"/>
    <cellStyle name="Normal 3 21 6 2 4" xfId="9921"/>
    <cellStyle name="Normal 3 21 6 2 5" xfId="9922"/>
    <cellStyle name="Normal 3 21 6 2 6" xfId="9923"/>
    <cellStyle name="Normal 3 21 6 2 7" xfId="9924"/>
    <cellStyle name="Normal 3 21 6 2 8" xfId="9925"/>
    <cellStyle name="Normal 3 21 6 2 9" xfId="9926"/>
    <cellStyle name="Normal 3 21 6 3" xfId="9927"/>
    <cellStyle name="Normal 3 21 6 4" xfId="9928"/>
    <cellStyle name="Normal 3 21 6 5" xfId="9929"/>
    <cellStyle name="Normal 3 21 6 6" xfId="9930"/>
    <cellStyle name="Normal 3 21 6 7" xfId="9931"/>
    <cellStyle name="Normal 3 21 6 8" xfId="9932"/>
    <cellStyle name="Normal 3 21 6 9" xfId="9933"/>
    <cellStyle name="Normal 3 21 7" xfId="9934"/>
    <cellStyle name="Normal 3 21 7 10" xfId="9935"/>
    <cellStyle name="Normal 3 21 7 11" xfId="9936"/>
    <cellStyle name="Normal 3 21 7 12" xfId="9937"/>
    <cellStyle name="Normal 3 21 7 13" xfId="9938"/>
    <cellStyle name="Normal 3 21 7 14" xfId="9939"/>
    <cellStyle name="Normal 3 21 7 15" xfId="9940"/>
    <cellStyle name="Normal 3 21 7 2" xfId="9941"/>
    <cellStyle name="Normal 3 21 7 2 10" xfId="9942"/>
    <cellStyle name="Normal 3 21 7 2 11" xfId="9943"/>
    <cellStyle name="Normal 3 21 7 2 12" xfId="9944"/>
    <cellStyle name="Normal 3 21 7 2 13" xfId="9945"/>
    <cellStyle name="Normal 3 21 7 2 14" xfId="9946"/>
    <cellStyle name="Normal 3 21 7 2 2" xfId="9947"/>
    <cellStyle name="Normal 3 21 7 2 3" xfId="9948"/>
    <cellStyle name="Normal 3 21 7 2 4" xfId="9949"/>
    <cellStyle name="Normal 3 21 7 2 5" xfId="9950"/>
    <cellStyle name="Normal 3 21 7 2 6" xfId="9951"/>
    <cellStyle name="Normal 3 21 7 2 7" xfId="9952"/>
    <cellStyle name="Normal 3 21 7 2 8" xfId="9953"/>
    <cellStyle name="Normal 3 21 7 2 9" xfId="9954"/>
    <cellStyle name="Normal 3 21 7 3" xfId="9955"/>
    <cellStyle name="Normal 3 21 7 4" xfId="9956"/>
    <cellStyle name="Normal 3 21 7 5" xfId="9957"/>
    <cellStyle name="Normal 3 21 7 6" xfId="9958"/>
    <cellStyle name="Normal 3 21 7 7" xfId="9959"/>
    <cellStyle name="Normal 3 21 7 8" xfId="9960"/>
    <cellStyle name="Normal 3 21 7 9" xfId="9961"/>
    <cellStyle name="Normal 3 21 8" xfId="9962"/>
    <cellStyle name="Normal 3 21 8 10" xfId="9963"/>
    <cellStyle name="Normal 3 21 8 11" xfId="9964"/>
    <cellStyle name="Normal 3 21 8 12" xfId="9965"/>
    <cellStyle name="Normal 3 21 8 13" xfId="9966"/>
    <cellStyle name="Normal 3 21 8 14" xfId="9967"/>
    <cellStyle name="Normal 3 21 8 15" xfId="9968"/>
    <cellStyle name="Normal 3 21 8 2" xfId="9969"/>
    <cellStyle name="Normal 3 21 8 2 10" xfId="9970"/>
    <cellStyle name="Normal 3 21 8 2 11" xfId="9971"/>
    <cellStyle name="Normal 3 21 8 2 12" xfId="9972"/>
    <cellStyle name="Normal 3 21 8 2 13" xfId="9973"/>
    <cellStyle name="Normal 3 21 8 2 14" xfId="9974"/>
    <cellStyle name="Normal 3 21 8 2 2" xfId="9975"/>
    <cellStyle name="Normal 3 21 8 2 3" xfId="9976"/>
    <cellStyle name="Normal 3 21 8 2 4" xfId="9977"/>
    <cellStyle name="Normal 3 21 8 2 5" xfId="9978"/>
    <cellStyle name="Normal 3 21 8 2 6" xfId="9979"/>
    <cellStyle name="Normal 3 21 8 2 7" xfId="9980"/>
    <cellStyle name="Normal 3 21 8 2 8" xfId="9981"/>
    <cellStyle name="Normal 3 21 8 2 9" xfId="9982"/>
    <cellStyle name="Normal 3 21 8 3" xfId="9983"/>
    <cellStyle name="Normal 3 21 8 4" xfId="9984"/>
    <cellStyle name="Normal 3 21 8 5" xfId="9985"/>
    <cellStyle name="Normal 3 21 8 6" xfId="9986"/>
    <cellStyle name="Normal 3 21 8 7" xfId="9987"/>
    <cellStyle name="Normal 3 21 8 8" xfId="9988"/>
    <cellStyle name="Normal 3 21 8 9" xfId="9989"/>
    <cellStyle name="Normal 3 21 9" xfId="9990"/>
    <cellStyle name="Normal 3 21 9 10" xfId="9991"/>
    <cellStyle name="Normal 3 21 9 11" xfId="9992"/>
    <cellStyle name="Normal 3 21 9 12" xfId="9993"/>
    <cellStyle name="Normal 3 21 9 13" xfId="9994"/>
    <cellStyle name="Normal 3 21 9 14" xfId="9995"/>
    <cellStyle name="Normal 3 21 9 2" xfId="9996"/>
    <cellStyle name="Normal 3 21 9 3" xfId="9997"/>
    <cellStyle name="Normal 3 21 9 4" xfId="9998"/>
    <cellStyle name="Normal 3 21 9 5" xfId="9999"/>
    <cellStyle name="Normal 3 21 9 6" xfId="10000"/>
    <cellStyle name="Normal 3 21 9 7" xfId="10001"/>
    <cellStyle name="Normal 3 21 9 8" xfId="10002"/>
    <cellStyle name="Normal 3 21 9 9" xfId="10003"/>
    <cellStyle name="Normal 3 22" xfId="10004"/>
    <cellStyle name="Normal 3 22 10" xfId="10005"/>
    <cellStyle name="Normal 3 22 10 10" xfId="10006"/>
    <cellStyle name="Normal 3 22 10 11" xfId="10007"/>
    <cellStyle name="Normal 3 22 10 12" xfId="10008"/>
    <cellStyle name="Normal 3 22 10 13" xfId="10009"/>
    <cellStyle name="Normal 3 22 10 14" xfId="10010"/>
    <cellStyle name="Normal 3 22 10 2" xfId="10011"/>
    <cellStyle name="Normal 3 22 10 3" xfId="10012"/>
    <cellStyle name="Normal 3 22 10 4" xfId="10013"/>
    <cellStyle name="Normal 3 22 10 5" xfId="10014"/>
    <cellStyle name="Normal 3 22 10 6" xfId="10015"/>
    <cellStyle name="Normal 3 22 10 7" xfId="10016"/>
    <cellStyle name="Normal 3 22 10 8" xfId="10017"/>
    <cellStyle name="Normal 3 22 10 9" xfId="10018"/>
    <cellStyle name="Normal 3 22 11" xfId="10019"/>
    <cellStyle name="Normal 3 22 11 10" xfId="10020"/>
    <cellStyle name="Normal 3 22 11 11" xfId="10021"/>
    <cellStyle name="Normal 3 22 11 12" xfId="10022"/>
    <cellStyle name="Normal 3 22 11 13" xfId="10023"/>
    <cellStyle name="Normal 3 22 11 14" xfId="10024"/>
    <cellStyle name="Normal 3 22 11 2" xfId="10025"/>
    <cellStyle name="Normal 3 22 11 3" xfId="10026"/>
    <cellStyle name="Normal 3 22 11 4" xfId="10027"/>
    <cellStyle name="Normal 3 22 11 5" xfId="10028"/>
    <cellStyle name="Normal 3 22 11 6" xfId="10029"/>
    <cellStyle name="Normal 3 22 11 7" xfId="10030"/>
    <cellStyle name="Normal 3 22 11 8" xfId="10031"/>
    <cellStyle name="Normal 3 22 11 9" xfId="10032"/>
    <cellStyle name="Normal 3 22 12" xfId="10033"/>
    <cellStyle name="Normal 3 22 12 10" xfId="10034"/>
    <cellStyle name="Normal 3 22 12 11" xfId="10035"/>
    <cellStyle name="Normal 3 22 12 12" xfId="10036"/>
    <cellStyle name="Normal 3 22 12 13" xfId="10037"/>
    <cellStyle name="Normal 3 22 12 14" xfId="10038"/>
    <cellStyle name="Normal 3 22 12 2" xfId="10039"/>
    <cellStyle name="Normal 3 22 12 3" xfId="10040"/>
    <cellStyle name="Normal 3 22 12 4" xfId="10041"/>
    <cellStyle name="Normal 3 22 12 5" xfId="10042"/>
    <cellStyle name="Normal 3 22 12 6" xfId="10043"/>
    <cellStyle name="Normal 3 22 12 7" xfId="10044"/>
    <cellStyle name="Normal 3 22 12 8" xfId="10045"/>
    <cellStyle name="Normal 3 22 12 9" xfId="10046"/>
    <cellStyle name="Normal 3 22 13" xfId="10047"/>
    <cellStyle name="Normal 3 22 13 10" xfId="10048"/>
    <cellStyle name="Normal 3 22 13 11" xfId="10049"/>
    <cellStyle name="Normal 3 22 13 12" xfId="10050"/>
    <cellStyle name="Normal 3 22 13 13" xfId="10051"/>
    <cellStyle name="Normal 3 22 13 14" xfId="10052"/>
    <cellStyle name="Normal 3 22 13 2" xfId="10053"/>
    <cellStyle name="Normal 3 22 13 3" xfId="10054"/>
    <cellStyle name="Normal 3 22 13 4" xfId="10055"/>
    <cellStyle name="Normal 3 22 13 5" xfId="10056"/>
    <cellStyle name="Normal 3 22 13 6" xfId="10057"/>
    <cellStyle name="Normal 3 22 13 7" xfId="10058"/>
    <cellStyle name="Normal 3 22 13 8" xfId="10059"/>
    <cellStyle name="Normal 3 22 13 9" xfId="10060"/>
    <cellStyle name="Normal 3 22 14" xfId="10061"/>
    <cellStyle name="Normal 3 22 14 10" xfId="10062"/>
    <cellStyle name="Normal 3 22 14 11" xfId="10063"/>
    <cellStyle name="Normal 3 22 14 12" xfId="10064"/>
    <cellStyle name="Normal 3 22 14 13" xfId="10065"/>
    <cellStyle name="Normal 3 22 14 14" xfId="10066"/>
    <cellStyle name="Normal 3 22 14 2" xfId="10067"/>
    <cellStyle name="Normal 3 22 14 3" xfId="10068"/>
    <cellStyle name="Normal 3 22 14 4" xfId="10069"/>
    <cellStyle name="Normal 3 22 14 5" xfId="10070"/>
    <cellStyle name="Normal 3 22 14 6" xfId="10071"/>
    <cellStyle name="Normal 3 22 14 7" xfId="10072"/>
    <cellStyle name="Normal 3 22 14 8" xfId="10073"/>
    <cellStyle name="Normal 3 22 14 9" xfId="10074"/>
    <cellStyle name="Normal 3 22 15" xfId="10075"/>
    <cellStyle name="Normal 3 22 16" xfId="10076"/>
    <cellStyle name="Normal 3 22 17" xfId="10077"/>
    <cellStyle name="Normal 3 22 18" xfId="10078"/>
    <cellStyle name="Normal 3 22 19" xfId="10079"/>
    <cellStyle name="Normal 3 22 2" xfId="10080"/>
    <cellStyle name="Normal 3 22 20" xfId="10081"/>
    <cellStyle name="Normal 3 22 21" xfId="10082"/>
    <cellStyle name="Normal 3 22 22" xfId="10083"/>
    <cellStyle name="Normal 3 22 23" xfId="10084"/>
    <cellStyle name="Normal 3 22 24" xfId="10085"/>
    <cellStyle name="Normal 3 22 25" xfId="10086"/>
    <cellStyle name="Normal 3 22 26" xfId="10087"/>
    <cellStyle name="Normal 3 22 27" xfId="10088"/>
    <cellStyle name="Normal 3 22 3" xfId="10089"/>
    <cellStyle name="Normal 3 22 4" xfId="10090"/>
    <cellStyle name="Normal 3 22 5" xfId="10091"/>
    <cellStyle name="Normal 3 22 6" xfId="10092"/>
    <cellStyle name="Normal 3 22 6 10" xfId="10093"/>
    <cellStyle name="Normal 3 22 6 11" xfId="10094"/>
    <cellStyle name="Normal 3 22 6 12" xfId="10095"/>
    <cellStyle name="Normal 3 22 6 13" xfId="10096"/>
    <cellStyle name="Normal 3 22 6 14" xfId="10097"/>
    <cellStyle name="Normal 3 22 6 15" xfId="10098"/>
    <cellStyle name="Normal 3 22 6 2" xfId="10099"/>
    <cellStyle name="Normal 3 22 6 2 10" xfId="10100"/>
    <cellStyle name="Normal 3 22 6 2 11" xfId="10101"/>
    <cellStyle name="Normal 3 22 6 2 12" xfId="10102"/>
    <cellStyle name="Normal 3 22 6 2 13" xfId="10103"/>
    <cellStyle name="Normal 3 22 6 2 14" xfId="10104"/>
    <cellStyle name="Normal 3 22 6 2 2" xfId="10105"/>
    <cellStyle name="Normal 3 22 6 2 3" xfId="10106"/>
    <cellStyle name="Normal 3 22 6 2 4" xfId="10107"/>
    <cellStyle name="Normal 3 22 6 2 5" xfId="10108"/>
    <cellStyle name="Normal 3 22 6 2 6" xfId="10109"/>
    <cellStyle name="Normal 3 22 6 2 7" xfId="10110"/>
    <cellStyle name="Normal 3 22 6 2 8" xfId="10111"/>
    <cellStyle name="Normal 3 22 6 2 9" xfId="10112"/>
    <cellStyle name="Normal 3 22 6 3" xfId="10113"/>
    <cellStyle name="Normal 3 22 6 4" xfId="10114"/>
    <cellStyle name="Normal 3 22 6 5" xfId="10115"/>
    <cellStyle name="Normal 3 22 6 6" xfId="10116"/>
    <cellStyle name="Normal 3 22 6 7" xfId="10117"/>
    <cellStyle name="Normal 3 22 6 8" xfId="10118"/>
    <cellStyle name="Normal 3 22 6 9" xfId="10119"/>
    <cellStyle name="Normal 3 22 7" xfId="10120"/>
    <cellStyle name="Normal 3 22 7 10" xfId="10121"/>
    <cellStyle name="Normal 3 22 7 11" xfId="10122"/>
    <cellStyle name="Normal 3 22 7 12" xfId="10123"/>
    <cellStyle name="Normal 3 22 7 13" xfId="10124"/>
    <cellStyle name="Normal 3 22 7 14" xfId="10125"/>
    <cellStyle name="Normal 3 22 7 15" xfId="10126"/>
    <cellStyle name="Normal 3 22 7 2" xfId="10127"/>
    <cellStyle name="Normal 3 22 7 2 10" xfId="10128"/>
    <cellStyle name="Normal 3 22 7 2 11" xfId="10129"/>
    <cellStyle name="Normal 3 22 7 2 12" xfId="10130"/>
    <cellStyle name="Normal 3 22 7 2 13" xfId="10131"/>
    <cellStyle name="Normal 3 22 7 2 14" xfId="10132"/>
    <cellStyle name="Normal 3 22 7 2 2" xfId="10133"/>
    <cellStyle name="Normal 3 22 7 2 3" xfId="10134"/>
    <cellStyle name="Normal 3 22 7 2 4" xfId="10135"/>
    <cellStyle name="Normal 3 22 7 2 5" xfId="10136"/>
    <cellStyle name="Normal 3 22 7 2 6" xfId="10137"/>
    <cellStyle name="Normal 3 22 7 2 7" xfId="10138"/>
    <cellStyle name="Normal 3 22 7 2 8" xfId="10139"/>
    <cellStyle name="Normal 3 22 7 2 9" xfId="10140"/>
    <cellStyle name="Normal 3 22 7 3" xfId="10141"/>
    <cellStyle name="Normal 3 22 7 4" xfId="10142"/>
    <cellStyle name="Normal 3 22 7 5" xfId="10143"/>
    <cellStyle name="Normal 3 22 7 6" xfId="10144"/>
    <cellStyle name="Normal 3 22 7 7" xfId="10145"/>
    <cellStyle name="Normal 3 22 7 8" xfId="10146"/>
    <cellStyle name="Normal 3 22 7 9" xfId="10147"/>
    <cellStyle name="Normal 3 22 8" xfId="10148"/>
    <cellStyle name="Normal 3 22 8 10" xfId="10149"/>
    <cellStyle name="Normal 3 22 8 11" xfId="10150"/>
    <cellStyle name="Normal 3 22 8 12" xfId="10151"/>
    <cellStyle name="Normal 3 22 8 13" xfId="10152"/>
    <cellStyle name="Normal 3 22 8 14" xfId="10153"/>
    <cellStyle name="Normal 3 22 8 15" xfId="10154"/>
    <cellStyle name="Normal 3 22 8 2" xfId="10155"/>
    <cellStyle name="Normal 3 22 8 2 10" xfId="10156"/>
    <cellStyle name="Normal 3 22 8 2 11" xfId="10157"/>
    <cellStyle name="Normal 3 22 8 2 12" xfId="10158"/>
    <cellStyle name="Normal 3 22 8 2 13" xfId="10159"/>
    <cellStyle name="Normal 3 22 8 2 14" xfId="10160"/>
    <cellStyle name="Normal 3 22 8 2 2" xfId="10161"/>
    <cellStyle name="Normal 3 22 8 2 3" xfId="10162"/>
    <cellStyle name="Normal 3 22 8 2 4" xfId="10163"/>
    <cellStyle name="Normal 3 22 8 2 5" xfId="10164"/>
    <cellStyle name="Normal 3 22 8 2 6" xfId="10165"/>
    <cellStyle name="Normal 3 22 8 2 7" xfId="10166"/>
    <cellStyle name="Normal 3 22 8 2 8" xfId="10167"/>
    <cellStyle name="Normal 3 22 8 2 9" xfId="10168"/>
    <cellStyle name="Normal 3 22 8 3" xfId="10169"/>
    <cellStyle name="Normal 3 22 8 4" xfId="10170"/>
    <cellStyle name="Normal 3 22 8 5" xfId="10171"/>
    <cellStyle name="Normal 3 22 8 6" xfId="10172"/>
    <cellStyle name="Normal 3 22 8 7" xfId="10173"/>
    <cellStyle name="Normal 3 22 8 8" xfId="10174"/>
    <cellStyle name="Normal 3 22 8 9" xfId="10175"/>
    <cellStyle name="Normal 3 22 9" xfId="10176"/>
    <cellStyle name="Normal 3 22 9 10" xfId="10177"/>
    <cellStyle name="Normal 3 22 9 11" xfId="10178"/>
    <cellStyle name="Normal 3 22 9 12" xfId="10179"/>
    <cellStyle name="Normal 3 22 9 13" xfId="10180"/>
    <cellStyle name="Normal 3 22 9 14" xfId="10181"/>
    <cellStyle name="Normal 3 22 9 2" xfId="10182"/>
    <cellStyle name="Normal 3 22 9 3" xfId="10183"/>
    <cellStyle name="Normal 3 22 9 4" xfId="10184"/>
    <cellStyle name="Normal 3 22 9 5" xfId="10185"/>
    <cellStyle name="Normal 3 22 9 6" xfId="10186"/>
    <cellStyle name="Normal 3 22 9 7" xfId="10187"/>
    <cellStyle name="Normal 3 22 9 8" xfId="10188"/>
    <cellStyle name="Normal 3 22 9 9" xfId="10189"/>
    <cellStyle name="Normal 3 23" xfId="10190"/>
    <cellStyle name="Normal 3 24" xfId="10191"/>
    <cellStyle name="Normal 3 25" xfId="10192"/>
    <cellStyle name="Normal 3 26" xfId="10193"/>
    <cellStyle name="Normal 3 27" xfId="10194"/>
    <cellStyle name="Normal 3 28" xfId="10195"/>
    <cellStyle name="Normal 3 29" xfId="10196"/>
    <cellStyle name="Normal 3 3" xfId="10197"/>
    <cellStyle name="Normal 3 3 10" xfId="10198"/>
    <cellStyle name="Normal 3 3 10 10" xfId="10199"/>
    <cellStyle name="Normal 3 3 10 10 10" xfId="10200"/>
    <cellStyle name="Normal 3 3 10 10 11" xfId="10201"/>
    <cellStyle name="Normal 3 3 10 10 12" xfId="10202"/>
    <cellStyle name="Normal 3 3 10 10 13" xfId="10203"/>
    <cellStyle name="Normal 3 3 10 10 14" xfId="10204"/>
    <cellStyle name="Normal 3 3 10 10 2" xfId="10205"/>
    <cellStyle name="Normal 3 3 10 10 3" xfId="10206"/>
    <cellStyle name="Normal 3 3 10 10 4" xfId="10207"/>
    <cellStyle name="Normal 3 3 10 10 5" xfId="10208"/>
    <cellStyle name="Normal 3 3 10 10 6" xfId="10209"/>
    <cellStyle name="Normal 3 3 10 10 7" xfId="10210"/>
    <cellStyle name="Normal 3 3 10 10 8" xfId="10211"/>
    <cellStyle name="Normal 3 3 10 10 9" xfId="10212"/>
    <cellStyle name="Normal 3 3 10 11" xfId="10213"/>
    <cellStyle name="Normal 3 3 10 12" xfId="10214"/>
    <cellStyle name="Normal 3 3 10 13" xfId="10215"/>
    <cellStyle name="Normal 3 3 10 14" xfId="10216"/>
    <cellStyle name="Normal 3 3 10 15" xfId="10217"/>
    <cellStyle name="Normal 3 3 10 16" xfId="10218"/>
    <cellStyle name="Normal 3 3 10 17" xfId="10219"/>
    <cellStyle name="Normal 3 3 10 18" xfId="10220"/>
    <cellStyle name="Normal 3 3 10 19" xfId="10221"/>
    <cellStyle name="Normal 3 3 10 2" xfId="10222"/>
    <cellStyle name="Normal 3 3 10 2 10" xfId="10223"/>
    <cellStyle name="Normal 3 3 10 2 11" xfId="10224"/>
    <cellStyle name="Normal 3 3 10 2 12" xfId="10225"/>
    <cellStyle name="Normal 3 3 10 2 13" xfId="10226"/>
    <cellStyle name="Normal 3 3 10 2 14" xfId="10227"/>
    <cellStyle name="Normal 3 3 10 2 15" xfId="10228"/>
    <cellStyle name="Normal 3 3 10 2 2" xfId="10229"/>
    <cellStyle name="Normal 3 3 10 2 2 10" xfId="10230"/>
    <cellStyle name="Normal 3 3 10 2 2 11" xfId="10231"/>
    <cellStyle name="Normal 3 3 10 2 2 12" xfId="10232"/>
    <cellStyle name="Normal 3 3 10 2 2 13" xfId="10233"/>
    <cellStyle name="Normal 3 3 10 2 2 14" xfId="10234"/>
    <cellStyle name="Normal 3 3 10 2 2 2" xfId="10235"/>
    <cellStyle name="Normal 3 3 10 2 2 3" xfId="10236"/>
    <cellStyle name="Normal 3 3 10 2 2 4" xfId="10237"/>
    <cellStyle name="Normal 3 3 10 2 2 5" xfId="10238"/>
    <cellStyle name="Normal 3 3 10 2 2 6" xfId="10239"/>
    <cellStyle name="Normal 3 3 10 2 2 7" xfId="10240"/>
    <cellStyle name="Normal 3 3 10 2 2 8" xfId="10241"/>
    <cellStyle name="Normal 3 3 10 2 2 9" xfId="10242"/>
    <cellStyle name="Normal 3 3 10 2 3" xfId="10243"/>
    <cellStyle name="Normal 3 3 10 2 4" xfId="10244"/>
    <cellStyle name="Normal 3 3 10 2 5" xfId="10245"/>
    <cellStyle name="Normal 3 3 10 2 6" xfId="10246"/>
    <cellStyle name="Normal 3 3 10 2 7" xfId="10247"/>
    <cellStyle name="Normal 3 3 10 2 8" xfId="10248"/>
    <cellStyle name="Normal 3 3 10 2 9" xfId="10249"/>
    <cellStyle name="Normal 3 3 10 20" xfId="10250"/>
    <cellStyle name="Normal 3 3 10 21" xfId="10251"/>
    <cellStyle name="Normal 3 3 10 22" xfId="10252"/>
    <cellStyle name="Normal 3 3 10 23" xfId="10253"/>
    <cellStyle name="Normal 3 3 10 3" xfId="10254"/>
    <cellStyle name="Normal 3 3 10 3 10" xfId="10255"/>
    <cellStyle name="Normal 3 3 10 3 11" xfId="10256"/>
    <cellStyle name="Normal 3 3 10 3 12" xfId="10257"/>
    <cellStyle name="Normal 3 3 10 3 13" xfId="10258"/>
    <cellStyle name="Normal 3 3 10 3 14" xfId="10259"/>
    <cellStyle name="Normal 3 3 10 3 15" xfId="10260"/>
    <cellStyle name="Normal 3 3 10 3 2" xfId="10261"/>
    <cellStyle name="Normal 3 3 10 3 2 10" xfId="10262"/>
    <cellStyle name="Normal 3 3 10 3 2 11" xfId="10263"/>
    <cellStyle name="Normal 3 3 10 3 2 12" xfId="10264"/>
    <cellStyle name="Normal 3 3 10 3 2 13" xfId="10265"/>
    <cellStyle name="Normal 3 3 10 3 2 14" xfId="10266"/>
    <cellStyle name="Normal 3 3 10 3 2 2" xfId="10267"/>
    <cellStyle name="Normal 3 3 10 3 2 3" xfId="10268"/>
    <cellStyle name="Normal 3 3 10 3 2 4" xfId="10269"/>
    <cellStyle name="Normal 3 3 10 3 2 5" xfId="10270"/>
    <cellStyle name="Normal 3 3 10 3 2 6" xfId="10271"/>
    <cellStyle name="Normal 3 3 10 3 2 7" xfId="10272"/>
    <cellStyle name="Normal 3 3 10 3 2 8" xfId="10273"/>
    <cellStyle name="Normal 3 3 10 3 2 9" xfId="10274"/>
    <cellStyle name="Normal 3 3 10 3 3" xfId="10275"/>
    <cellStyle name="Normal 3 3 10 3 4" xfId="10276"/>
    <cellStyle name="Normal 3 3 10 3 5" xfId="10277"/>
    <cellStyle name="Normal 3 3 10 3 6" xfId="10278"/>
    <cellStyle name="Normal 3 3 10 3 7" xfId="10279"/>
    <cellStyle name="Normal 3 3 10 3 8" xfId="10280"/>
    <cellStyle name="Normal 3 3 10 3 9" xfId="10281"/>
    <cellStyle name="Normal 3 3 10 4" xfId="10282"/>
    <cellStyle name="Normal 3 3 10 4 10" xfId="10283"/>
    <cellStyle name="Normal 3 3 10 4 11" xfId="10284"/>
    <cellStyle name="Normal 3 3 10 4 12" xfId="10285"/>
    <cellStyle name="Normal 3 3 10 4 13" xfId="10286"/>
    <cellStyle name="Normal 3 3 10 4 14" xfId="10287"/>
    <cellStyle name="Normal 3 3 10 4 15" xfId="10288"/>
    <cellStyle name="Normal 3 3 10 4 2" xfId="10289"/>
    <cellStyle name="Normal 3 3 10 4 2 10" xfId="10290"/>
    <cellStyle name="Normal 3 3 10 4 2 11" xfId="10291"/>
    <cellStyle name="Normal 3 3 10 4 2 12" xfId="10292"/>
    <cellStyle name="Normal 3 3 10 4 2 13" xfId="10293"/>
    <cellStyle name="Normal 3 3 10 4 2 14" xfId="10294"/>
    <cellStyle name="Normal 3 3 10 4 2 2" xfId="10295"/>
    <cellStyle name="Normal 3 3 10 4 2 3" xfId="10296"/>
    <cellStyle name="Normal 3 3 10 4 2 4" xfId="10297"/>
    <cellStyle name="Normal 3 3 10 4 2 5" xfId="10298"/>
    <cellStyle name="Normal 3 3 10 4 2 6" xfId="10299"/>
    <cellStyle name="Normal 3 3 10 4 2 7" xfId="10300"/>
    <cellStyle name="Normal 3 3 10 4 2 8" xfId="10301"/>
    <cellStyle name="Normal 3 3 10 4 2 9" xfId="10302"/>
    <cellStyle name="Normal 3 3 10 4 3" xfId="10303"/>
    <cellStyle name="Normal 3 3 10 4 4" xfId="10304"/>
    <cellStyle name="Normal 3 3 10 4 5" xfId="10305"/>
    <cellStyle name="Normal 3 3 10 4 6" xfId="10306"/>
    <cellStyle name="Normal 3 3 10 4 7" xfId="10307"/>
    <cellStyle name="Normal 3 3 10 4 8" xfId="10308"/>
    <cellStyle name="Normal 3 3 10 4 9" xfId="10309"/>
    <cellStyle name="Normal 3 3 10 5" xfId="10310"/>
    <cellStyle name="Normal 3 3 10 5 10" xfId="10311"/>
    <cellStyle name="Normal 3 3 10 5 11" xfId="10312"/>
    <cellStyle name="Normal 3 3 10 5 12" xfId="10313"/>
    <cellStyle name="Normal 3 3 10 5 13" xfId="10314"/>
    <cellStyle name="Normal 3 3 10 5 14" xfId="10315"/>
    <cellStyle name="Normal 3 3 10 5 2" xfId="10316"/>
    <cellStyle name="Normal 3 3 10 5 3" xfId="10317"/>
    <cellStyle name="Normal 3 3 10 5 4" xfId="10318"/>
    <cellStyle name="Normal 3 3 10 5 5" xfId="10319"/>
    <cellStyle name="Normal 3 3 10 5 6" xfId="10320"/>
    <cellStyle name="Normal 3 3 10 5 7" xfId="10321"/>
    <cellStyle name="Normal 3 3 10 5 8" xfId="10322"/>
    <cellStyle name="Normal 3 3 10 5 9" xfId="10323"/>
    <cellStyle name="Normal 3 3 10 6" xfId="10324"/>
    <cellStyle name="Normal 3 3 10 6 10" xfId="10325"/>
    <cellStyle name="Normal 3 3 10 6 11" xfId="10326"/>
    <cellStyle name="Normal 3 3 10 6 12" xfId="10327"/>
    <cellStyle name="Normal 3 3 10 6 13" xfId="10328"/>
    <cellStyle name="Normal 3 3 10 6 14" xfId="10329"/>
    <cellStyle name="Normal 3 3 10 6 2" xfId="10330"/>
    <cellStyle name="Normal 3 3 10 6 3" xfId="10331"/>
    <cellStyle name="Normal 3 3 10 6 4" xfId="10332"/>
    <cellStyle name="Normal 3 3 10 6 5" xfId="10333"/>
    <cellStyle name="Normal 3 3 10 6 6" xfId="10334"/>
    <cellStyle name="Normal 3 3 10 6 7" xfId="10335"/>
    <cellStyle name="Normal 3 3 10 6 8" xfId="10336"/>
    <cellStyle name="Normal 3 3 10 6 9" xfId="10337"/>
    <cellStyle name="Normal 3 3 10 7" xfId="10338"/>
    <cellStyle name="Normal 3 3 10 7 10" xfId="10339"/>
    <cellStyle name="Normal 3 3 10 7 11" xfId="10340"/>
    <cellStyle name="Normal 3 3 10 7 12" xfId="10341"/>
    <cellStyle name="Normal 3 3 10 7 13" xfId="10342"/>
    <cellStyle name="Normal 3 3 10 7 14" xfId="10343"/>
    <cellStyle name="Normal 3 3 10 7 2" xfId="10344"/>
    <cellStyle name="Normal 3 3 10 7 3" xfId="10345"/>
    <cellStyle name="Normal 3 3 10 7 4" xfId="10346"/>
    <cellStyle name="Normal 3 3 10 7 5" xfId="10347"/>
    <cellStyle name="Normal 3 3 10 7 6" xfId="10348"/>
    <cellStyle name="Normal 3 3 10 7 7" xfId="10349"/>
    <cellStyle name="Normal 3 3 10 7 8" xfId="10350"/>
    <cellStyle name="Normal 3 3 10 7 9" xfId="10351"/>
    <cellStyle name="Normal 3 3 10 8" xfId="10352"/>
    <cellStyle name="Normal 3 3 10 8 10" xfId="10353"/>
    <cellStyle name="Normal 3 3 10 8 11" xfId="10354"/>
    <cellStyle name="Normal 3 3 10 8 12" xfId="10355"/>
    <cellStyle name="Normal 3 3 10 8 13" xfId="10356"/>
    <cellStyle name="Normal 3 3 10 8 14" xfId="10357"/>
    <cellStyle name="Normal 3 3 10 8 2" xfId="10358"/>
    <cellStyle name="Normal 3 3 10 8 3" xfId="10359"/>
    <cellStyle name="Normal 3 3 10 8 4" xfId="10360"/>
    <cellStyle name="Normal 3 3 10 8 5" xfId="10361"/>
    <cellStyle name="Normal 3 3 10 8 6" xfId="10362"/>
    <cellStyle name="Normal 3 3 10 8 7" xfId="10363"/>
    <cellStyle name="Normal 3 3 10 8 8" xfId="10364"/>
    <cellStyle name="Normal 3 3 10 8 9" xfId="10365"/>
    <cellStyle name="Normal 3 3 10 9" xfId="10366"/>
    <cellStyle name="Normal 3 3 10 9 10" xfId="10367"/>
    <cellStyle name="Normal 3 3 10 9 11" xfId="10368"/>
    <cellStyle name="Normal 3 3 10 9 12" xfId="10369"/>
    <cellStyle name="Normal 3 3 10 9 13" xfId="10370"/>
    <cellStyle name="Normal 3 3 10 9 14" xfId="10371"/>
    <cellStyle name="Normal 3 3 10 9 2" xfId="10372"/>
    <cellStyle name="Normal 3 3 10 9 3" xfId="10373"/>
    <cellStyle name="Normal 3 3 10 9 4" xfId="10374"/>
    <cellStyle name="Normal 3 3 10 9 5" xfId="10375"/>
    <cellStyle name="Normal 3 3 10 9 6" xfId="10376"/>
    <cellStyle name="Normal 3 3 10 9 7" xfId="10377"/>
    <cellStyle name="Normal 3 3 10 9 8" xfId="10378"/>
    <cellStyle name="Normal 3 3 10 9 9" xfId="10379"/>
    <cellStyle name="Normal 3 3 11" xfId="10380"/>
    <cellStyle name="Normal 3 3 11 10" xfId="10381"/>
    <cellStyle name="Normal 3 3 11 10 10" xfId="10382"/>
    <cellStyle name="Normal 3 3 11 10 11" xfId="10383"/>
    <cellStyle name="Normal 3 3 11 10 12" xfId="10384"/>
    <cellStyle name="Normal 3 3 11 10 13" xfId="10385"/>
    <cellStyle name="Normal 3 3 11 10 14" xfId="10386"/>
    <cellStyle name="Normal 3 3 11 10 2" xfId="10387"/>
    <cellStyle name="Normal 3 3 11 10 3" xfId="10388"/>
    <cellStyle name="Normal 3 3 11 10 4" xfId="10389"/>
    <cellStyle name="Normal 3 3 11 10 5" xfId="10390"/>
    <cellStyle name="Normal 3 3 11 10 6" xfId="10391"/>
    <cellStyle name="Normal 3 3 11 10 7" xfId="10392"/>
    <cellStyle name="Normal 3 3 11 10 8" xfId="10393"/>
    <cellStyle name="Normal 3 3 11 10 9" xfId="10394"/>
    <cellStyle name="Normal 3 3 11 11" xfId="10395"/>
    <cellStyle name="Normal 3 3 11 12" xfId="10396"/>
    <cellStyle name="Normal 3 3 11 13" xfId="10397"/>
    <cellStyle name="Normal 3 3 11 14" xfId="10398"/>
    <cellStyle name="Normal 3 3 11 15" xfId="10399"/>
    <cellStyle name="Normal 3 3 11 16" xfId="10400"/>
    <cellStyle name="Normal 3 3 11 17" xfId="10401"/>
    <cellStyle name="Normal 3 3 11 18" xfId="10402"/>
    <cellStyle name="Normal 3 3 11 19" xfId="10403"/>
    <cellStyle name="Normal 3 3 11 2" xfId="10404"/>
    <cellStyle name="Normal 3 3 11 2 10" xfId="10405"/>
    <cellStyle name="Normal 3 3 11 2 11" xfId="10406"/>
    <cellStyle name="Normal 3 3 11 2 12" xfId="10407"/>
    <cellStyle name="Normal 3 3 11 2 13" xfId="10408"/>
    <cellStyle name="Normal 3 3 11 2 14" xfId="10409"/>
    <cellStyle name="Normal 3 3 11 2 15" xfId="10410"/>
    <cellStyle name="Normal 3 3 11 2 2" xfId="10411"/>
    <cellStyle name="Normal 3 3 11 2 2 10" xfId="10412"/>
    <cellStyle name="Normal 3 3 11 2 2 11" xfId="10413"/>
    <cellStyle name="Normal 3 3 11 2 2 12" xfId="10414"/>
    <cellStyle name="Normal 3 3 11 2 2 13" xfId="10415"/>
    <cellStyle name="Normal 3 3 11 2 2 14" xfId="10416"/>
    <cellStyle name="Normal 3 3 11 2 2 2" xfId="10417"/>
    <cellStyle name="Normal 3 3 11 2 2 3" xfId="10418"/>
    <cellStyle name="Normal 3 3 11 2 2 4" xfId="10419"/>
    <cellStyle name="Normal 3 3 11 2 2 5" xfId="10420"/>
    <cellStyle name="Normal 3 3 11 2 2 6" xfId="10421"/>
    <cellStyle name="Normal 3 3 11 2 2 7" xfId="10422"/>
    <cellStyle name="Normal 3 3 11 2 2 8" xfId="10423"/>
    <cellStyle name="Normal 3 3 11 2 2 9" xfId="10424"/>
    <cellStyle name="Normal 3 3 11 2 3" xfId="10425"/>
    <cellStyle name="Normal 3 3 11 2 4" xfId="10426"/>
    <cellStyle name="Normal 3 3 11 2 5" xfId="10427"/>
    <cellStyle name="Normal 3 3 11 2 6" xfId="10428"/>
    <cellStyle name="Normal 3 3 11 2 7" xfId="10429"/>
    <cellStyle name="Normal 3 3 11 2 8" xfId="10430"/>
    <cellStyle name="Normal 3 3 11 2 9" xfId="10431"/>
    <cellStyle name="Normal 3 3 11 20" xfId="10432"/>
    <cellStyle name="Normal 3 3 11 21" xfId="10433"/>
    <cellStyle name="Normal 3 3 11 22" xfId="10434"/>
    <cellStyle name="Normal 3 3 11 23" xfId="10435"/>
    <cellStyle name="Normal 3 3 11 3" xfId="10436"/>
    <cellStyle name="Normal 3 3 11 3 10" xfId="10437"/>
    <cellStyle name="Normal 3 3 11 3 11" xfId="10438"/>
    <cellStyle name="Normal 3 3 11 3 12" xfId="10439"/>
    <cellStyle name="Normal 3 3 11 3 13" xfId="10440"/>
    <cellStyle name="Normal 3 3 11 3 14" xfId="10441"/>
    <cellStyle name="Normal 3 3 11 3 15" xfId="10442"/>
    <cellStyle name="Normal 3 3 11 3 2" xfId="10443"/>
    <cellStyle name="Normal 3 3 11 3 2 10" xfId="10444"/>
    <cellStyle name="Normal 3 3 11 3 2 11" xfId="10445"/>
    <cellStyle name="Normal 3 3 11 3 2 12" xfId="10446"/>
    <cellStyle name="Normal 3 3 11 3 2 13" xfId="10447"/>
    <cellStyle name="Normal 3 3 11 3 2 14" xfId="10448"/>
    <cellStyle name="Normal 3 3 11 3 2 2" xfId="10449"/>
    <cellStyle name="Normal 3 3 11 3 2 3" xfId="10450"/>
    <cellStyle name="Normal 3 3 11 3 2 4" xfId="10451"/>
    <cellStyle name="Normal 3 3 11 3 2 5" xfId="10452"/>
    <cellStyle name="Normal 3 3 11 3 2 6" xfId="10453"/>
    <cellStyle name="Normal 3 3 11 3 2 7" xfId="10454"/>
    <cellStyle name="Normal 3 3 11 3 2 8" xfId="10455"/>
    <cellStyle name="Normal 3 3 11 3 2 9" xfId="10456"/>
    <cellStyle name="Normal 3 3 11 3 3" xfId="10457"/>
    <cellStyle name="Normal 3 3 11 3 4" xfId="10458"/>
    <cellStyle name="Normal 3 3 11 3 5" xfId="10459"/>
    <cellStyle name="Normal 3 3 11 3 6" xfId="10460"/>
    <cellStyle name="Normal 3 3 11 3 7" xfId="10461"/>
    <cellStyle name="Normal 3 3 11 3 8" xfId="10462"/>
    <cellStyle name="Normal 3 3 11 3 9" xfId="10463"/>
    <cellStyle name="Normal 3 3 11 4" xfId="10464"/>
    <cellStyle name="Normal 3 3 11 4 10" xfId="10465"/>
    <cellStyle name="Normal 3 3 11 4 11" xfId="10466"/>
    <cellStyle name="Normal 3 3 11 4 12" xfId="10467"/>
    <cellStyle name="Normal 3 3 11 4 13" xfId="10468"/>
    <cellStyle name="Normal 3 3 11 4 14" xfId="10469"/>
    <cellStyle name="Normal 3 3 11 4 15" xfId="10470"/>
    <cellStyle name="Normal 3 3 11 4 2" xfId="10471"/>
    <cellStyle name="Normal 3 3 11 4 2 10" xfId="10472"/>
    <cellStyle name="Normal 3 3 11 4 2 11" xfId="10473"/>
    <cellStyle name="Normal 3 3 11 4 2 12" xfId="10474"/>
    <cellStyle name="Normal 3 3 11 4 2 13" xfId="10475"/>
    <cellStyle name="Normal 3 3 11 4 2 14" xfId="10476"/>
    <cellStyle name="Normal 3 3 11 4 2 2" xfId="10477"/>
    <cellStyle name="Normal 3 3 11 4 2 3" xfId="10478"/>
    <cellStyle name="Normal 3 3 11 4 2 4" xfId="10479"/>
    <cellStyle name="Normal 3 3 11 4 2 5" xfId="10480"/>
    <cellStyle name="Normal 3 3 11 4 2 6" xfId="10481"/>
    <cellStyle name="Normal 3 3 11 4 2 7" xfId="10482"/>
    <cellStyle name="Normal 3 3 11 4 2 8" xfId="10483"/>
    <cellStyle name="Normal 3 3 11 4 2 9" xfId="10484"/>
    <cellStyle name="Normal 3 3 11 4 3" xfId="10485"/>
    <cellStyle name="Normal 3 3 11 4 4" xfId="10486"/>
    <cellStyle name="Normal 3 3 11 4 5" xfId="10487"/>
    <cellStyle name="Normal 3 3 11 4 6" xfId="10488"/>
    <cellStyle name="Normal 3 3 11 4 7" xfId="10489"/>
    <cellStyle name="Normal 3 3 11 4 8" xfId="10490"/>
    <cellStyle name="Normal 3 3 11 4 9" xfId="10491"/>
    <cellStyle name="Normal 3 3 11 5" xfId="10492"/>
    <cellStyle name="Normal 3 3 11 5 10" xfId="10493"/>
    <cellStyle name="Normal 3 3 11 5 11" xfId="10494"/>
    <cellStyle name="Normal 3 3 11 5 12" xfId="10495"/>
    <cellStyle name="Normal 3 3 11 5 13" xfId="10496"/>
    <cellStyle name="Normal 3 3 11 5 14" xfId="10497"/>
    <cellStyle name="Normal 3 3 11 5 2" xfId="10498"/>
    <cellStyle name="Normal 3 3 11 5 3" xfId="10499"/>
    <cellStyle name="Normal 3 3 11 5 4" xfId="10500"/>
    <cellStyle name="Normal 3 3 11 5 5" xfId="10501"/>
    <cellStyle name="Normal 3 3 11 5 6" xfId="10502"/>
    <cellStyle name="Normal 3 3 11 5 7" xfId="10503"/>
    <cellStyle name="Normal 3 3 11 5 8" xfId="10504"/>
    <cellStyle name="Normal 3 3 11 5 9" xfId="10505"/>
    <cellStyle name="Normal 3 3 11 6" xfId="10506"/>
    <cellStyle name="Normal 3 3 11 6 10" xfId="10507"/>
    <cellStyle name="Normal 3 3 11 6 11" xfId="10508"/>
    <cellStyle name="Normal 3 3 11 6 12" xfId="10509"/>
    <cellStyle name="Normal 3 3 11 6 13" xfId="10510"/>
    <cellStyle name="Normal 3 3 11 6 14" xfId="10511"/>
    <cellStyle name="Normal 3 3 11 6 2" xfId="10512"/>
    <cellStyle name="Normal 3 3 11 6 3" xfId="10513"/>
    <cellStyle name="Normal 3 3 11 6 4" xfId="10514"/>
    <cellStyle name="Normal 3 3 11 6 5" xfId="10515"/>
    <cellStyle name="Normal 3 3 11 6 6" xfId="10516"/>
    <cellStyle name="Normal 3 3 11 6 7" xfId="10517"/>
    <cellStyle name="Normal 3 3 11 6 8" xfId="10518"/>
    <cellStyle name="Normal 3 3 11 6 9" xfId="10519"/>
    <cellStyle name="Normal 3 3 11 7" xfId="10520"/>
    <cellStyle name="Normal 3 3 11 7 10" xfId="10521"/>
    <cellStyle name="Normal 3 3 11 7 11" xfId="10522"/>
    <cellStyle name="Normal 3 3 11 7 12" xfId="10523"/>
    <cellStyle name="Normal 3 3 11 7 13" xfId="10524"/>
    <cellStyle name="Normal 3 3 11 7 14" xfId="10525"/>
    <cellStyle name="Normal 3 3 11 7 2" xfId="10526"/>
    <cellStyle name="Normal 3 3 11 7 3" xfId="10527"/>
    <cellStyle name="Normal 3 3 11 7 4" xfId="10528"/>
    <cellStyle name="Normal 3 3 11 7 5" xfId="10529"/>
    <cellStyle name="Normal 3 3 11 7 6" xfId="10530"/>
    <cellStyle name="Normal 3 3 11 7 7" xfId="10531"/>
    <cellStyle name="Normal 3 3 11 7 8" xfId="10532"/>
    <cellStyle name="Normal 3 3 11 7 9" xfId="10533"/>
    <cellStyle name="Normal 3 3 11 8" xfId="10534"/>
    <cellStyle name="Normal 3 3 11 8 10" xfId="10535"/>
    <cellStyle name="Normal 3 3 11 8 11" xfId="10536"/>
    <cellStyle name="Normal 3 3 11 8 12" xfId="10537"/>
    <cellStyle name="Normal 3 3 11 8 13" xfId="10538"/>
    <cellStyle name="Normal 3 3 11 8 14" xfId="10539"/>
    <cellStyle name="Normal 3 3 11 8 2" xfId="10540"/>
    <cellStyle name="Normal 3 3 11 8 3" xfId="10541"/>
    <cellStyle name="Normal 3 3 11 8 4" xfId="10542"/>
    <cellStyle name="Normal 3 3 11 8 5" xfId="10543"/>
    <cellStyle name="Normal 3 3 11 8 6" xfId="10544"/>
    <cellStyle name="Normal 3 3 11 8 7" xfId="10545"/>
    <cellStyle name="Normal 3 3 11 8 8" xfId="10546"/>
    <cellStyle name="Normal 3 3 11 8 9" xfId="10547"/>
    <cellStyle name="Normal 3 3 11 9" xfId="10548"/>
    <cellStyle name="Normal 3 3 11 9 10" xfId="10549"/>
    <cellStyle name="Normal 3 3 11 9 11" xfId="10550"/>
    <cellStyle name="Normal 3 3 11 9 12" xfId="10551"/>
    <cellStyle name="Normal 3 3 11 9 13" xfId="10552"/>
    <cellStyle name="Normal 3 3 11 9 14" xfId="10553"/>
    <cellStyle name="Normal 3 3 11 9 2" xfId="10554"/>
    <cellStyle name="Normal 3 3 11 9 3" xfId="10555"/>
    <cellStyle name="Normal 3 3 11 9 4" xfId="10556"/>
    <cellStyle name="Normal 3 3 11 9 5" xfId="10557"/>
    <cellStyle name="Normal 3 3 11 9 6" xfId="10558"/>
    <cellStyle name="Normal 3 3 11 9 7" xfId="10559"/>
    <cellStyle name="Normal 3 3 11 9 8" xfId="10560"/>
    <cellStyle name="Normal 3 3 11 9 9" xfId="10561"/>
    <cellStyle name="Normal 3 3 12" xfId="10562"/>
    <cellStyle name="Normal 3 3 12 10" xfId="10563"/>
    <cellStyle name="Normal 3 3 12 10 10" xfId="10564"/>
    <cellStyle name="Normal 3 3 12 10 11" xfId="10565"/>
    <cellStyle name="Normal 3 3 12 10 12" xfId="10566"/>
    <cellStyle name="Normal 3 3 12 10 13" xfId="10567"/>
    <cellStyle name="Normal 3 3 12 10 14" xfId="10568"/>
    <cellStyle name="Normal 3 3 12 10 2" xfId="10569"/>
    <cellStyle name="Normal 3 3 12 10 3" xfId="10570"/>
    <cellStyle name="Normal 3 3 12 10 4" xfId="10571"/>
    <cellStyle name="Normal 3 3 12 10 5" xfId="10572"/>
    <cellStyle name="Normal 3 3 12 10 6" xfId="10573"/>
    <cellStyle name="Normal 3 3 12 10 7" xfId="10574"/>
    <cellStyle name="Normal 3 3 12 10 8" xfId="10575"/>
    <cellStyle name="Normal 3 3 12 10 9" xfId="10576"/>
    <cellStyle name="Normal 3 3 12 11" xfId="10577"/>
    <cellStyle name="Normal 3 3 12 12" xfId="10578"/>
    <cellStyle name="Normal 3 3 12 13" xfId="10579"/>
    <cellStyle name="Normal 3 3 12 14" xfId="10580"/>
    <cellStyle name="Normal 3 3 12 15" xfId="10581"/>
    <cellStyle name="Normal 3 3 12 16" xfId="10582"/>
    <cellStyle name="Normal 3 3 12 17" xfId="10583"/>
    <cellStyle name="Normal 3 3 12 18" xfId="10584"/>
    <cellStyle name="Normal 3 3 12 19" xfId="10585"/>
    <cellStyle name="Normal 3 3 12 2" xfId="10586"/>
    <cellStyle name="Normal 3 3 12 2 10" xfId="10587"/>
    <cellStyle name="Normal 3 3 12 2 11" xfId="10588"/>
    <cellStyle name="Normal 3 3 12 2 12" xfId="10589"/>
    <cellStyle name="Normal 3 3 12 2 13" xfId="10590"/>
    <cellStyle name="Normal 3 3 12 2 14" xfId="10591"/>
    <cellStyle name="Normal 3 3 12 2 15" xfId="10592"/>
    <cellStyle name="Normal 3 3 12 2 2" xfId="10593"/>
    <cellStyle name="Normal 3 3 12 2 2 10" xfId="10594"/>
    <cellStyle name="Normal 3 3 12 2 2 11" xfId="10595"/>
    <cellStyle name="Normal 3 3 12 2 2 12" xfId="10596"/>
    <cellStyle name="Normal 3 3 12 2 2 13" xfId="10597"/>
    <cellStyle name="Normal 3 3 12 2 2 14" xfId="10598"/>
    <cellStyle name="Normal 3 3 12 2 2 2" xfId="10599"/>
    <cellStyle name="Normal 3 3 12 2 2 3" xfId="10600"/>
    <cellStyle name="Normal 3 3 12 2 2 4" xfId="10601"/>
    <cellStyle name="Normal 3 3 12 2 2 5" xfId="10602"/>
    <cellStyle name="Normal 3 3 12 2 2 6" xfId="10603"/>
    <cellStyle name="Normal 3 3 12 2 2 7" xfId="10604"/>
    <cellStyle name="Normal 3 3 12 2 2 8" xfId="10605"/>
    <cellStyle name="Normal 3 3 12 2 2 9" xfId="10606"/>
    <cellStyle name="Normal 3 3 12 2 3" xfId="10607"/>
    <cellStyle name="Normal 3 3 12 2 4" xfId="10608"/>
    <cellStyle name="Normal 3 3 12 2 5" xfId="10609"/>
    <cellStyle name="Normal 3 3 12 2 6" xfId="10610"/>
    <cellStyle name="Normal 3 3 12 2 7" xfId="10611"/>
    <cellStyle name="Normal 3 3 12 2 8" xfId="10612"/>
    <cellStyle name="Normal 3 3 12 2 9" xfId="10613"/>
    <cellStyle name="Normal 3 3 12 20" xfId="10614"/>
    <cellStyle name="Normal 3 3 12 21" xfId="10615"/>
    <cellStyle name="Normal 3 3 12 22" xfId="10616"/>
    <cellStyle name="Normal 3 3 12 23" xfId="10617"/>
    <cellStyle name="Normal 3 3 12 3" xfId="10618"/>
    <cellStyle name="Normal 3 3 12 3 10" xfId="10619"/>
    <cellStyle name="Normal 3 3 12 3 11" xfId="10620"/>
    <cellStyle name="Normal 3 3 12 3 12" xfId="10621"/>
    <cellStyle name="Normal 3 3 12 3 13" xfId="10622"/>
    <cellStyle name="Normal 3 3 12 3 14" xfId="10623"/>
    <cellStyle name="Normal 3 3 12 3 15" xfId="10624"/>
    <cellStyle name="Normal 3 3 12 3 2" xfId="10625"/>
    <cellStyle name="Normal 3 3 12 3 2 10" xfId="10626"/>
    <cellStyle name="Normal 3 3 12 3 2 11" xfId="10627"/>
    <cellStyle name="Normal 3 3 12 3 2 12" xfId="10628"/>
    <cellStyle name="Normal 3 3 12 3 2 13" xfId="10629"/>
    <cellStyle name="Normal 3 3 12 3 2 14" xfId="10630"/>
    <cellStyle name="Normal 3 3 12 3 2 2" xfId="10631"/>
    <cellStyle name="Normal 3 3 12 3 2 3" xfId="10632"/>
    <cellStyle name="Normal 3 3 12 3 2 4" xfId="10633"/>
    <cellStyle name="Normal 3 3 12 3 2 5" xfId="10634"/>
    <cellStyle name="Normal 3 3 12 3 2 6" xfId="10635"/>
    <cellStyle name="Normal 3 3 12 3 2 7" xfId="10636"/>
    <cellStyle name="Normal 3 3 12 3 2 8" xfId="10637"/>
    <cellStyle name="Normal 3 3 12 3 2 9" xfId="10638"/>
    <cellStyle name="Normal 3 3 12 3 3" xfId="10639"/>
    <cellStyle name="Normal 3 3 12 3 4" xfId="10640"/>
    <cellStyle name="Normal 3 3 12 3 5" xfId="10641"/>
    <cellStyle name="Normal 3 3 12 3 6" xfId="10642"/>
    <cellStyle name="Normal 3 3 12 3 7" xfId="10643"/>
    <cellStyle name="Normal 3 3 12 3 8" xfId="10644"/>
    <cellStyle name="Normal 3 3 12 3 9" xfId="10645"/>
    <cellStyle name="Normal 3 3 12 4" xfId="10646"/>
    <cellStyle name="Normal 3 3 12 4 10" xfId="10647"/>
    <cellStyle name="Normal 3 3 12 4 11" xfId="10648"/>
    <cellStyle name="Normal 3 3 12 4 12" xfId="10649"/>
    <cellStyle name="Normal 3 3 12 4 13" xfId="10650"/>
    <cellStyle name="Normal 3 3 12 4 14" xfId="10651"/>
    <cellStyle name="Normal 3 3 12 4 15" xfId="10652"/>
    <cellStyle name="Normal 3 3 12 4 2" xfId="10653"/>
    <cellStyle name="Normal 3 3 12 4 2 10" xfId="10654"/>
    <cellStyle name="Normal 3 3 12 4 2 11" xfId="10655"/>
    <cellStyle name="Normal 3 3 12 4 2 12" xfId="10656"/>
    <cellStyle name="Normal 3 3 12 4 2 13" xfId="10657"/>
    <cellStyle name="Normal 3 3 12 4 2 14" xfId="10658"/>
    <cellStyle name="Normal 3 3 12 4 2 2" xfId="10659"/>
    <cellStyle name="Normal 3 3 12 4 2 3" xfId="10660"/>
    <cellStyle name="Normal 3 3 12 4 2 4" xfId="10661"/>
    <cellStyle name="Normal 3 3 12 4 2 5" xfId="10662"/>
    <cellStyle name="Normal 3 3 12 4 2 6" xfId="10663"/>
    <cellStyle name="Normal 3 3 12 4 2 7" xfId="10664"/>
    <cellStyle name="Normal 3 3 12 4 2 8" xfId="10665"/>
    <cellStyle name="Normal 3 3 12 4 2 9" xfId="10666"/>
    <cellStyle name="Normal 3 3 12 4 3" xfId="10667"/>
    <cellStyle name="Normal 3 3 12 4 4" xfId="10668"/>
    <cellStyle name="Normal 3 3 12 4 5" xfId="10669"/>
    <cellStyle name="Normal 3 3 12 4 6" xfId="10670"/>
    <cellStyle name="Normal 3 3 12 4 7" xfId="10671"/>
    <cellStyle name="Normal 3 3 12 4 8" xfId="10672"/>
    <cellStyle name="Normal 3 3 12 4 9" xfId="10673"/>
    <cellStyle name="Normal 3 3 12 5" xfId="10674"/>
    <cellStyle name="Normal 3 3 12 5 10" xfId="10675"/>
    <cellStyle name="Normal 3 3 12 5 11" xfId="10676"/>
    <cellStyle name="Normal 3 3 12 5 12" xfId="10677"/>
    <cellStyle name="Normal 3 3 12 5 13" xfId="10678"/>
    <cellStyle name="Normal 3 3 12 5 14" xfId="10679"/>
    <cellStyle name="Normal 3 3 12 5 2" xfId="10680"/>
    <cellStyle name="Normal 3 3 12 5 3" xfId="10681"/>
    <cellStyle name="Normal 3 3 12 5 4" xfId="10682"/>
    <cellStyle name="Normal 3 3 12 5 5" xfId="10683"/>
    <cellStyle name="Normal 3 3 12 5 6" xfId="10684"/>
    <cellStyle name="Normal 3 3 12 5 7" xfId="10685"/>
    <cellStyle name="Normal 3 3 12 5 8" xfId="10686"/>
    <cellStyle name="Normal 3 3 12 5 9" xfId="10687"/>
    <cellStyle name="Normal 3 3 12 6" xfId="10688"/>
    <cellStyle name="Normal 3 3 12 6 10" xfId="10689"/>
    <cellStyle name="Normal 3 3 12 6 11" xfId="10690"/>
    <cellStyle name="Normal 3 3 12 6 12" xfId="10691"/>
    <cellStyle name="Normal 3 3 12 6 13" xfId="10692"/>
    <cellStyle name="Normal 3 3 12 6 14" xfId="10693"/>
    <cellStyle name="Normal 3 3 12 6 2" xfId="10694"/>
    <cellStyle name="Normal 3 3 12 6 3" xfId="10695"/>
    <cellStyle name="Normal 3 3 12 6 4" xfId="10696"/>
    <cellStyle name="Normal 3 3 12 6 5" xfId="10697"/>
    <cellStyle name="Normal 3 3 12 6 6" xfId="10698"/>
    <cellStyle name="Normal 3 3 12 6 7" xfId="10699"/>
    <cellStyle name="Normal 3 3 12 6 8" xfId="10700"/>
    <cellStyle name="Normal 3 3 12 6 9" xfId="10701"/>
    <cellStyle name="Normal 3 3 12 7" xfId="10702"/>
    <cellStyle name="Normal 3 3 12 7 10" xfId="10703"/>
    <cellStyle name="Normal 3 3 12 7 11" xfId="10704"/>
    <cellStyle name="Normal 3 3 12 7 12" xfId="10705"/>
    <cellStyle name="Normal 3 3 12 7 13" xfId="10706"/>
    <cellStyle name="Normal 3 3 12 7 14" xfId="10707"/>
    <cellStyle name="Normal 3 3 12 7 2" xfId="10708"/>
    <cellStyle name="Normal 3 3 12 7 3" xfId="10709"/>
    <cellStyle name="Normal 3 3 12 7 4" xfId="10710"/>
    <cellStyle name="Normal 3 3 12 7 5" xfId="10711"/>
    <cellStyle name="Normal 3 3 12 7 6" xfId="10712"/>
    <cellStyle name="Normal 3 3 12 7 7" xfId="10713"/>
    <cellStyle name="Normal 3 3 12 7 8" xfId="10714"/>
    <cellStyle name="Normal 3 3 12 7 9" xfId="10715"/>
    <cellStyle name="Normal 3 3 12 8" xfId="10716"/>
    <cellStyle name="Normal 3 3 12 8 10" xfId="10717"/>
    <cellStyle name="Normal 3 3 12 8 11" xfId="10718"/>
    <cellStyle name="Normal 3 3 12 8 12" xfId="10719"/>
    <cellStyle name="Normal 3 3 12 8 13" xfId="10720"/>
    <cellStyle name="Normal 3 3 12 8 14" xfId="10721"/>
    <cellStyle name="Normal 3 3 12 8 2" xfId="10722"/>
    <cellStyle name="Normal 3 3 12 8 3" xfId="10723"/>
    <cellStyle name="Normal 3 3 12 8 4" xfId="10724"/>
    <cellStyle name="Normal 3 3 12 8 5" xfId="10725"/>
    <cellStyle name="Normal 3 3 12 8 6" xfId="10726"/>
    <cellStyle name="Normal 3 3 12 8 7" xfId="10727"/>
    <cellStyle name="Normal 3 3 12 8 8" xfId="10728"/>
    <cellStyle name="Normal 3 3 12 8 9" xfId="10729"/>
    <cellStyle name="Normal 3 3 12 9" xfId="10730"/>
    <cellStyle name="Normal 3 3 12 9 10" xfId="10731"/>
    <cellStyle name="Normal 3 3 12 9 11" xfId="10732"/>
    <cellStyle name="Normal 3 3 12 9 12" xfId="10733"/>
    <cellStyle name="Normal 3 3 12 9 13" xfId="10734"/>
    <cellStyle name="Normal 3 3 12 9 14" xfId="10735"/>
    <cellStyle name="Normal 3 3 12 9 2" xfId="10736"/>
    <cellStyle name="Normal 3 3 12 9 3" xfId="10737"/>
    <cellStyle name="Normal 3 3 12 9 4" xfId="10738"/>
    <cellStyle name="Normal 3 3 12 9 5" xfId="10739"/>
    <cellStyle name="Normal 3 3 12 9 6" xfId="10740"/>
    <cellStyle name="Normal 3 3 12 9 7" xfId="10741"/>
    <cellStyle name="Normal 3 3 12 9 8" xfId="10742"/>
    <cellStyle name="Normal 3 3 12 9 9" xfId="10743"/>
    <cellStyle name="Normal 3 3 13" xfId="10744"/>
    <cellStyle name="Normal 3 3 13 10" xfId="10745"/>
    <cellStyle name="Normal 3 3 13 10 10" xfId="10746"/>
    <cellStyle name="Normal 3 3 13 10 11" xfId="10747"/>
    <cellStyle name="Normal 3 3 13 10 12" xfId="10748"/>
    <cellStyle name="Normal 3 3 13 10 13" xfId="10749"/>
    <cellStyle name="Normal 3 3 13 10 14" xfId="10750"/>
    <cellStyle name="Normal 3 3 13 10 2" xfId="10751"/>
    <cellStyle name="Normal 3 3 13 10 3" xfId="10752"/>
    <cellStyle name="Normal 3 3 13 10 4" xfId="10753"/>
    <cellStyle name="Normal 3 3 13 10 5" xfId="10754"/>
    <cellStyle name="Normal 3 3 13 10 6" xfId="10755"/>
    <cellStyle name="Normal 3 3 13 10 7" xfId="10756"/>
    <cellStyle name="Normal 3 3 13 10 8" xfId="10757"/>
    <cellStyle name="Normal 3 3 13 10 9" xfId="10758"/>
    <cellStyle name="Normal 3 3 13 11" xfId="10759"/>
    <cellStyle name="Normal 3 3 13 12" xfId="10760"/>
    <cellStyle name="Normal 3 3 13 13" xfId="10761"/>
    <cellStyle name="Normal 3 3 13 14" xfId="10762"/>
    <cellStyle name="Normal 3 3 13 15" xfId="10763"/>
    <cellStyle name="Normal 3 3 13 16" xfId="10764"/>
    <cellStyle name="Normal 3 3 13 17" xfId="10765"/>
    <cellStyle name="Normal 3 3 13 18" xfId="10766"/>
    <cellStyle name="Normal 3 3 13 19" xfId="10767"/>
    <cellStyle name="Normal 3 3 13 2" xfId="10768"/>
    <cellStyle name="Normal 3 3 13 2 10" xfId="10769"/>
    <cellStyle name="Normal 3 3 13 2 11" xfId="10770"/>
    <cellStyle name="Normal 3 3 13 2 12" xfId="10771"/>
    <cellStyle name="Normal 3 3 13 2 13" xfId="10772"/>
    <cellStyle name="Normal 3 3 13 2 14" xfId="10773"/>
    <cellStyle name="Normal 3 3 13 2 15" xfId="10774"/>
    <cellStyle name="Normal 3 3 13 2 2" xfId="10775"/>
    <cellStyle name="Normal 3 3 13 2 2 10" xfId="10776"/>
    <cellStyle name="Normal 3 3 13 2 2 11" xfId="10777"/>
    <cellStyle name="Normal 3 3 13 2 2 12" xfId="10778"/>
    <cellStyle name="Normal 3 3 13 2 2 13" xfId="10779"/>
    <cellStyle name="Normal 3 3 13 2 2 14" xfId="10780"/>
    <cellStyle name="Normal 3 3 13 2 2 2" xfId="10781"/>
    <cellStyle name="Normal 3 3 13 2 2 3" xfId="10782"/>
    <cellStyle name="Normal 3 3 13 2 2 4" xfId="10783"/>
    <cellStyle name="Normal 3 3 13 2 2 5" xfId="10784"/>
    <cellStyle name="Normal 3 3 13 2 2 6" xfId="10785"/>
    <cellStyle name="Normal 3 3 13 2 2 7" xfId="10786"/>
    <cellStyle name="Normal 3 3 13 2 2 8" xfId="10787"/>
    <cellStyle name="Normal 3 3 13 2 2 9" xfId="10788"/>
    <cellStyle name="Normal 3 3 13 2 3" xfId="10789"/>
    <cellStyle name="Normal 3 3 13 2 4" xfId="10790"/>
    <cellStyle name="Normal 3 3 13 2 5" xfId="10791"/>
    <cellStyle name="Normal 3 3 13 2 6" xfId="10792"/>
    <cellStyle name="Normal 3 3 13 2 7" xfId="10793"/>
    <cellStyle name="Normal 3 3 13 2 8" xfId="10794"/>
    <cellStyle name="Normal 3 3 13 2 9" xfId="10795"/>
    <cellStyle name="Normal 3 3 13 20" xfId="10796"/>
    <cellStyle name="Normal 3 3 13 21" xfId="10797"/>
    <cellStyle name="Normal 3 3 13 22" xfId="10798"/>
    <cellStyle name="Normal 3 3 13 23" xfId="10799"/>
    <cellStyle name="Normal 3 3 13 3" xfId="10800"/>
    <cellStyle name="Normal 3 3 13 3 10" xfId="10801"/>
    <cellStyle name="Normal 3 3 13 3 11" xfId="10802"/>
    <cellStyle name="Normal 3 3 13 3 12" xfId="10803"/>
    <cellStyle name="Normal 3 3 13 3 13" xfId="10804"/>
    <cellStyle name="Normal 3 3 13 3 14" xfId="10805"/>
    <cellStyle name="Normal 3 3 13 3 15" xfId="10806"/>
    <cellStyle name="Normal 3 3 13 3 2" xfId="10807"/>
    <cellStyle name="Normal 3 3 13 3 2 10" xfId="10808"/>
    <cellStyle name="Normal 3 3 13 3 2 11" xfId="10809"/>
    <cellStyle name="Normal 3 3 13 3 2 12" xfId="10810"/>
    <cellStyle name="Normal 3 3 13 3 2 13" xfId="10811"/>
    <cellStyle name="Normal 3 3 13 3 2 14" xfId="10812"/>
    <cellStyle name="Normal 3 3 13 3 2 2" xfId="10813"/>
    <cellStyle name="Normal 3 3 13 3 2 3" xfId="10814"/>
    <cellStyle name="Normal 3 3 13 3 2 4" xfId="10815"/>
    <cellStyle name="Normal 3 3 13 3 2 5" xfId="10816"/>
    <cellStyle name="Normal 3 3 13 3 2 6" xfId="10817"/>
    <cellStyle name="Normal 3 3 13 3 2 7" xfId="10818"/>
    <cellStyle name="Normal 3 3 13 3 2 8" xfId="10819"/>
    <cellStyle name="Normal 3 3 13 3 2 9" xfId="10820"/>
    <cellStyle name="Normal 3 3 13 3 3" xfId="10821"/>
    <cellStyle name="Normal 3 3 13 3 4" xfId="10822"/>
    <cellStyle name="Normal 3 3 13 3 5" xfId="10823"/>
    <cellStyle name="Normal 3 3 13 3 6" xfId="10824"/>
    <cellStyle name="Normal 3 3 13 3 7" xfId="10825"/>
    <cellStyle name="Normal 3 3 13 3 8" xfId="10826"/>
    <cellStyle name="Normal 3 3 13 3 9" xfId="10827"/>
    <cellStyle name="Normal 3 3 13 4" xfId="10828"/>
    <cellStyle name="Normal 3 3 13 4 10" xfId="10829"/>
    <cellStyle name="Normal 3 3 13 4 11" xfId="10830"/>
    <cellStyle name="Normal 3 3 13 4 12" xfId="10831"/>
    <cellStyle name="Normal 3 3 13 4 13" xfId="10832"/>
    <cellStyle name="Normal 3 3 13 4 14" xfId="10833"/>
    <cellStyle name="Normal 3 3 13 4 15" xfId="10834"/>
    <cellStyle name="Normal 3 3 13 4 2" xfId="10835"/>
    <cellStyle name="Normal 3 3 13 4 2 10" xfId="10836"/>
    <cellStyle name="Normal 3 3 13 4 2 11" xfId="10837"/>
    <cellStyle name="Normal 3 3 13 4 2 12" xfId="10838"/>
    <cellStyle name="Normal 3 3 13 4 2 13" xfId="10839"/>
    <cellStyle name="Normal 3 3 13 4 2 14" xfId="10840"/>
    <cellStyle name="Normal 3 3 13 4 2 2" xfId="10841"/>
    <cellStyle name="Normal 3 3 13 4 2 3" xfId="10842"/>
    <cellStyle name="Normal 3 3 13 4 2 4" xfId="10843"/>
    <cellStyle name="Normal 3 3 13 4 2 5" xfId="10844"/>
    <cellStyle name="Normal 3 3 13 4 2 6" xfId="10845"/>
    <cellStyle name="Normal 3 3 13 4 2 7" xfId="10846"/>
    <cellStyle name="Normal 3 3 13 4 2 8" xfId="10847"/>
    <cellStyle name="Normal 3 3 13 4 2 9" xfId="10848"/>
    <cellStyle name="Normal 3 3 13 4 3" xfId="10849"/>
    <cellStyle name="Normal 3 3 13 4 4" xfId="10850"/>
    <cellStyle name="Normal 3 3 13 4 5" xfId="10851"/>
    <cellStyle name="Normal 3 3 13 4 6" xfId="10852"/>
    <cellStyle name="Normal 3 3 13 4 7" xfId="10853"/>
    <cellStyle name="Normal 3 3 13 4 8" xfId="10854"/>
    <cellStyle name="Normal 3 3 13 4 9" xfId="10855"/>
    <cellStyle name="Normal 3 3 13 5" xfId="10856"/>
    <cellStyle name="Normal 3 3 13 5 10" xfId="10857"/>
    <cellStyle name="Normal 3 3 13 5 11" xfId="10858"/>
    <cellStyle name="Normal 3 3 13 5 12" xfId="10859"/>
    <cellStyle name="Normal 3 3 13 5 13" xfId="10860"/>
    <cellStyle name="Normal 3 3 13 5 14" xfId="10861"/>
    <cellStyle name="Normal 3 3 13 5 2" xfId="10862"/>
    <cellStyle name="Normal 3 3 13 5 3" xfId="10863"/>
    <cellStyle name="Normal 3 3 13 5 4" xfId="10864"/>
    <cellStyle name="Normal 3 3 13 5 5" xfId="10865"/>
    <cellStyle name="Normal 3 3 13 5 6" xfId="10866"/>
    <cellStyle name="Normal 3 3 13 5 7" xfId="10867"/>
    <cellStyle name="Normal 3 3 13 5 8" xfId="10868"/>
    <cellStyle name="Normal 3 3 13 5 9" xfId="10869"/>
    <cellStyle name="Normal 3 3 13 6" xfId="10870"/>
    <cellStyle name="Normal 3 3 13 6 10" xfId="10871"/>
    <cellStyle name="Normal 3 3 13 6 11" xfId="10872"/>
    <cellStyle name="Normal 3 3 13 6 12" xfId="10873"/>
    <cellStyle name="Normal 3 3 13 6 13" xfId="10874"/>
    <cellStyle name="Normal 3 3 13 6 14" xfId="10875"/>
    <cellStyle name="Normal 3 3 13 6 2" xfId="10876"/>
    <cellStyle name="Normal 3 3 13 6 3" xfId="10877"/>
    <cellStyle name="Normal 3 3 13 6 4" xfId="10878"/>
    <cellStyle name="Normal 3 3 13 6 5" xfId="10879"/>
    <cellStyle name="Normal 3 3 13 6 6" xfId="10880"/>
    <cellStyle name="Normal 3 3 13 6 7" xfId="10881"/>
    <cellStyle name="Normal 3 3 13 6 8" xfId="10882"/>
    <cellStyle name="Normal 3 3 13 6 9" xfId="10883"/>
    <cellStyle name="Normal 3 3 13 7" xfId="10884"/>
    <cellStyle name="Normal 3 3 13 7 10" xfId="10885"/>
    <cellStyle name="Normal 3 3 13 7 11" xfId="10886"/>
    <cellStyle name="Normal 3 3 13 7 12" xfId="10887"/>
    <cellStyle name="Normal 3 3 13 7 13" xfId="10888"/>
    <cellStyle name="Normal 3 3 13 7 14" xfId="10889"/>
    <cellStyle name="Normal 3 3 13 7 2" xfId="10890"/>
    <cellStyle name="Normal 3 3 13 7 3" xfId="10891"/>
    <cellStyle name="Normal 3 3 13 7 4" xfId="10892"/>
    <cellStyle name="Normal 3 3 13 7 5" xfId="10893"/>
    <cellStyle name="Normal 3 3 13 7 6" xfId="10894"/>
    <cellStyle name="Normal 3 3 13 7 7" xfId="10895"/>
    <cellStyle name="Normal 3 3 13 7 8" xfId="10896"/>
    <cellStyle name="Normal 3 3 13 7 9" xfId="10897"/>
    <cellStyle name="Normal 3 3 13 8" xfId="10898"/>
    <cellStyle name="Normal 3 3 13 8 10" xfId="10899"/>
    <cellStyle name="Normal 3 3 13 8 11" xfId="10900"/>
    <cellStyle name="Normal 3 3 13 8 12" xfId="10901"/>
    <cellStyle name="Normal 3 3 13 8 13" xfId="10902"/>
    <cellStyle name="Normal 3 3 13 8 14" xfId="10903"/>
    <cellStyle name="Normal 3 3 13 8 2" xfId="10904"/>
    <cellStyle name="Normal 3 3 13 8 3" xfId="10905"/>
    <cellStyle name="Normal 3 3 13 8 4" xfId="10906"/>
    <cellStyle name="Normal 3 3 13 8 5" xfId="10907"/>
    <cellStyle name="Normal 3 3 13 8 6" xfId="10908"/>
    <cellStyle name="Normal 3 3 13 8 7" xfId="10909"/>
    <cellStyle name="Normal 3 3 13 8 8" xfId="10910"/>
    <cellStyle name="Normal 3 3 13 8 9" xfId="10911"/>
    <cellStyle name="Normal 3 3 13 9" xfId="10912"/>
    <cellStyle name="Normal 3 3 13 9 10" xfId="10913"/>
    <cellStyle name="Normal 3 3 13 9 11" xfId="10914"/>
    <cellStyle name="Normal 3 3 13 9 12" xfId="10915"/>
    <cellStyle name="Normal 3 3 13 9 13" xfId="10916"/>
    <cellStyle name="Normal 3 3 13 9 14" xfId="10917"/>
    <cellStyle name="Normal 3 3 13 9 2" xfId="10918"/>
    <cellStyle name="Normal 3 3 13 9 3" xfId="10919"/>
    <cellStyle name="Normal 3 3 13 9 4" xfId="10920"/>
    <cellStyle name="Normal 3 3 13 9 5" xfId="10921"/>
    <cellStyle name="Normal 3 3 13 9 6" xfId="10922"/>
    <cellStyle name="Normal 3 3 13 9 7" xfId="10923"/>
    <cellStyle name="Normal 3 3 13 9 8" xfId="10924"/>
    <cellStyle name="Normal 3 3 13 9 9" xfId="10925"/>
    <cellStyle name="Normal 3 3 14" xfId="10926"/>
    <cellStyle name="Normal 3 3 14 10" xfId="10927"/>
    <cellStyle name="Normal 3 3 14 10 10" xfId="10928"/>
    <cellStyle name="Normal 3 3 14 10 11" xfId="10929"/>
    <cellStyle name="Normal 3 3 14 10 12" xfId="10930"/>
    <cellStyle name="Normal 3 3 14 10 13" xfId="10931"/>
    <cellStyle name="Normal 3 3 14 10 14" xfId="10932"/>
    <cellStyle name="Normal 3 3 14 10 2" xfId="10933"/>
    <cellStyle name="Normal 3 3 14 10 3" xfId="10934"/>
    <cellStyle name="Normal 3 3 14 10 4" xfId="10935"/>
    <cellStyle name="Normal 3 3 14 10 5" xfId="10936"/>
    <cellStyle name="Normal 3 3 14 10 6" xfId="10937"/>
    <cellStyle name="Normal 3 3 14 10 7" xfId="10938"/>
    <cellStyle name="Normal 3 3 14 10 8" xfId="10939"/>
    <cellStyle name="Normal 3 3 14 10 9" xfId="10940"/>
    <cellStyle name="Normal 3 3 14 11" xfId="10941"/>
    <cellStyle name="Normal 3 3 14 12" xfId="10942"/>
    <cellStyle name="Normal 3 3 14 13" xfId="10943"/>
    <cellStyle name="Normal 3 3 14 14" xfId="10944"/>
    <cellStyle name="Normal 3 3 14 15" xfId="10945"/>
    <cellStyle name="Normal 3 3 14 16" xfId="10946"/>
    <cellStyle name="Normal 3 3 14 17" xfId="10947"/>
    <cellStyle name="Normal 3 3 14 18" xfId="10948"/>
    <cellStyle name="Normal 3 3 14 19" xfId="10949"/>
    <cellStyle name="Normal 3 3 14 2" xfId="10950"/>
    <cellStyle name="Normal 3 3 14 2 10" xfId="10951"/>
    <cellStyle name="Normal 3 3 14 2 11" xfId="10952"/>
    <cellStyle name="Normal 3 3 14 2 12" xfId="10953"/>
    <cellStyle name="Normal 3 3 14 2 13" xfId="10954"/>
    <cellStyle name="Normal 3 3 14 2 14" xfId="10955"/>
    <cellStyle name="Normal 3 3 14 2 15" xfId="10956"/>
    <cellStyle name="Normal 3 3 14 2 2" xfId="10957"/>
    <cellStyle name="Normal 3 3 14 2 2 10" xfId="10958"/>
    <cellStyle name="Normal 3 3 14 2 2 11" xfId="10959"/>
    <cellStyle name="Normal 3 3 14 2 2 12" xfId="10960"/>
    <cellStyle name="Normal 3 3 14 2 2 13" xfId="10961"/>
    <cellStyle name="Normal 3 3 14 2 2 14" xfId="10962"/>
    <cellStyle name="Normal 3 3 14 2 2 2" xfId="10963"/>
    <cellStyle name="Normal 3 3 14 2 2 3" xfId="10964"/>
    <cellStyle name="Normal 3 3 14 2 2 4" xfId="10965"/>
    <cellStyle name="Normal 3 3 14 2 2 5" xfId="10966"/>
    <cellStyle name="Normal 3 3 14 2 2 6" xfId="10967"/>
    <cellStyle name="Normal 3 3 14 2 2 7" xfId="10968"/>
    <cellStyle name="Normal 3 3 14 2 2 8" xfId="10969"/>
    <cellStyle name="Normal 3 3 14 2 2 9" xfId="10970"/>
    <cellStyle name="Normal 3 3 14 2 3" xfId="10971"/>
    <cellStyle name="Normal 3 3 14 2 4" xfId="10972"/>
    <cellStyle name="Normal 3 3 14 2 5" xfId="10973"/>
    <cellStyle name="Normal 3 3 14 2 6" xfId="10974"/>
    <cellStyle name="Normal 3 3 14 2 7" xfId="10975"/>
    <cellStyle name="Normal 3 3 14 2 8" xfId="10976"/>
    <cellStyle name="Normal 3 3 14 2 9" xfId="10977"/>
    <cellStyle name="Normal 3 3 14 20" xfId="10978"/>
    <cellStyle name="Normal 3 3 14 21" xfId="10979"/>
    <cellStyle name="Normal 3 3 14 22" xfId="10980"/>
    <cellStyle name="Normal 3 3 14 23" xfId="10981"/>
    <cellStyle name="Normal 3 3 14 3" xfId="10982"/>
    <cellStyle name="Normal 3 3 14 3 10" xfId="10983"/>
    <cellStyle name="Normal 3 3 14 3 11" xfId="10984"/>
    <cellStyle name="Normal 3 3 14 3 12" xfId="10985"/>
    <cellStyle name="Normal 3 3 14 3 13" xfId="10986"/>
    <cellStyle name="Normal 3 3 14 3 14" xfId="10987"/>
    <cellStyle name="Normal 3 3 14 3 15" xfId="10988"/>
    <cellStyle name="Normal 3 3 14 3 2" xfId="10989"/>
    <cellStyle name="Normal 3 3 14 3 2 10" xfId="10990"/>
    <cellStyle name="Normal 3 3 14 3 2 11" xfId="10991"/>
    <cellStyle name="Normal 3 3 14 3 2 12" xfId="10992"/>
    <cellStyle name="Normal 3 3 14 3 2 13" xfId="10993"/>
    <cellStyle name="Normal 3 3 14 3 2 14" xfId="10994"/>
    <cellStyle name="Normal 3 3 14 3 2 2" xfId="10995"/>
    <cellStyle name="Normal 3 3 14 3 2 3" xfId="10996"/>
    <cellStyle name="Normal 3 3 14 3 2 4" xfId="10997"/>
    <cellStyle name="Normal 3 3 14 3 2 5" xfId="10998"/>
    <cellStyle name="Normal 3 3 14 3 2 6" xfId="10999"/>
    <cellStyle name="Normal 3 3 14 3 2 7" xfId="11000"/>
    <cellStyle name="Normal 3 3 14 3 2 8" xfId="11001"/>
    <cellStyle name="Normal 3 3 14 3 2 9" xfId="11002"/>
    <cellStyle name="Normal 3 3 14 3 3" xfId="11003"/>
    <cellStyle name="Normal 3 3 14 3 4" xfId="11004"/>
    <cellStyle name="Normal 3 3 14 3 5" xfId="11005"/>
    <cellStyle name="Normal 3 3 14 3 6" xfId="11006"/>
    <cellStyle name="Normal 3 3 14 3 7" xfId="11007"/>
    <cellStyle name="Normal 3 3 14 3 8" xfId="11008"/>
    <cellStyle name="Normal 3 3 14 3 9" xfId="11009"/>
    <cellStyle name="Normal 3 3 14 4" xfId="11010"/>
    <cellStyle name="Normal 3 3 14 4 10" xfId="11011"/>
    <cellStyle name="Normal 3 3 14 4 11" xfId="11012"/>
    <cellStyle name="Normal 3 3 14 4 12" xfId="11013"/>
    <cellStyle name="Normal 3 3 14 4 13" xfId="11014"/>
    <cellStyle name="Normal 3 3 14 4 14" xfId="11015"/>
    <cellStyle name="Normal 3 3 14 4 15" xfId="11016"/>
    <cellStyle name="Normal 3 3 14 4 2" xfId="11017"/>
    <cellStyle name="Normal 3 3 14 4 2 10" xfId="11018"/>
    <cellStyle name="Normal 3 3 14 4 2 11" xfId="11019"/>
    <cellStyle name="Normal 3 3 14 4 2 12" xfId="11020"/>
    <cellStyle name="Normal 3 3 14 4 2 13" xfId="11021"/>
    <cellStyle name="Normal 3 3 14 4 2 14" xfId="11022"/>
    <cellStyle name="Normal 3 3 14 4 2 2" xfId="11023"/>
    <cellStyle name="Normal 3 3 14 4 2 3" xfId="11024"/>
    <cellStyle name="Normal 3 3 14 4 2 4" xfId="11025"/>
    <cellStyle name="Normal 3 3 14 4 2 5" xfId="11026"/>
    <cellStyle name="Normal 3 3 14 4 2 6" xfId="11027"/>
    <cellStyle name="Normal 3 3 14 4 2 7" xfId="11028"/>
    <cellStyle name="Normal 3 3 14 4 2 8" xfId="11029"/>
    <cellStyle name="Normal 3 3 14 4 2 9" xfId="11030"/>
    <cellStyle name="Normal 3 3 14 4 3" xfId="11031"/>
    <cellStyle name="Normal 3 3 14 4 4" xfId="11032"/>
    <cellStyle name="Normal 3 3 14 4 5" xfId="11033"/>
    <cellStyle name="Normal 3 3 14 4 6" xfId="11034"/>
    <cellStyle name="Normal 3 3 14 4 7" xfId="11035"/>
    <cellStyle name="Normal 3 3 14 4 8" xfId="11036"/>
    <cellStyle name="Normal 3 3 14 4 9" xfId="11037"/>
    <cellStyle name="Normal 3 3 14 5" xfId="11038"/>
    <cellStyle name="Normal 3 3 14 5 10" xfId="11039"/>
    <cellStyle name="Normal 3 3 14 5 11" xfId="11040"/>
    <cellStyle name="Normal 3 3 14 5 12" xfId="11041"/>
    <cellStyle name="Normal 3 3 14 5 13" xfId="11042"/>
    <cellStyle name="Normal 3 3 14 5 14" xfId="11043"/>
    <cellStyle name="Normal 3 3 14 5 2" xfId="11044"/>
    <cellStyle name="Normal 3 3 14 5 3" xfId="11045"/>
    <cellStyle name="Normal 3 3 14 5 4" xfId="11046"/>
    <cellStyle name="Normal 3 3 14 5 5" xfId="11047"/>
    <cellStyle name="Normal 3 3 14 5 6" xfId="11048"/>
    <cellStyle name="Normal 3 3 14 5 7" xfId="11049"/>
    <cellStyle name="Normal 3 3 14 5 8" xfId="11050"/>
    <cellStyle name="Normal 3 3 14 5 9" xfId="11051"/>
    <cellStyle name="Normal 3 3 14 6" xfId="11052"/>
    <cellStyle name="Normal 3 3 14 6 10" xfId="11053"/>
    <cellStyle name="Normal 3 3 14 6 11" xfId="11054"/>
    <cellStyle name="Normal 3 3 14 6 12" xfId="11055"/>
    <cellStyle name="Normal 3 3 14 6 13" xfId="11056"/>
    <cellStyle name="Normal 3 3 14 6 14" xfId="11057"/>
    <cellStyle name="Normal 3 3 14 6 2" xfId="11058"/>
    <cellStyle name="Normal 3 3 14 6 3" xfId="11059"/>
    <cellStyle name="Normal 3 3 14 6 4" xfId="11060"/>
    <cellStyle name="Normal 3 3 14 6 5" xfId="11061"/>
    <cellStyle name="Normal 3 3 14 6 6" xfId="11062"/>
    <cellStyle name="Normal 3 3 14 6 7" xfId="11063"/>
    <cellStyle name="Normal 3 3 14 6 8" xfId="11064"/>
    <cellStyle name="Normal 3 3 14 6 9" xfId="11065"/>
    <cellStyle name="Normal 3 3 14 7" xfId="11066"/>
    <cellStyle name="Normal 3 3 14 7 10" xfId="11067"/>
    <cellStyle name="Normal 3 3 14 7 11" xfId="11068"/>
    <cellStyle name="Normal 3 3 14 7 12" xfId="11069"/>
    <cellStyle name="Normal 3 3 14 7 13" xfId="11070"/>
    <cellStyle name="Normal 3 3 14 7 14" xfId="11071"/>
    <cellStyle name="Normal 3 3 14 7 2" xfId="11072"/>
    <cellStyle name="Normal 3 3 14 7 3" xfId="11073"/>
    <cellStyle name="Normal 3 3 14 7 4" xfId="11074"/>
    <cellStyle name="Normal 3 3 14 7 5" xfId="11075"/>
    <cellStyle name="Normal 3 3 14 7 6" xfId="11076"/>
    <cellStyle name="Normal 3 3 14 7 7" xfId="11077"/>
    <cellStyle name="Normal 3 3 14 7 8" xfId="11078"/>
    <cellStyle name="Normal 3 3 14 7 9" xfId="11079"/>
    <cellStyle name="Normal 3 3 14 8" xfId="11080"/>
    <cellStyle name="Normal 3 3 14 8 10" xfId="11081"/>
    <cellStyle name="Normal 3 3 14 8 11" xfId="11082"/>
    <cellStyle name="Normal 3 3 14 8 12" xfId="11083"/>
    <cellStyle name="Normal 3 3 14 8 13" xfId="11084"/>
    <cellStyle name="Normal 3 3 14 8 14" xfId="11085"/>
    <cellStyle name="Normal 3 3 14 8 2" xfId="11086"/>
    <cellStyle name="Normal 3 3 14 8 3" xfId="11087"/>
    <cellStyle name="Normal 3 3 14 8 4" xfId="11088"/>
    <cellStyle name="Normal 3 3 14 8 5" xfId="11089"/>
    <cellStyle name="Normal 3 3 14 8 6" xfId="11090"/>
    <cellStyle name="Normal 3 3 14 8 7" xfId="11091"/>
    <cellStyle name="Normal 3 3 14 8 8" xfId="11092"/>
    <cellStyle name="Normal 3 3 14 8 9" xfId="11093"/>
    <cellStyle name="Normal 3 3 14 9" xfId="11094"/>
    <cellStyle name="Normal 3 3 14 9 10" xfId="11095"/>
    <cellStyle name="Normal 3 3 14 9 11" xfId="11096"/>
    <cellStyle name="Normal 3 3 14 9 12" xfId="11097"/>
    <cellStyle name="Normal 3 3 14 9 13" xfId="11098"/>
    <cellStyle name="Normal 3 3 14 9 14" xfId="11099"/>
    <cellStyle name="Normal 3 3 14 9 2" xfId="11100"/>
    <cellStyle name="Normal 3 3 14 9 3" xfId="11101"/>
    <cellStyle name="Normal 3 3 14 9 4" xfId="11102"/>
    <cellStyle name="Normal 3 3 14 9 5" xfId="11103"/>
    <cellStyle name="Normal 3 3 14 9 6" xfId="11104"/>
    <cellStyle name="Normal 3 3 14 9 7" xfId="11105"/>
    <cellStyle name="Normal 3 3 14 9 8" xfId="11106"/>
    <cellStyle name="Normal 3 3 14 9 9" xfId="11107"/>
    <cellStyle name="Normal 3 3 15" xfId="11108"/>
    <cellStyle name="Normal 3 3 15 10" xfId="11109"/>
    <cellStyle name="Normal 3 3 15 10 10" xfId="11110"/>
    <cellStyle name="Normal 3 3 15 10 11" xfId="11111"/>
    <cellStyle name="Normal 3 3 15 10 12" xfId="11112"/>
    <cellStyle name="Normal 3 3 15 10 13" xfId="11113"/>
    <cellStyle name="Normal 3 3 15 10 14" xfId="11114"/>
    <cellStyle name="Normal 3 3 15 10 2" xfId="11115"/>
    <cellStyle name="Normal 3 3 15 10 3" xfId="11116"/>
    <cellStyle name="Normal 3 3 15 10 4" xfId="11117"/>
    <cellStyle name="Normal 3 3 15 10 5" xfId="11118"/>
    <cellStyle name="Normal 3 3 15 10 6" xfId="11119"/>
    <cellStyle name="Normal 3 3 15 10 7" xfId="11120"/>
    <cellStyle name="Normal 3 3 15 10 8" xfId="11121"/>
    <cellStyle name="Normal 3 3 15 10 9" xfId="11122"/>
    <cellStyle name="Normal 3 3 15 11" xfId="11123"/>
    <cellStyle name="Normal 3 3 15 12" xfId="11124"/>
    <cellStyle name="Normal 3 3 15 13" xfId="11125"/>
    <cellStyle name="Normal 3 3 15 14" xfId="11126"/>
    <cellStyle name="Normal 3 3 15 15" xfId="11127"/>
    <cellStyle name="Normal 3 3 15 16" xfId="11128"/>
    <cellStyle name="Normal 3 3 15 17" xfId="11129"/>
    <cellStyle name="Normal 3 3 15 18" xfId="11130"/>
    <cellStyle name="Normal 3 3 15 19" xfId="11131"/>
    <cellStyle name="Normal 3 3 15 2" xfId="11132"/>
    <cellStyle name="Normal 3 3 15 2 10" xfId="11133"/>
    <cellStyle name="Normal 3 3 15 2 11" xfId="11134"/>
    <cellStyle name="Normal 3 3 15 2 12" xfId="11135"/>
    <cellStyle name="Normal 3 3 15 2 13" xfId="11136"/>
    <cellStyle name="Normal 3 3 15 2 14" xfId="11137"/>
    <cellStyle name="Normal 3 3 15 2 15" xfId="11138"/>
    <cellStyle name="Normal 3 3 15 2 2" xfId="11139"/>
    <cellStyle name="Normal 3 3 15 2 2 10" xfId="11140"/>
    <cellStyle name="Normal 3 3 15 2 2 11" xfId="11141"/>
    <cellStyle name="Normal 3 3 15 2 2 12" xfId="11142"/>
    <cellStyle name="Normal 3 3 15 2 2 13" xfId="11143"/>
    <cellStyle name="Normal 3 3 15 2 2 14" xfId="11144"/>
    <cellStyle name="Normal 3 3 15 2 2 2" xfId="11145"/>
    <cellStyle name="Normal 3 3 15 2 2 3" xfId="11146"/>
    <cellStyle name="Normal 3 3 15 2 2 4" xfId="11147"/>
    <cellStyle name="Normal 3 3 15 2 2 5" xfId="11148"/>
    <cellStyle name="Normal 3 3 15 2 2 6" xfId="11149"/>
    <cellStyle name="Normal 3 3 15 2 2 7" xfId="11150"/>
    <cellStyle name="Normal 3 3 15 2 2 8" xfId="11151"/>
    <cellStyle name="Normal 3 3 15 2 2 9" xfId="11152"/>
    <cellStyle name="Normal 3 3 15 2 3" xfId="11153"/>
    <cellStyle name="Normal 3 3 15 2 4" xfId="11154"/>
    <cellStyle name="Normal 3 3 15 2 5" xfId="11155"/>
    <cellStyle name="Normal 3 3 15 2 6" xfId="11156"/>
    <cellStyle name="Normal 3 3 15 2 7" xfId="11157"/>
    <cellStyle name="Normal 3 3 15 2 8" xfId="11158"/>
    <cellStyle name="Normal 3 3 15 2 9" xfId="11159"/>
    <cellStyle name="Normal 3 3 15 20" xfId="11160"/>
    <cellStyle name="Normal 3 3 15 21" xfId="11161"/>
    <cellStyle name="Normal 3 3 15 22" xfId="11162"/>
    <cellStyle name="Normal 3 3 15 23" xfId="11163"/>
    <cellStyle name="Normal 3 3 15 3" xfId="11164"/>
    <cellStyle name="Normal 3 3 15 3 10" xfId="11165"/>
    <cellStyle name="Normal 3 3 15 3 11" xfId="11166"/>
    <cellStyle name="Normal 3 3 15 3 12" xfId="11167"/>
    <cellStyle name="Normal 3 3 15 3 13" xfId="11168"/>
    <cellStyle name="Normal 3 3 15 3 14" xfId="11169"/>
    <cellStyle name="Normal 3 3 15 3 15" xfId="11170"/>
    <cellStyle name="Normal 3 3 15 3 2" xfId="11171"/>
    <cellStyle name="Normal 3 3 15 3 2 10" xfId="11172"/>
    <cellStyle name="Normal 3 3 15 3 2 11" xfId="11173"/>
    <cellStyle name="Normal 3 3 15 3 2 12" xfId="11174"/>
    <cellStyle name="Normal 3 3 15 3 2 13" xfId="11175"/>
    <cellStyle name="Normal 3 3 15 3 2 14" xfId="11176"/>
    <cellStyle name="Normal 3 3 15 3 2 2" xfId="11177"/>
    <cellStyle name="Normal 3 3 15 3 2 3" xfId="11178"/>
    <cellStyle name="Normal 3 3 15 3 2 4" xfId="11179"/>
    <cellStyle name="Normal 3 3 15 3 2 5" xfId="11180"/>
    <cellStyle name="Normal 3 3 15 3 2 6" xfId="11181"/>
    <cellStyle name="Normal 3 3 15 3 2 7" xfId="11182"/>
    <cellStyle name="Normal 3 3 15 3 2 8" xfId="11183"/>
    <cellStyle name="Normal 3 3 15 3 2 9" xfId="11184"/>
    <cellStyle name="Normal 3 3 15 3 3" xfId="11185"/>
    <cellStyle name="Normal 3 3 15 3 4" xfId="11186"/>
    <cellStyle name="Normal 3 3 15 3 5" xfId="11187"/>
    <cellStyle name="Normal 3 3 15 3 6" xfId="11188"/>
    <cellStyle name="Normal 3 3 15 3 7" xfId="11189"/>
    <cellStyle name="Normal 3 3 15 3 8" xfId="11190"/>
    <cellStyle name="Normal 3 3 15 3 9" xfId="11191"/>
    <cellStyle name="Normal 3 3 15 4" xfId="11192"/>
    <cellStyle name="Normal 3 3 15 4 10" xfId="11193"/>
    <cellStyle name="Normal 3 3 15 4 11" xfId="11194"/>
    <cellStyle name="Normal 3 3 15 4 12" xfId="11195"/>
    <cellStyle name="Normal 3 3 15 4 13" xfId="11196"/>
    <cellStyle name="Normal 3 3 15 4 14" xfId="11197"/>
    <cellStyle name="Normal 3 3 15 4 15" xfId="11198"/>
    <cellStyle name="Normal 3 3 15 4 2" xfId="11199"/>
    <cellStyle name="Normal 3 3 15 4 2 10" xfId="11200"/>
    <cellStyle name="Normal 3 3 15 4 2 11" xfId="11201"/>
    <cellStyle name="Normal 3 3 15 4 2 12" xfId="11202"/>
    <cellStyle name="Normal 3 3 15 4 2 13" xfId="11203"/>
    <cellStyle name="Normal 3 3 15 4 2 14" xfId="11204"/>
    <cellStyle name="Normal 3 3 15 4 2 2" xfId="11205"/>
    <cellStyle name="Normal 3 3 15 4 2 3" xfId="11206"/>
    <cellStyle name="Normal 3 3 15 4 2 4" xfId="11207"/>
    <cellStyle name="Normal 3 3 15 4 2 5" xfId="11208"/>
    <cellStyle name="Normal 3 3 15 4 2 6" xfId="11209"/>
    <cellStyle name="Normal 3 3 15 4 2 7" xfId="11210"/>
    <cellStyle name="Normal 3 3 15 4 2 8" xfId="11211"/>
    <cellStyle name="Normal 3 3 15 4 2 9" xfId="11212"/>
    <cellStyle name="Normal 3 3 15 4 3" xfId="11213"/>
    <cellStyle name="Normal 3 3 15 4 4" xfId="11214"/>
    <cellStyle name="Normal 3 3 15 4 5" xfId="11215"/>
    <cellStyle name="Normal 3 3 15 4 6" xfId="11216"/>
    <cellStyle name="Normal 3 3 15 4 7" xfId="11217"/>
    <cellStyle name="Normal 3 3 15 4 8" xfId="11218"/>
    <cellStyle name="Normal 3 3 15 4 9" xfId="11219"/>
    <cellStyle name="Normal 3 3 15 5" xfId="11220"/>
    <cellStyle name="Normal 3 3 15 5 10" xfId="11221"/>
    <cellStyle name="Normal 3 3 15 5 11" xfId="11222"/>
    <cellStyle name="Normal 3 3 15 5 12" xfId="11223"/>
    <cellStyle name="Normal 3 3 15 5 13" xfId="11224"/>
    <cellStyle name="Normal 3 3 15 5 14" xfId="11225"/>
    <cellStyle name="Normal 3 3 15 5 2" xfId="11226"/>
    <cellStyle name="Normal 3 3 15 5 3" xfId="11227"/>
    <cellStyle name="Normal 3 3 15 5 4" xfId="11228"/>
    <cellStyle name="Normal 3 3 15 5 5" xfId="11229"/>
    <cellStyle name="Normal 3 3 15 5 6" xfId="11230"/>
    <cellStyle name="Normal 3 3 15 5 7" xfId="11231"/>
    <cellStyle name="Normal 3 3 15 5 8" xfId="11232"/>
    <cellStyle name="Normal 3 3 15 5 9" xfId="11233"/>
    <cellStyle name="Normal 3 3 15 6" xfId="11234"/>
    <cellStyle name="Normal 3 3 15 6 10" xfId="11235"/>
    <cellStyle name="Normal 3 3 15 6 11" xfId="11236"/>
    <cellStyle name="Normal 3 3 15 6 12" xfId="11237"/>
    <cellStyle name="Normal 3 3 15 6 13" xfId="11238"/>
    <cellStyle name="Normal 3 3 15 6 14" xfId="11239"/>
    <cellStyle name="Normal 3 3 15 6 2" xfId="11240"/>
    <cellStyle name="Normal 3 3 15 6 3" xfId="11241"/>
    <cellStyle name="Normal 3 3 15 6 4" xfId="11242"/>
    <cellStyle name="Normal 3 3 15 6 5" xfId="11243"/>
    <cellStyle name="Normal 3 3 15 6 6" xfId="11244"/>
    <cellStyle name="Normal 3 3 15 6 7" xfId="11245"/>
    <cellStyle name="Normal 3 3 15 6 8" xfId="11246"/>
    <cellStyle name="Normal 3 3 15 6 9" xfId="11247"/>
    <cellStyle name="Normal 3 3 15 7" xfId="11248"/>
    <cellStyle name="Normal 3 3 15 7 10" xfId="11249"/>
    <cellStyle name="Normal 3 3 15 7 11" xfId="11250"/>
    <cellStyle name="Normal 3 3 15 7 12" xfId="11251"/>
    <cellStyle name="Normal 3 3 15 7 13" xfId="11252"/>
    <cellStyle name="Normal 3 3 15 7 14" xfId="11253"/>
    <cellStyle name="Normal 3 3 15 7 2" xfId="11254"/>
    <cellStyle name="Normal 3 3 15 7 3" xfId="11255"/>
    <cellStyle name="Normal 3 3 15 7 4" xfId="11256"/>
    <cellStyle name="Normal 3 3 15 7 5" xfId="11257"/>
    <cellStyle name="Normal 3 3 15 7 6" xfId="11258"/>
    <cellStyle name="Normal 3 3 15 7 7" xfId="11259"/>
    <cellStyle name="Normal 3 3 15 7 8" xfId="11260"/>
    <cellStyle name="Normal 3 3 15 7 9" xfId="11261"/>
    <cellStyle name="Normal 3 3 15 8" xfId="11262"/>
    <cellStyle name="Normal 3 3 15 8 10" xfId="11263"/>
    <cellStyle name="Normal 3 3 15 8 11" xfId="11264"/>
    <cellStyle name="Normal 3 3 15 8 12" xfId="11265"/>
    <cellStyle name="Normal 3 3 15 8 13" xfId="11266"/>
    <cellStyle name="Normal 3 3 15 8 14" xfId="11267"/>
    <cellStyle name="Normal 3 3 15 8 2" xfId="11268"/>
    <cellStyle name="Normal 3 3 15 8 3" xfId="11269"/>
    <cellStyle name="Normal 3 3 15 8 4" xfId="11270"/>
    <cellStyle name="Normal 3 3 15 8 5" xfId="11271"/>
    <cellStyle name="Normal 3 3 15 8 6" xfId="11272"/>
    <cellStyle name="Normal 3 3 15 8 7" xfId="11273"/>
    <cellStyle name="Normal 3 3 15 8 8" xfId="11274"/>
    <cellStyle name="Normal 3 3 15 8 9" xfId="11275"/>
    <cellStyle name="Normal 3 3 15 9" xfId="11276"/>
    <cellStyle name="Normal 3 3 15 9 10" xfId="11277"/>
    <cellStyle name="Normal 3 3 15 9 11" xfId="11278"/>
    <cellStyle name="Normal 3 3 15 9 12" xfId="11279"/>
    <cellStyle name="Normal 3 3 15 9 13" xfId="11280"/>
    <cellStyle name="Normal 3 3 15 9 14" xfId="11281"/>
    <cellStyle name="Normal 3 3 15 9 2" xfId="11282"/>
    <cellStyle name="Normal 3 3 15 9 3" xfId="11283"/>
    <cellStyle name="Normal 3 3 15 9 4" xfId="11284"/>
    <cellStyle name="Normal 3 3 15 9 5" xfId="11285"/>
    <cellStyle name="Normal 3 3 15 9 6" xfId="11286"/>
    <cellStyle name="Normal 3 3 15 9 7" xfId="11287"/>
    <cellStyle name="Normal 3 3 15 9 8" xfId="11288"/>
    <cellStyle name="Normal 3 3 15 9 9" xfId="11289"/>
    <cellStyle name="Normal 3 3 16" xfId="11290"/>
    <cellStyle name="Normal 3 3 16 10" xfId="11291"/>
    <cellStyle name="Normal 3 3 16 10 10" xfId="11292"/>
    <cellStyle name="Normal 3 3 16 10 11" xfId="11293"/>
    <cellStyle name="Normal 3 3 16 10 12" xfId="11294"/>
    <cellStyle name="Normal 3 3 16 10 13" xfId="11295"/>
    <cellStyle name="Normal 3 3 16 10 14" xfId="11296"/>
    <cellStyle name="Normal 3 3 16 10 2" xfId="11297"/>
    <cellStyle name="Normal 3 3 16 10 3" xfId="11298"/>
    <cellStyle name="Normal 3 3 16 10 4" xfId="11299"/>
    <cellStyle name="Normal 3 3 16 10 5" xfId="11300"/>
    <cellStyle name="Normal 3 3 16 10 6" xfId="11301"/>
    <cellStyle name="Normal 3 3 16 10 7" xfId="11302"/>
    <cellStyle name="Normal 3 3 16 10 8" xfId="11303"/>
    <cellStyle name="Normal 3 3 16 10 9" xfId="11304"/>
    <cellStyle name="Normal 3 3 16 11" xfId="11305"/>
    <cellStyle name="Normal 3 3 16 12" xfId="11306"/>
    <cellStyle name="Normal 3 3 16 13" xfId="11307"/>
    <cellStyle name="Normal 3 3 16 14" xfId="11308"/>
    <cellStyle name="Normal 3 3 16 15" xfId="11309"/>
    <cellStyle name="Normal 3 3 16 16" xfId="11310"/>
    <cellStyle name="Normal 3 3 16 17" xfId="11311"/>
    <cellStyle name="Normal 3 3 16 18" xfId="11312"/>
    <cellStyle name="Normal 3 3 16 19" xfId="11313"/>
    <cellStyle name="Normal 3 3 16 2" xfId="11314"/>
    <cellStyle name="Normal 3 3 16 2 10" xfId="11315"/>
    <cellStyle name="Normal 3 3 16 2 11" xfId="11316"/>
    <cellStyle name="Normal 3 3 16 2 12" xfId="11317"/>
    <cellStyle name="Normal 3 3 16 2 13" xfId="11318"/>
    <cellStyle name="Normal 3 3 16 2 14" xfId="11319"/>
    <cellStyle name="Normal 3 3 16 2 15" xfId="11320"/>
    <cellStyle name="Normal 3 3 16 2 2" xfId="11321"/>
    <cellStyle name="Normal 3 3 16 2 2 10" xfId="11322"/>
    <cellStyle name="Normal 3 3 16 2 2 11" xfId="11323"/>
    <cellStyle name="Normal 3 3 16 2 2 12" xfId="11324"/>
    <cellStyle name="Normal 3 3 16 2 2 13" xfId="11325"/>
    <cellStyle name="Normal 3 3 16 2 2 14" xfId="11326"/>
    <cellStyle name="Normal 3 3 16 2 2 2" xfId="11327"/>
    <cellStyle name="Normal 3 3 16 2 2 3" xfId="11328"/>
    <cellStyle name="Normal 3 3 16 2 2 4" xfId="11329"/>
    <cellStyle name="Normal 3 3 16 2 2 5" xfId="11330"/>
    <cellStyle name="Normal 3 3 16 2 2 6" xfId="11331"/>
    <cellStyle name="Normal 3 3 16 2 2 7" xfId="11332"/>
    <cellStyle name="Normal 3 3 16 2 2 8" xfId="11333"/>
    <cellStyle name="Normal 3 3 16 2 2 9" xfId="11334"/>
    <cellStyle name="Normal 3 3 16 2 3" xfId="11335"/>
    <cellStyle name="Normal 3 3 16 2 4" xfId="11336"/>
    <cellStyle name="Normal 3 3 16 2 5" xfId="11337"/>
    <cellStyle name="Normal 3 3 16 2 6" xfId="11338"/>
    <cellStyle name="Normal 3 3 16 2 7" xfId="11339"/>
    <cellStyle name="Normal 3 3 16 2 8" xfId="11340"/>
    <cellStyle name="Normal 3 3 16 2 9" xfId="11341"/>
    <cellStyle name="Normal 3 3 16 20" xfId="11342"/>
    <cellStyle name="Normal 3 3 16 21" xfId="11343"/>
    <cellStyle name="Normal 3 3 16 22" xfId="11344"/>
    <cellStyle name="Normal 3 3 16 23" xfId="11345"/>
    <cellStyle name="Normal 3 3 16 3" xfId="11346"/>
    <cellStyle name="Normal 3 3 16 3 10" xfId="11347"/>
    <cellStyle name="Normal 3 3 16 3 11" xfId="11348"/>
    <cellStyle name="Normal 3 3 16 3 12" xfId="11349"/>
    <cellStyle name="Normal 3 3 16 3 13" xfId="11350"/>
    <cellStyle name="Normal 3 3 16 3 14" xfId="11351"/>
    <cellStyle name="Normal 3 3 16 3 15" xfId="11352"/>
    <cellStyle name="Normal 3 3 16 3 2" xfId="11353"/>
    <cellStyle name="Normal 3 3 16 3 2 10" xfId="11354"/>
    <cellStyle name="Normal 3 3 16 3 2 11" xfId="11355"/>
    <cellStyle name="Normal 3 3 16 3 2 12" xfId="11356"/>
    <cellStyle name="Normal 3 3 16 3 2 13" xfId="11357"/>
    <cellStyle name="Normal 3 3 16 3 2 14" xfId="11358"/>
    <cellStyle name="Normal 3 3 16 3 2 2" xfId="11359"/>
    <cellStyle name="Normal 3 3 16 3 2 3" xfId="11360"/>
    <cellStyle name="Normal 3 3 16 3 2 4" xfId="11361"/>
    <cellStyle name="Normal 3 3 16 3 2 5" xfId="11362"/>
    <cellStyle name="Normal 3 3 16 3 2 6" xfId="11363"/>
    <cellStyle name="Normal 3 3 16 3 2 7" xfId="11364"/>
    <cellStyle name="Normal 3 3 16 3 2 8" xfId="11365"/>
    <cellStyle name="Normal 3 3 16 3 2 9" xfId="11366"/>
    <cellStyle name="Normal 3 3 16 3 3" xfId="11367"/>
    <cellStyle name="Normal 3 3 16 3 4" xfId="11368"/>
    <cellStyle name="Normal 3 3 16 3 5" xfId="11369"/>
    <cellStyle name="Normal 3 3 16 3 6" xfId="11370"/>
    <cellStyle name="Normal 3 3 16 3 7" xfId="11371"/>
    <cellStyle name="Normal 3 3 16 3 8" xfId="11372"/>
    <cellStyle name="Normal 3 3 16 3 9" xfId="11373"/>
    <cellStyle name="Normal 3 3 16 4" xfId="11374"/>
    <cellStyle name="Normal 3 3 16 4 10" xfId="11375"/>
    <cellStyle name="Normal 3 3 16 4 11" xfId="11376"/>
    <cellStyle name="Normal 3 3 16 4 12" xfId="11377"/>
    <cellStyle name="Normal 3 3 16 4 13" xfId="11378"/>
    <cellStyle name="Normal 3 3 16 4 14" xfId="11379"/>
    <cellStyle name="Normal 3 3 16 4 15" xfId="11380"/>
    <cellStyle name="Normal 3 3 16 4 2" xfId="11381"/>
    <cellStyle name="Normal 3 3 16 4 2 10" xfId="11382"/>
    <cellStyle name="Normal 3 3 16 4 2 11" xfId="11383"/>
    <cellStyle name="Normal 3 3 16 4 2 12" xfId="11384"/>
    <cellStyle name="Normal 3 3 16 4 2 13" xfId="11385"/>
    <cellStyle name="Normal 3 3 16 4 2 14" xfId="11386"/>
    <cellStyle name="Normal 3 3 16 4 2 2" xfId="11387"/>
    <cellStyle name="Normal 3 3 16 4 2 3" xfId="11388"/>
    <cellStyle name="Normal 3 3 16 4 2 4" xfId="11389"/>
    <cellStyle name="Normal 3 3 16 4 2 5" xfId="11390"/>
    <cellStyle name="Normal 3 3 16 4 2 6" xfId="11391"/>
    <cellStyle name="Normal 3 3 16 4 2 7" xfId="11392"/>
    <cellStyle name="Normal 3 3 16 4 2 8" xfId="11393"/>
    <cellStyle name="Normal 3 3 16 4 2 9" xfId="11394"/>
    <cellStyle name="Normal 3 3 16 4 3" xfId="11395"/>
    <cellStyle name="Normal 3 3 16 4 4" xfId="11396"/>
    <cellStyle name="Normal 3 3 16 4 5" xfId="11397"/>
    <cellStyle name="Normal 3 3 16 4 6" xfId="11398"/>
    <cellStyle name="Normal 3 3 16 4 7" xfId="11399"/>
    <cellStyle name="Normal 3 3 16 4 8" xfId="11400"/>
    <cellStyle name="Normal 3 3 16 4 9" xfId="11401"/>
    <cellStyle name="Normal 3 3 16 5" xfId="11402"/>
    <cellStyle name="Normal 3 3 16 5 10" xfId="11403"/>
    <cellStyle name="Normal 3 3 16 5 11" xfId="11404"/>
    <cellStyle name="Normal 3 3 16 5 12" xfId="11405"/>
    <cellStyle name="Normal 3 3 16 5 13" xfId="11406"/>
    <cellStyle name="Normal 3 3 16 5 14" xfId="11407"/>
    <cellStyle name="Normal 3 3 16 5 2" xfId="11408"/>
    <cellStyle name="Normal 3 3 16 5 3" xfId="11409"/>
    <cellStyle name="Normal 3 3 16 5 4" xfId="11410"/>
    <cellStyle name="Normal 3 3 16 5 5" xfId="11411"/>
    <cellStyle name="Normal 3 3 16 5 6" xfId="11412"/>
    <cellStyle name="Normal 3 3 16 5 7" xfId="11413"/>
    <cellStyle name="Normal 3 3 16 5 8" xfId="11414"/>
    <cellStyle name="Normal 3 3 16 5 9" xfId="11415"/>
    <cellStyle name="Normal 3 3 16 6" xfId="11416"/>
    <cellStyle name="Normal 3 3 16 6 10" xfId="11417"/>
    <cellStyle name="Normal 3 3 16 6 11" xfId="11418"/>
    <cellStyle name="Normal 3 3 16 6 12" xfId="11419"/>
    <cellStyle name="Normal 3 3 16 6 13" xfId="11420"/>
    <cellStyle name="Normal 3 3 16 6 14" xfId="11421"/>
    <cellStyle name="Normal 3 3 16 6 2" xfId="11422"/>
    <cellStyle name="Normal 3 3 16 6 3" xfId="11423"/>
    <cellStyle name="Normal 3 3 16 6 4" xfId="11424"/>
    <cellStyle name="Normal 3 3 16 6 5" xfId="11425"/>
    <cellStyle name="Normal 3 3 16 6 6" xfId="11426"/>
    <cellStyle name="Normal 3 3 16 6 7" xfId="11427"/>
    <cellStyle name="Normal 3 3 16 6 8" xfId="11428"/>
    <cellStyle name="Normal 3 3 16 6 9" xfId="11429"/>
    <cellStyle name="Normal 3 3 16 7" xfId="11430"/>
    <cellStyle name="Normal 3 3 16 7 10" xfId="11431"/>
    <cellStyle name="Normal 3 3 16 7 11" xfId="11432"/>
    <cellStyle name="Normal 3 3 16 7 12" xfId="11433"/>
    <cellStyle name="Normal 3 3 16 7 13" xfId="11434"/>
    <cellStyle name="Normal 3 3 16 7 14" xfId="11435"/>
    <cellStyle name="Normal 3 3 16 7 2" xfId="11436"/>
    <cellStyle name="Normal 3 3 16 7 3" xfId="11437"/>
    <cellStyle name="Normal 3 3 16 7 4" xfId="11438"/>
    <cellStyle name="Normal 3 3 16 7 5" xfId="11439"/>
    <cellStyle name="Normal 3 3 16 7 6" xfId="11440"/>
    <cellStyle name="Normal 3 3 16 7 7" xfId="11441"/>
    <cellStyle name="Normal 3 3 16 7 8" xfId="11442"/>
    <cellStyle name="Normal 3 3 16 7 9" xfId="11443"/>
    <cellStyle name="Normal 3 3 16 8" xfId="11444"/>
    <cellStyle name="Normal 3 3 16 8 10" xfId="11445"/>
    <cellStyle name="Normal 3 3 16 8 11" xfId="11446"/>
    <cellStyle name="Normal 3 3 16 8 12" xfId="11447"/>
    <cellStyle name="Normal 3 3 16 8 13" xfId="11448"/>
    <cellStyle name="Normal 3 3 16 8 14" xfId="11449"/>
    <cellStyle name="Normal 3 3 16 8 2" xfId="11450"/>
    <cellStyle name="Normal 3 3 16 8 3" xfId="11451"/>
    <cellStyle name="Normal 3 3 16 8 4" xfId="11452"/>
    <cellStyle name="Normal 3 3 16 8 5" xfId="11453"/>
    <cellStyle name="Normal 3 3 16 8 6" xfId="11454"/>
    <cellStyle name="Normal 3 3 16 8 7" xfId="11455"/>
    <cellStyle name="Normal 3 3 16 8 8" xfId="11456"/>
    <cellStyle name="Normal 3 3 16 8 9" xfId="11457"/>
    <cellStyle name="Normal 3 3 16 9" xfId="11458"/>
    <cellStyle name="Normal 3 3 16 9 10" xfId="11459"/>
    <cellStyle name="Normal 3 3 16 9 11" xfId="11460"/>
    <cellStyle name="Normal 3 3 16 9 12" xfId="11461"/>
    <cellStyle name="Normal 3 3 16 9 13" xfId="11462"/>
    <cellStyle name="Normal 3 3 16 9 14" xfId="11463"/>
    <cellStyle name="Normal 3 3 16 9 2" xfId="11464"/>
    <cellStyle name="Normal 3 3 16 9 3" xfId="11465"/>
    <cellStyle name="Normal 3 3 16 9 4" xfId="11466"/>
    <cellStyle name="Normal 3 3 16 9 5" xfId="11467"/>
    <cellStyle name="Normal 3 3 16 9 6" xfId="11468"/>
    <cellStyle name="Normal 3 3 16 9 7" xfId="11469"/>
    <cellStyle name="Normal 3 3 16 9 8" xfId="11470"/>
    <cellStyle name="Normal 3 3 16 9 9" xfId="11471"/>
    <cellStyle name="Normal 3 3 17" xfId="11472"/>
    <cellStyle name="Normal 3 3 17 10" xfId="11473"/>
    <cellStyle name="Normal 3 3 17 10 10" xfId="11474"/>
    <cellStyle name="Normal 3 3 17 10 11" xfId="11475"/>
    <cellStyle name="Normal 3 3 17 10 12" xfId="11476"/>
    <cellStyle name="Normal 3 3 17 10 13" xfId="11477"/>
    <cellStyle name="Normal 3 3 17 10 14" xfId="11478"/>
    <cellStyle name="Normal 3 3 17 10 2" xfId="11479"/>
    <cellStyle name="Normal 3 3 17 10 3" xfId="11480"/>
    <cellStyle name="Normal 3 3 17 10 4" xfId="11481"/>
    <cellStyle name="Normal 3 3 17 10 5" xfId="11482"/>
    <cellStyle name="Normal 3 3 17 10 6" xfId="11483"/>
    <cellStyle name="Normal 3 3 17 10 7" xfId="11484"/>
    <cellStyle name="Normal 3 3 17 10 8" xfId="11485"/>
    <cellStyle name="Normal 3 3 17 10 9" xfId="11486"/>
    <cellStyle name="Normal 3 3 17 11" xfId="11487"/>
    <cellStyle name="Normal 3 3 17 12" xfId="11488"/>
    <cellStyle name="Normal 3 3 17 13" xfId="11489"/>
    <cellStyle name="Normal 3 3 17 14" xfId="11490"/>
    <cellStyle name="Normal 3 3 17 15" xfId="11491"/>
    <cellStyle name="Normal 3 3 17 16" xfId="11492"/>
    <cellStyle name="Normal 3 3 17 17" xfId="11493"/>
    <cellStyle name="Normal 3 3 17 18" xfId="11494"/>
    <cellStyle name="Normal 3 3 17 19" xfId="11495"/>
    <cellStyle name="Normal 3 3 17 2" xfId="11496"/>
    <cellStyle name="Normal 3 3 17 2 10" xfId="11497"/>
    <cellStyle name="Normal 3 3 17 2 11" xfId="11498"/>
    <cellStyle name="Normal 3 3 17 2 12" xfId="11499"/>
    <cellStyle name="Normal 3 3 17 2 13" xfId="11500"/>
    <cellStyle name="Normal 3 3 17 2 14" xfId="11501"/>
    <cellStyle name="Normal 3 3 17 2 15" xfId="11502"/>
    <cellStyle name="Normal 3 3 17 2 2" xfId="11503"/>
    <cellStyle name="Normal 3 3 17 2 2 10" xfId="11504"/>
    <cellStyle name="Normal 3 3 17 2 2 11" xfId="11505"/>
    <cellStyle name="Normal 3 3 17 2 2 12" xfId="11506"/>
    <cellStyle name="Normal 3 3 17 2 2 13" xfId="11507"/>
    <cellStyle name="Normal 3 3 17 2 2 14" xfId="11508"/>
    <cellStyle name="Normal 3 3 17 2 2 2" xfId="11509"/>
    <cellStyle name="Normal 3 3 17 2 2 3" xfId="11510"/>
    <cellStyle name="Normal 3 3 17 2 2 4" xfId="11511"/>
    <cellStyle name="Normal 3 3 17 2 2 5" xfId="11512"/>
    <cellStyle name="Normal 3 3 17 2 2 6" xfId="11513"/>
    <cellStyle name="Normal 3 3 17 2 2 7" xfId="11514"/>
    <cellStyle name="Normal 3 3 17 2 2 8" xfId="11515"/>
    <cellStyle name="Normal 3 3 17 2 2 9" xfId="11516"/>
    <cellStyle name="Normal 3 3 17 2 3" xfId="11517"/>
    <cellStyle name="Normal 3 3 17 2 4" xfId="11518"/>
    <cellStyle name="Normal 3 3 17 2 5" xfId="11519"/>
    <cellStyle name="Normal 3 3 17 2 6" xfId="11520"/>
    <cellStyle name="Normal 3 3 17 2 7" xfId="11521"/>
    <cellStyle name="Normal 3 3 17 2 8" xfId="11522"/>
    <cellStyle name="Normal 3 3 17 2 9" xfId="11523"/>
    <cellStyle name="Normal 3 3 17 20" xfId="11524"/>
    <cellStyle name="Normal 3 3 17 21" xfId="11525"/>
    <cellStyle name="Normal 3 3 17 22" xfId="11526"/>
    <cellStyle name="Normal 3 3 17 23" xfId="11527"/>
    <cellStyle name="Normal 3 3 17 3" xfId="11528"/>
    <cellStyle name="Normal 3 3 17 3 10" xfId="11529"/>
    <cellStyle name="Normal 3 3 17 3 11" xfId="11530"/>
    <cellStyle name="Normal 3 3 17 3 12" xfId="11531"/>
    <cellStyle name="Normal 3 3 17 3 13" xfId="11532"/>
    <cellStyle name="Normal 3 3 17 3 14" xfId="11533"/>
    <cellStyle name="Normal 3 3 17 3 15" xfId="11534"/>
    <cellStyle name="Normal 3 3 17 3 2" xfId="11535"/>
    <cellStyle name="Normal 3 3 17 3 2 10" xfId="11536"/>
    <cellStyle name="Normal 3 3 17 3 2 11" xfId="11537"/>
    <cellStyle name="Normal 3 3 17 3 2 12" xfId="11538"/>
    <cellStyle name="Normal 3 3 17 3 2 13" xfId="11539"/>
    <cellStyle name="Normal 3 3 17 3 2 14" xfId="11540"/>
    <cellStyle name="Normal 3 3 17 3 2 2" xfId="11541"/>
    <cellStyle name="Normal 3 3 17 3 2 3" xfId="11542"/>
    <cellStyle name="Normal 3 3 17 3 2 4" xfId="11543"/>
    <cellStyle name="Normal 3 3 17 3 2 5" xfId="11544"/>
    <cellStyle name="Normal 3 3 17 3 2 6" xfId="11545"/>
    <cellStyle name="Normal 3 3 17 3 2 7" xfId="11546"/>
    <cellStyle name="Normal 3 3 17 3 2 8" xfId="11547"/>
    <cellStyle name="Normal 3 3 17 3 2 9" xfId="11548"/>
    <cellStyle name="Normal 3 3 17 3 3" xfId="11549"/>
    <cellStyle name="Normal 3 3 17 3 4" xfId="11550"/>
    <cellStyle name="Normal 3 3 17 3 5" xfId="11551"/>
    <cellStyle name="Normal 3 3 17 3 6" xfId="11552"/>
    <cellStyle name="Normal 3 3 17 3 7" xfId="11553"/>
    <cellStyle name="Normal 3 3 17 3 8" xfId="11554"/>
    <cellStyle name="Normal 3 3 17 3 9" xfId="11555"/>
    <cellStyle name="Normal 3 3 17 4" xfId="11556"/>
    <cellStyle name="Normal 3 3 17 4 10" xfId="11557"/>
    <cellStyle name="Normal 3 3 17 4 11" xfId="11558"/>
    <cellStyle name="Normal 3 3 17 4 12" xfId="11559"/>
    <cellStyle name="Normal 3 3 17 4 13" xfId="11560"/>
    <cellStyle name="Normal 3 3 17 4 14" xfId="11561"/>
    <cellStyle name="Normal 3 3 17 4 15" xfId="11562"/>
    <cellStyle name="Normal 3 3 17 4 2" xfId="11563"/>
    <cellStyle name="Normal 3 3 17 4 2 10" xfId="11564"/>
    <cellStyle name="Normal 3 3 17 4 2 11" xfId="11565"/>
    <cellStyle name="Normal 3 3 17 4 2 12" xfId="11566"/>
    <cellStyle name="Normal 3 3 17 4 2 13" xfId="11567"/>
    <cellStyle name="Normal 3 3 17 4 2 14" xfId="11568"/>
    <cellStyle name="Normal 3 3 17 4 2 2" xfId="11569"/>
    <cellStyle name="Normal 3 3 17 4 2 3" xfId="11570"/>
    <cellStyle name="Normal 3 3 17 4 2 4" xfId="11571"/>
    <cellStyle name="Normal 3 3 17 4 2 5" xfId="11572"/>
    <cellStyle name="Normal 3 3 17 4 2 6" xfId="11573"/>
    <cellStyle name="Normal 3 3 17 4 2 7" xfId="11574"/>
    <cellStyle name="Normal 3 3 17 4 2 8" xfId="11575"/>
    <cellStyle name="Normal 3 3 17 4 2 9" xfId="11576"/>
    <cellStyle name="Normal 3 3 17 4 3" xfId="11577"/>
    <cellStyle name="Normal 3 3 17 4 4" xfId="11578"/>
    <cellStyle name="Normal 3 3 17 4 5" xfId="11579"/>
    <cellStyle name="Normal 3 3 17 4 6" xfId="11580"/>
    <cellStyle name="Normal 3 3 17 4 7" xfId="11581"/>
    <cellStyle name="Normal 3 3 17 4 8" xfId="11582"/>
    <cellStyle name="Normal 3 3 17 4 9" xfId="11583"/>
    <cellStyle name="Normal 3 3 17 5" xfId="11584"/>
    <cellStyle name="Normal 3 3 17 5 10" xfId="11585"/>
    <cellStyle name="Normal 3 3 17 5 11" xfId="11586"/>
    <cellStyle name="Normal 3 3 17 5 12" xfId="11587"/>
    <cellStyle name="Normal 3 3 17 5 13" xfId="11588"/>
    <cellStyle name="Normal 3 3 17 5 14" xfId="11589"/>
    <cellStyle name="Normal 3 3 17 5 2" xfId="11590"/>
    <cellStyle name="Normal 3 3 17 5 3" xfId="11591"/>
    <cellStyle name="Normal 3 3 17 5 4" xfId="11592"/>
    <cellStyle name="Normal 3 3 17 5 5" xfId="11593"/>
    <cellStyle name="Normal 3 3 17 5 6" xfId="11594"/>
    <cellStyle name="Normal 3 3 17 5 7" xfId="11595"/>
    <cellStyle name="Normal 3 3 17 5 8" xfId="11596"/>
    <cellStyle name="Normal 3 3 17 5 9" xfId="11597"/>
    <cellStyle name="Normal 3 3 17 6" xfId="11598"/>
    <cellStyle name="Normal 3 3 17 6 10" xfId="11599"/>
    <cellStyle name="Normal 3 3 17 6 11" xfId="11600"/>
    <cellStyle name="Normal 3 3 17 6 12" xfId="11601"/>
    <cellStyle name="Normal 3 3 17 6 13" xfId="11602"/>
    <cellStyle name="Normal 3 3 17 6 14" xfId="11603"/>
    <cellStyle name="Normal 3 3 17 6 2" xfId="11604"/>
    <cellStyle name="Normal 3 3 17 6 3" xfId="11605"/>
    <cellStyle name="Normal 3 3 17 6 4" xfId="11606"/>
    <cellStyle name="Normal 3 3 17 6 5" xfId="11607"/>
    <cellStyle name="Normal 3 3 17 6 6" xfId="11608"/>
    <cellStyle name="Normal 3 3 17 6 7" xfId="11609"/>
    <cellStyle name="Normal 3 3 17 6 8" xfId="11610"/>
    <cellStyle name="Normal 3 3 17 6 9" xfId="11611"/>
    <cellStyle name="Normal 3 3 17 7" xfId="11612"/>
    <cellStyle name="Normal 3 3 17 7 10" xfId="11613"/>
    <cellStyle name="Normal 3 3 17 7 11" xfId="11614"/>
    <cellStyle name="Normal 3 3 17 7 12" xfId="11615"/>
    <cellStyle name="Normal 3 3 17 7 13" xfId="11616"/>
    <cellStyle name="Normal 3 3 17 7 14" xfId="11617"/>
    <cellStyle name="Normal 3 3 17 7 2" xfId="11618"/>
    <cellStyle name="Normal 3 3 17 7 3" xfId="11619"/>
    <cellStyle name="Normal 3 3 17 7 4" xfId="11620"/>
    <cellStyle name="Normal 3 3 17 7 5" xfId="11621"/>
    <cellStyle name="Normal 3 3 17 7 6" xfId="11622"/>
    <cellStyle name="Normal 3 3 17 7 7" xfId="11623"/>
    <cellStyle name="Normal 3 3 17 7 8" xfId="11624"/>
    <cellStyle name="Normal 3 3 17 7 9" xfId="11625"/>
    <cellStyle name="Normal 3 3 17 8" xfId="11626"/>
    <cellStyle name="Normal 3 3 17 8 10" xfId="11627"/>
    <cellStyle name="Normal 3 3 17 8 11" xfId="11628"/>
    <cellStyle name="Normal 3 3 17 8 12" xfId="11629"/>
    <cellStyle name="Normal 3 3 17 8 13" xfId="11630"/>
    <cellStyle name="Normal 3 3 17 8 14" xfId="11631"/>
    <cellStyle name="Normal 3 3 17 8 2" xfId="11632"/>
    <cellStyle name="Normal 3 3 17 8 3" xfId="11633"/>
    <cellStyle name="Normal 3 3 17 8 4" xfId="11634"/>
    <cellStyle name="Normal 3 3 17 8 5" xfId="11635"/>
    <cellStyle name="Normal 3 3 17 8 6" xfId="11636"/>
    <cellStyle name="Normal 3 3 17 8 7" xfId="11637"/>
    <cellStyle name="Normal 3 3 17 8 8" xfId="11638"/>
    <cellStyle name="Normal 3 3 17 8 9" xfId="11639"/>
    <cellStyle name="Normal 3 3 17 9" xfId="11640"/>
    <cellStyle name="Normal 3 3 17 9 10" xfId="11641"/>
    <cellStyle name="Normal 3 3 17 9 11" xfId="11642"/>
    <cellStyle name="Normal 3 3 17 9 12" xfId="11643"/>
    <cellStyle name="Normal 3 3 17 9 13" xfId="11644"/>
    <cellStyle name="Normal 3 3 17 9 14" xfId="11645"/>
    <cellStyle name="Normal 3 3 17 9 2" xfId="11646"/>
    <cellStyle name="Normal 3 3 17 9 3" xfId="11647"/>
    <cellStyle name="Normal 3 3 17 9 4" xfId="11648"/>
    <cellStyle name="Normal 3 3 17 9 5" xfId="11649"/>
    <cellStyle name="Normal 3 3 17 9 6" xfId="11650"/>
    <cellStyle name="Normal 3 3 17 9 7" xfId="11651"/>
    <cellStyle name="Normal 3 3 17 9 8" xfId="11652"/>
    <cellStyle name="Normal 3 3 17 9 9" xfId="11653"/>
    <cellStyle name="Normal 3 3 18" xfId="11654"/>
    <cellStyle name="Normal 3 3 18 10" xfId="11655"/>
    <cellStyle name="Normal 3 3 18 10 10" xfId="11656"/>
    <cellStyle name="Normal 3 3 18 10 11" xfId="11657"/>
    <cellStyle name="Normal 3 3 18 10 12" xfId="11658"/>
    <cellStyle name="Normal 3 3 18 10 13" xfId="11659"/>
    <cellStyle name="Normal 3 3 18 10 14" xfId="11660"/>
    <cellStyle name="Normal 3 3 18 10 2" xfId="11661"/>
    <cellStyle name="Normal 3 3 18 10 3" xfId="11662"/>
    <cellStyle name="Normal 3 3 18 10 4" xfId="11663"/>
    <cellStyle name="Normal 3 3 18 10 5" xfId="11664"/>
    <cellStyle name="Normal 3 3 18 10 6" xfId="11665"/>
    <cellStyle name="Normal 3 3 18 10 7" xfId="11666"/>
    <cellStyle name="Normal 3 3 18 10 8" xfId="11667"/>
    <cellStyle name="Normal 3 3 18 10 9" xfId="11668"/>
    <cellStyle name="Normal 3 3 18 11" xfId="11669"/>
    <cellStyle name="Normal 3 3 18 12" xfId="11670"/>
    <cellStyle name="Normal 3 3 18 13" xfId="11671"/>
    <cellStyle name="Normal 3 3 18 14" xfId="11672"/>
    <cellStyle name="Normal 3 3 18 15" xfId="11673"/>
    <cellStyle name="Normal 3 3 18 16" xfId="11674"/>
    <cellStyle name="Normal 3 3 18 17" xfId="11675"/>
    <cellStyle name="Normal 3 3 18 18" xfId="11676"/>
    <cellStyle name="Normal 3 3 18 19" xfId="11677"/>
    <cellStyle name="Normal 3 3 18 2" xfId="11678"/>
    <cellStyle name="Normal 3 3 18 2 10" xfId="11679"/>
    <cellStyle name="Normal 3 3 18 2 11" xfId="11680"/>
    <cellStyle name="Normal 3 3 18 2 12" xfId="11681"/>
    <cellStyle name="Normal 3 3 18 2 13" xfId="11682"/>
    <cellStyle name="Normal 3 3 18 2 14" xfId="11683"/>
    <cellStyle name="Normal 3 3 18 2 15" xfId="11684"/>
    <cellStyle name="Normal 3 3 18 2 2" xfId="11685"/>
    <cellStyle name="Normal 3 3 18 2 2 10" xfId="11686"/>
    <cellStyle name="Normal 3 3 18 2 2 11" xfId="11687"/>
    <cellStyle name="Normal 3 3 18 2 2 12" xfId="11688"/>
    <cellStyle name="Normal 3 3 18 2 2 13" xfId="11689"/>
    <cellStyle name="Normal 3 3 18 2 2 14" xfId="11690"/>
    <cellStyle name="Normal 3 3 18 2 2 2" xfId="11691"/>
    <cellStyle name="Normal 3 3 18 2 2 3" xfId="11692"/>
    <cellStyle name="Normal 3 3 18 2 2 4" xfId="11693"/>
    <cellStyle name="Normal 3 3 18 2 2 5" xfId="11694"/>
    <cellStyle name="Normal 3 3 18 2 2 6" xfId="11695"/>
    <cellStyle name="Normal 3 3 18 2 2 7" xfId="11696"/>
    <cellStyle name="Normal 3 3 18 2 2 8" xfId="11697"/>
    <cellStyle name="Normal 3 3 18 2 2 9" xfId="11698"/>
    <cellStyle name="Normal 3 3 18 2 3" xfId="11699"/>
    <cellStyle name="Normal 3 3 18 2 4" xfId="11700"/>
    <cellStyle name="Normal 3 3 18 2 5" xfId="11701"/>
    <cellStyle name="Normal 3 3 18 2 6" xfId="11702"/>
    <cellStyle name="Normal 3 3 18 2 7" xfId="11703"/>
    <cellStyle name="Normal 3 3 18 2 8" xfId="11704"/>
    <cellStyle name="Normal 3 3 18 2 9" xfId="11705"/>
    <cellStyle name="Normal 3 3 18 20" xfId="11706"/>
    <cellStyle name="Normal 3 3 18 21" xfId="11707"/>
    <cellStyle name="Normal 3 3 18 22" xfId="11708"/>
    <cellStyle name="Normal 3 3 18 23" xfId="11709"/>
    <cellStyle name="Normal 3 3 18 3" xfId="11710"/>
    <cellStyle name="Normal 3 3 18 3 10" xfId="11711"/>
    <cellStyle name="Normal 3 3 18 3 11" xfId="11712"/>
    <cellStyle name="Normal 3 3 18 3 12" xfId="11713"/>
    <cellStyle name="Normal 3 3 18 3 13" xfId="11714"/>
    <cellStyle name="Normal 3 3 18 3 14" xfId="11715"/>
    <cellStyle name="Normal 3 3 18 3 15" xfId="11716"/>
    <cellStyle name="Normal 3 3 18 3 2" xfId="11717"/>
    <cellStyle name="Normal 3 3 18 3 2 10" xfId="11718"/>
    <cellStyle name="Normal 3 3 18 3 2 11" xfId="11719"/>
    <cellStyle name="Normal 3 3 18 3 2 12" xfId="11720"/>
    <cellStyle name="Normal 3 3 18 3 2 13" xfId="11721"/>
    <cellStyle name="Normal 3 3 18 3 2 14" xfId="11722"/>
    <cellStyle name="Normal 3 3 18 3 2 2" xfId="11723"/>
    <cellStyle name="Normal 3 3 18 3 2 3" xfId="11724"/>
    <cellStyle name="Normal 3 3 18 3 2 4" xfId="11725"/>
    <cellStyle name="Normal 3 3 18 3 2 5" xfId="11726"/>
    <cellStyle name="Normal 3 3 18 3 2 6" xfId="11727"/>
    <cellStyle name="Normal 3 3 18 3 2 7" xfId="11728"/>
    <cellStyle name="Normal 3 3 18 3 2 8" xfId="11729"/>
    <cellStyle name="Normal 3 3 18 3 2 9" xfId="11730"/>
    <cellStyle name="Normal 3 3 18 3 3" xfId="11731"/>
    <cellStyle name="Normal 3 3 18 3 4" xfId="11732"/>
    <cellStyle name="Normal 3 3 18 3 5" xfId="11733"/>
    <cellStyle name="Normal 3 3 18 3 6" xfId="11734"/>
    <cellStyle name="Normal 3 3 18 3 7" xfId="11735"/>
    <cellStyle name="Normal 3 3 18 3 8" xfId="11736"/>
    <cellStyle name="Normal 3 3 18 3 9" xfId="11737"/>
    <cellStyle name="Normal 3 3 18 4" xfId="11738"/>
    <cellStyle name="Normal 3 3 18 4 10" xfId="11739"/>
    <cellStyle name="Normal 3 3 18 4 11" xfId="11740"/>
    <cellStyle name="Normal 3 3 18 4 12" xfId="11741"/>
    <cellStyle name="Normal 3 3 18 4 13" xfId="11742"/>
    <cellStyle name="Normal 3 3 18 4 14" xfId="11743"/>
    <cellStyle name="Normal 3 3 18 4 15" xfId="11744"/>
    <cellStyle name="Normal 3 3 18 4 2" xfId="11745"/>
    <cellStyle name="Normal 3 3 18 4 2 10" xfId="11746"/>
    <cellStyle name="Normal 3 3 18 4 2 11" xfId="11747"/>
    <cellStyle name="Normal 3 3 18 4 2 12" xfId="11748"/>
    <cellStyle name="Normal 3 3 18 4 2 13" xfId="11749"/>
    <cellStyle name="Normal 3 3 18 4 2 14" xfId="11750"/>
    <cellStyle name="Normal 3 3 18 4 2 2" xfId="11751"/>
    <cellStyle name="Normal 3 3 18 4 2 3" xfId="11752"/>
    <cellStyle name="Normal 3 3 18 4 2 4" xfId="11753"/>
    <cellStyle name="Normal 3 3 18 4 2 5" xfId="11754"/>
    <cellStyle name="Normal 3 3 18 4 2 6" xfId="11755"/>
    <cellStyle name="Normal 3 3 18 4 2 7" xfId="11756"/>
    <cellStyle name="Normal 3 3 18 4 2 8" xfId="11757"/>
    <cellStyle name="Normal 3 3 18 4 2 9" xfId="11758"/>
    <cellStyle name="Normal 3 3 18 4 3" xfId="11759"/>
    <cellStyle name="Normal 3 3 18 4 4" xfId="11760"/>
    <cellStyle name="Normal 3 3 18 4 5" xfId="11761"/>
    <cellStyle name="Normal 3 3 18 4 6" xfId="11762"/>
    <cellStyle name="Normal 3 3 18 4 7" xfId="11763"/>
    <cellStyle name="Normal 3 3 18 4 8" xfId="11764"/>
    <cellStyle name="Normal 3 3 18 4 9" xfId="11765"/>
    <cellStyle name="Normal 3 3 18 5" xfId="11766"/>
    <cellStyle name="Normal 3 3 18 5 10" xfId="11767"/>
    <cellStyle name="Normal 3 3 18 5 11" xfId="11768"/>
    <cellStyle name="Normal 3 3 18 5 12" xfId="11769"/>
    <cellStyle name="Normal 3 3 18 5 13" xfId="11770"/>
    <cellStyle name="Normal 3 3 18 5 14" xfId="11771"/>
    <cellStyle name="Normal 3 3 18 5 2" xfId="11772"/>
    <cellStyle name="Normal 3 3 18 5 3" xfId="11773"/>
    <cellStyle name="Normal 3 3 18 5 4" xfId="11774"/>
    <cellStyle name="Normal 3 3 18 5 5" xfId="11775"/>
    <cellStyle name="Normal 3 3 18 5 6" xfId="11776"/>
    <cellStyle name="Normal 3 3 18 5 7" xfId="11777"/>
    <cellStyle name="Normal 3 3 18 5 8" xfId="11778"/>
    <cellStyle name="Normal 3 3 18 5 9" xfId="11779"/>
    <cellStyle name="Normal 3 3 18 6" xfId="11780"/>
    <cellStyle name="Normal 3 3 18 6 10" xfId="11781"/>
    <cellStyle name="Normal 3 3 18 6 11" xfId="11782"/>
    <cellStyle name="Normal 3 3 18 6 12" xfId="11783"/>
    <cellStyle name="Normal 3 3 18 6 13" xfId="11784"/>
    <cellStyle name="Normal 3 3 18 6 14" xfId="11785"/>
    <cellStyle name="Normal 3 3 18 6 2" xfId="11786"/>
    <cellStyle name="Normal 3 3 18 6 3" xfId="11787"/>
    <cellStyle name="Normal 3 3 18 6 4" xfId="11788"/>
    <cellStyle name="Normal 3 3 18 6 5" xfId="11789"/>
    <cellStyle name="Normal 3 3 18 6 6" xfId="11790"/>
    <cellStyle name="Normal 3 3 18 6 7" xfId="11791"/>
    <cellStyle name="Normal 3 3 18 6 8" xfId="11792"/>
    <cellStyle name="Normal 3 3 18 6 9" xfId="11793"/>
    <cellStyle name="Normal 3 3 18 7" xfId="11794"/>
    <cellStyle name="Normal 3 3 18 7 10" xfId="11795"/>
    <cellStyle name="Normal 3 3 18 7 11" xfId="11796"/>
    <cellStyle name="Normal 3 3 18 7 12" xfId="11797"/>
    <cellStyle name="Normal 3 3 18 7 13" xfId="11798"/>
    <cellStyle name="Normal 3 3 18 7 14" xfId="11799"/>
    <cellStyle name="Normal 3 3 18 7 2" xfId="11800"/>
    <cellStyle name="Normal 3 3 18 7 3" xfId="11801"/>
    <cellStyle name="Normal 3 3 18 7 4" xfId="11802"/>
    <cellStyle name="Normal 3 3 18 7 5" xfId="11803"/>
    <cellStyle name="Normal 3 3 18 7 6" xfId="11804"/>
    <cellStyle name="Normal 3 3 18 7 7" xfId="11805"/>
    <cellStyle name="Normal 3 3 18 7 8" xfId="11806"/>
    <cellStyle name="Normal 3 3 18 7 9" xfId="11807"/>
    <cellStyle name="Normal 3 3 18 8" xfId="11808"/>
    <cellStyle name="Normal 3 3 18 8 10" xfId="11809"/>
    <cellStyle name="Normal 3 3 18 8 11" xfId="11810"/>
    <cellStyle name="Normal 3 3 18 8 12" xfId="11811"/>
    <cellStyle name="Normal 3 3 18 8 13" xfId="11812"/>
    <cellStyle name="Normal 3 3 18 8 14" xfId="11813"/>
    <cellStyle name="Normal 3 3 18 8 2" xfId="11814"/>
    <cellStyle name="Normal 3 3 18 8 3" xfId="11815"/>
    <cellStyle name="Normal 3 3 18 8 4" xfId="11816"/>
    <cellStyle name="Normal 3 3 18 8 5" xfId="11817"/>
    <cellStyle name="Normal 3 3 18 8 6" xfId="11818"/>
    <cellStyle name="Normal 3 3 18 8 7" xfId="11819"/>
    <cellStyle name="Normal 3 3 18 8 8" xfId="11820"/>
    <cellStyle name="Normal 3 3 18 8 9" xfId="11821"/>
    <cellStyle name="Normal 3 3 18 9" xfId="11822"/>
    <cellStyle name="Normal 3 3 18 9 10" xfId="11823"/>
    <cellStyle name="Normal 3 3 18 9 11" xfId="11824"/>
    <cellStyle name="Normal 3 3 18 9 12" xfId="11825"/>
    <cellStyle name="Normal 3 3 18 9 13" xfId="11826"/>
    <cellStyle name="Normal 3 3 18 9 14" xfId="11827"/>
    <cellStyle name="Normal 3 3 18 9 2" xfId="11828"/>
    <cellStyle name="Normal 3 3 18 9 3" xfId="11829"/>
    <cellStyle name="Normal 3 3 18 9 4" xfId="11830"/>
    <cellStyle name="Normal 3 3 18 9 5" xfId="11831"/>
    <cellStyle name="Normal 3 3 18 9 6" xfId="11832"/>
    <cellStyle name="Normal 3 3 18 9 7" xfId="11833"/>
    <cellStyle name="Normal 3 3 18 9 8" xfId="11834"/>
    <cellStyle name="Normal 3 3 18 9 9" xfId="11835"/>
    <cellStyle name="Normal 3 3 19" xfId="11836"/>
    <cellStyle name="Normal 3 3 19 10" xfId="11837"/>
    <cellStyle name="Normal 3 3 19 11" xfId="11838"/>
    <cellStyle name="Normal 3 3 19 12" xfId="11839"/>
    <cellStyle name="Normal 3 3 19 13" xfId="11840"/>
    <cellStyle name="Normal 3 3 19 14" xfId="11841"/>
    <cellStyle name="Normal 3 3 19 15" xfId="11842"/>
    <cellStyle name="Normal 3 3 19 2" xfId="11843"/>
    <cellStyle name="Normal 3 3 19 2 10" xfId="11844"/>
    <cellStyle name="Normal 3 3 19 2 11" xfId="11845"/>
    <cellStyle name="Normal 3 3 19 2 12" xfId="11846"/>
    <cellStyle name="Normal 3 3 19 2 13" xfId="11847"/>
    <cellStyle name="Normal 3 3 19 2 14" xfId="11848"/>
    <cellStyle name="Normal 3 3 19 2 2" xfId="11849"/>
    <cellStyle name="Normal 3 3 19 2 3" xfId="11850"/>
    <cellStyle name="Normal 3 3 19 2 4" xfId="11851"/>
    <cellStyle name="Normal 3 3 19 2 5" xfId="11852"/>
    <cellStyle name="Normal 3 3 19 2 6" xfId="11853"/>
    <cellStyle name="Normal 3 3 19 2 7" xfId="11854"/>
    <cellStyle name="Normal 3 3 19 2 8" xfId="11855"/>
    <cellStyle name="Normal 3 3 19 2 9" xfId="11856"/>
    <cellStyle name="Normal 3 3 19 3" xfId="11857"/>
    <cellStyle name="Normal 3 3 19 4" xfId="11858"/>
    <cellStyle name="Normal 3 3 19 5" xfId="11859"/>
    <cellStyle name="Normal 3 3 19 6" xfId="11860"/>
    <cellStyle name="Normal 3 3 19 7" xfId="11861"/>
    <cellStyle name="Normal 3 3 19 8" xfId="11862"/>
    <cellStyle name="Normal 3 3 19 9" xfId="11863"/>
    <cellStyle name="Normal 3 3 2" xfId="11864"/>
    <cellStyle name="Normal 3 3 2 10" xfId="11865"/>
    <cellStyle name="Normal 3 3 2 10 10" xfId="11866"/>
    <cellStyle name="Normal 3 3 2 10 11" xfId="11867"/>
    <cellStyle name="Normal 3 3 2 10 12" xfId="11868"/>
    <cellStyle name="Normal 3 3 2 10 13" xfId="11869"/>
    <cellStyle name="Normal 3 3 2 10 14" xfId="11870"/>
    <cellStyle name="Normal 3 3 2 10 2" xfId="11871"/>
    <cellStyle name="Normal 3 3 2 10 3" xfId="11872"/>
    <cellStyle name="Normal 3 3 2 10 4" xfId="11873"/>
    <cellStyle name="Normal 3 3 2 10 5" xfId="11874"/>
    <cellStyle name="Normal 3 3 2 10 6" xfId="11875"/>
    <cellStyle name="Normal 3 3 2 10 7" xfId="11876"/>
    <cellStyle name="Normal 3 3 2 10 8" xfId="11877"/>
    <cellStyle name="Normal 3 3 2 10 9" xfId="11878"/>
    <cellStyle name="Normal 3 3 2 11" xfId="11879"/>
    <cellStyle name="Normal 3 3 2 11 10" xfId="11880"/>
    <cellStyle name="Normal 3 3 2 11 11" xfId="11881"/>
    <cellStyle name="Normal 3 3 2 11 12" xfId="11882"/>
    <cellStyle name="Normal 3 3 2 11 13" xfId="11883"/>
    <cellStyle name="Normal 3 3 2 11 14" xfId="11884"/>
    <cellStyle name="Normal 3 3 2 11 2" xfId="11885"/>
    <cellStyle name="Normal 3 3 2 11 3" xfId="11886"/>
    <cellStyle name="Normal 3 3 2 11 4" xfId="11887"/>
    <cellStyle name="Normal 3 3 2 11 5" xfId="11888"/>
    <cellStyle name="Normal 3 3 2 11 6" xfId="11889"/>
    <cellStyle name="Normal 3 3 2 11 7" xfId="11890"/>
    <cellStyle name="Normal 3 3 2 11 8" xfId="11891"/>
    <cellStyle name="Normal 3 3 2 11 9" xfId="11892"/>
    <cellStyle name="Normal 3 3 2 12" xfId="11893"/>
    <cellStyle name="Normal 3 3 2 12 10" xfId="11894"/>
    <cellStyle name="Normal 3 3 2 12 11" xfId="11895"/>
    <cellStyle name="Normal 3 3 2 12 12" xfId="11896"/>
    <cellStyle name="Normal 3 3 2 12 13" xfId="11897"/>
    <cellStyle name="Normal 3 3 2 12 14" xfId="11898"/>
    <cellStyle name="Normal 3 3 2 12 2" xfId="11899"/>
    <cellStyle name="Normal 3 3 2 12 3" xfId="11900"/>
    <cellStyle name="Normal 3 3 2 12 4" xfId="11901"/>
    <cellStyle name="Normal 3 3 2 12 5" xfId="11902"/>
    <cellStyle name="Normal 3 3 2 12 6" xfId="11903"/>
    <cellStyle name="Normal 3 3 2 12 7" xfId="11904"/>
    <cellStyle name="Normal 3 3 2 12 8" xfId="11905"/>
    <cellStyle name="Normal 3 3 2 12 9" xfId="11906"/>
    <cellStyle name="Normal 3 3 2 13" xfId="11907"/>
    <cellStyle name="Normal 3 3 2 13 10" xfId="11908"/>
    <cellStyle name="Normal 3 3 2 13 11" xfId="11909"/>
    <cellStyle name="Normal 3 3 2 13 12" xfId="11910"/>
    <cellStyle name="Normal 3 3 2 13 13" xfId="11911"/>
    <cellStyle name="Normal 3 3 2 13 14" xfId="11912"/>
    <cellStyle name="Normal 3 3 2 13 2" xfId="11913"/>
    <cellStyle name="Normal 3 3 2 13 3" xfId="11914"/>
    <cellStyle name="Normal 3 3 2 13 4" xfId="11915"/>
    <cellStyle name="Normal 3 3 2 13 5" xfId="11916"/>
    <cellStyle name="Normal 3 3 2 13 6" xfId="11917"/>
    <cellStyle name="Normal 3 3 2 13 7" xfId="11918"/>
    <cellStyle name="Normal 3 3 2 13 8" xfId="11919"/>
    <cellStyle name="Normal 3 3 2 13 9" xfId="11920"/>
    <cellStyle name="Normal 3 3 2 14" xfId="11921"/>
    <cellStyle name="Normal 3 3 2 14 10" xfId="11922"/>
    <cellStyle name="Normal 3 3 2 14 11" xfId="11923"/>
    <cellStyle name="Normal 3 3 2 14 12" xfId="11924"/>
    <cellStyle name="Normal 3 3 2 14 13" xfId="11925"/>
    <cellStyle name="Normal 3 3 2 14 14" xfId="11926"/>
    <cellStyle name="Normal 3 3 2 14 2" xfId="11927"/>
    <cellStyle name="Normal 3 3 2 14 3" xfId="11928"/>
    <cellStyle name="Normal 3 3 2 14 4" xfId="11929"/>
    <cellStyle name="Normal 3 3 2 14 5" xfId="11930"/>
    <cellStyle name="Normal 3 3 2 14 6" xfId="11931"/>
    <cellStyle name="Normal 3 3 2 14 7" xfId="11932"/>
    <cellStyle name="Normal 3 3 2 14 8" xfId="11933"/>
    <cellStyle name="Normal 3 3 2 14 9" xfId="11934"/>
    <cellStyle name="Normal 3 3 2 15" xfId="11935"/>
    <cellStyle name="Normal 3 3 2 16" xfId="11936"/>
    <cellStyle name="Normal 3 3 2 17" xfId="11937"/>
    <cellStyle name="Normal 3 3 2 17 10" xfId="11938"/>
    <cellStyle name="Normal 3 3 2 17 11" xfId="11939"/>
    <cellStyle name="Normal 3 3 2 17 12" xfId="11940"/>
    <cellStyle name="Normal 3 3 2 17 13" xfId="11941"/>
    <cellStyle name="Normal 3 3 2 17 14" xfId="11942"/>
    <cellStyle name="Normal 3 3 2 17 2" xfId="11943"/>
    <cellStyle name="Normal 3 3 2 17 3" xfId="11944"/>
    <cellStyle name="Normal 3 3 2 17 4" xfId="11945"/>
    <cellStyle name="Normal 3 3 2 17 5" xfId="11946"/>
    <cellStyle name="Normal 3 3 2 17 6" xfId="11947"/>
    <cellStyle name="Normal 3 3 2 17 7" xfId="11948"/>
    <cellStyle name="Normal 3 3 2 17 8" xfId="11949"/>
    <cellStyle name="Normal 3 3 2 17 9" xfId="11950"/>
    <cellStyle name="Normal 3 3 2 18" xfId="11951"/>
    <cellStyle name="Normal 3 3 2 18 10" xfId="11952"/>
    <cellStyle name="Normal 3 3 2 18 11" xfId="11953"/>
    <cellStyle name="Normal 3 3 2 18 12" xfId="11954"/>
    <cellStyle name="Normal 3 3 2 18 13" xfId="11955"/>
    <cellStyle name="Normal 3 3 2 18 14" xfId="11956"/>
    <cellStyle name="Normal 3 3 2 18 2" xfId="11957"/>
    <cellStyle name="Normal 3 3 2 18 3" xfId="11958"/>
    <cellStyle name="Normal 3 3 2 18 4" xfId="11959"/>
    <cellStyle name="Normal 3 3 2 18 5" xfId="11960"/>
    <cellStyle name="Normal 3 3 2 18 6" xfId="11961"/>
    <cellStyle name="Normal 3 3 2 18 7" xfId="11962"/>
    <cellStyle name="Normal 3 3 2 18 8" xfId="11963"/>
    <cellStyle name="Normal 3 3 2 18 9" xfId="11964"/>
    <cellStyle name="Normal 3 3 2 2" xfId="11965"/>
    <cellStyle name="Normal 3 3 2 2 10" xfId="11966"/>
    <cellStyle name="Normal 3 3 2 2 11" xfId="11967"/>
    <cellStyle name="Normal 3 3 2 2 12" xfId="11968"/>
    <cellStyle name="Normal 3 3 2 2 13" xfId="11969"/>
    <cellStyle name="Normal 3 3 2 2 14" xfId="11970"/>
    <cellStyle name="Normal 3 3 2 2 15" xfId="11971"/>
    <cellStyle name="Normal 3 3 2 2 16" xfId="11972"/>
    <cellStyle name="Normal 3 3 2 2 17" xfId="11973"/>
    <cellStyle name="Normal 3 3 2 2 2" xfId="11974"/>
    <cellStyle name="Normal 3 3 2 2 3" xfId="11975"/>
    <cellStyle name="Normal 3 3 2 2 4" xfId="11976"/>
    <cellStyle name="Normal 3 3 2 2 5" xfId="11977"/>
    <cellStyle name="Normal 3 3 2 2 6" xfId="11978"/>
    <cellStyle name="Normal 3 3 2 2 7" xfId="11979"/>
    <cellStyle name="Normal 3 3 2 2 8" xfId="11980"/>
    <cellStyle name="Normal 3 3 2 2 9" xfId="11981"/>
    <cellStyle name="Normal 3 3 2 3" xfId="11982"/>
    <cellStyle name="Normal 3 3 2 4" xfId="11983"/>
    <cellStyle name="Normal 3 3 2 5" xfId="11984"/>
    <cellStyle name="Normal 3 3 2 6" xfId="11985"/>
    <cellStyle name="Normal 3 3 2 6 10" xfId="11986"/>
    <cellStyle name="Normal 3 3 2 6 11" xfId="11987"/>
    <cellStyle name="Normal 3 3 2 6 12" xfId="11988"/>
    <cellStyle name="Normal 3 3 2 6 13" xfId="11989"/>
    <cellStyle name="Normal 3 3 2 6 14" xfId="11990"/>
    <cellStyle name="Normal 3 3 2 6 15" xfId="11991"/>
    <cellStyle name="Normal 3 3 2 6 2" xfId="11992"/>
    <cellStyle name="Normal 3 3 2 6 2 10" xfId="11993"/>
    <cellStyle name="Normal 3 3 2 6 2 11" xfId="11994"/>
    <cellStyle name="Normal 3 3 2 6 2 12" xfId="11995"/>
    <cellStyle name="Normal 3 3 2 6 2 13" xfId="11996"/>
    <cellStyle name="Normal 3 3 2 6 2 14" xfId="11997"/>
    <cellStyle name="Normal 3 3 2 6 2 2" xfId="11998"/>
    <cellStyle name="Normal 3 3 2 6 2 3" xfId="11999"/>
    <cellStyle name="Normal 3 3 2 6 2 4" xfId="12000"/>
    <cellStyle name="Normal 3 3 2 6 2 5" xfId="12001"/>
    <cellStyle name="Normal 3 3 2 6 2 6" xfId="12002"/>
    <cellStyle name="Normal 3 3 2 6 2 7" xfId="12003"/>
    <cellStyle name="Normal 3 3 2 6 2 8" xfId="12004"/>
    <cellStyle name="Normal 3 3 2 6 2 9" xfId="12005"/>
    <cellStyle name="Normal 3 3 2 6 3" xfId="12006"/>
    <cellStyle name="Normal 3 3 2 6 4" xfId="12007"/>
    <cellStyle name="Normal 3 3 2 6 5" xfId="12008"/>
    <cellStyle name="Normal 3 3 2 6 6" xfId="12009"/>
    <cellStyle name="Normal 3 3 2 6 7" xfId="12010"/>
    <cellStyle name="Normal 3 3 2 6 8" xfId="12011"/>
    <cellStyle name="Normal 3 3 2 6 9" xfId="12012"/>
    <cellStyle name="Normal 3 3 2 7" xfId="12013"/>
    <cellStyle name="Normal 3 3 2 7 10" xfId="12014"/>
    <cellStyle name="Normal 3 3 2 7 11" xfId="12015"/>
    <cellStyle name="Normal 3 3 2 7 12" xfId="12016"/>
    <cellStyle name="Normal 3 3 2 7 13" xfId="12017"/>
    <cellStyle name="Normal 3 3 2 7 14" xfId="12018"/>
    <cellStyle name="Normal 3 3 2 7 15" xfId="12019"/>
    <cellStyle name="Normal 3 3 2 7 2" xfId="12020"/>
    <cellStyle name="Normal 3 3 2 7 2 10" xfId="12021"/>
    <cellStyle name="Normal 3 3 2 7 2 11" xfId="12022"/>
    <cellStyle name="Normal 3 3 2 7 2 12" xfId="12023"/>
    <cellStyle name="Normal 3 3 2 7 2 13" xfId="12024"/>
    <cellStyle name="Normal 3 3 2 7 2 14" xfId="12025"/>
    <cellStyle name="Normal 3 3 2 7 2 2" xfId="12026"/>
    <cellStyle name="Normal 3 3 2 7 2 3" xfId="12027"/>
    <cellStyle name="Normal 3 3 2 7 2 4" xfId="12028"/>
    <cellStyle name="Normal 3 3 2 7 2 5" xfId="12029"/>
    <cellStyle name="Normal 3 3 2 7 2 6" xfId="12030"/>
    <cellStyle name="Normal 3 3 2 7 2 7" xfId="12031"/>
    <cellStyle name="Normal 3 3 2 7 2 8" xfId="12032"/>
    <cellStyle name="Normal 3 3 2 7 2 9" xfId="12033"/>
    <cellStyle name="Normal 3 3 2 7 3" xfId="12034"/>
    <cellStyle name="Normal 3 3 2 7 4" xfId="12035"/>
    <cellStyle name="Normal 3 3 2 7 5" xfId="12036"/>
    <cellStyle name="Normal 3 3 2 7 6" xfId="12037"/>
    <cellStyle name="Normal 3 3 2 7 7" xfId="12038"/>
    <cellStyle name="Normal 3 3 2 7 8" xfId="12039"/>
    <cellStyle name="Normal 3 3 2 7 9" xfId="12040"/>
    <cellStyle name="Normal 3 3 2 8" xfId="12041"/>
    <cellStyle name="Normal 3 3 2 8 10" xfId="12042"/>
    <cellStyle name="Normal 3 3 2 8 11" xfId="12043"/>
    <cellStyle name="Normal 3 3 2 8 12" xfId="12044"/>
    <cellStyle name="Normal 3 3 2 8 13" xfId="12045"/>
    <cellStyle name="Normal 3 3 2 8 14" xfId="12046"/>
    <cellStyle name="Normal 3 3 2 8 15" xfId="12047"/>
    <cellStyle name="Normal 3 3 2 8 2" xfId="12048"/>
    <cellStyle name="Normal 3 3 2 8 2 10" xfId="12049"/>
    <cellStyle name="Normal 3 3 2 8 2 11" xfId="12050"/>
    <cellStyle name="Normal 3 3 2 8 2 12" xfId="12051"/>
    <cellStyle name="Normal 3 3 2 8 2 13" xfId="12052"/>
    <cellStyle name="Normal 3 3 2 8 2 14" xfId="12053"/>
    <cellStyle name="Normal 3 3 2 8 2 2" xfId="12054"/>
    <cellStyle name="Normal 3 3 2 8 2 3" xfId="12055"/>
    <cellStyle name="Normal 3 3 2 8 2 4" xfId="12056"/>
    <cellStyle name="Normal 3 3 2 8 2 5" xfId="12057"/>
    <cellStyle name="Normal 3 3 2 8 2 6" xfId="12058"/>
    <cellStyle name="Normal 3 3 2 8 2 7" xfId="12059"/>
    <cellStyle name="Normal 3 3 2 8 2 8" xfId="12060"/>
    <cellStyle name="Normal 3 3 2 8 2 9" xfId="12061"/>
    <cellStyle name="Normal 3 3 2 8 3" xfId="12062"/>
    <cellStyle name="Normal 3 3 2 8 4" xfId="12063"/>
    <cellStyle name="Normal 3 3 2 8 5" xfId="12064"/>
    <cellStyle name="Normal 3 3 2 8 6" xfId="12065"/>
    <cellStyle name="Normal 3 3 2 8 7" xfId="12066"/>
    <cellStyle name="Normal 3 3 2 8 8" xfId="12067"/>
    <cellStyle name="Normal 3 3 2 8 9" xfId="12068"/>
    <cellStyle name="Normal 3 3 2 9" xfId="12069"/>
    <cellStyle name="Normal 3 3 2 9 10" xfId="12070"/>
    <cellStyle name="Normal 3 3 2 9 11" xfId="12071"/>
    <cellStyle name="Normal 3 3 2 9 12" xfId="12072"/>
    <cellStyle name="Normal 3 3 2 9 13" xfId="12073"/>
    <cellStyle name="Normal 3 3 2 9 14" xfId="12074"/>
    <cellStyle name="Normal 3 3 2 9 2" xfId="12075"/>
    <cellStyle name="Normal 3 3 2 9 3" xfId="12076"/>
    <cellStyle name="Normal 3 3 2 9 4" xfId="12077"/>
    <cellStyle name="Normal 3 3 2 9 5" xfId="12078"/>
    <cellStyle name="Normal 3 3 2 9 6" xfId="12079"/>
    <cellStyle name="Normal 3 3 2 9 7" xfId="12080"/>
    <cellStyle name="Normal 3 3 2 9 8" xfId="12081"/>
    <cellStyle name="Normal 3 3 2 9 9" xfId="12082"/>
    <cellStyle name="Normal 3 3 20" xfId="12083"/>
    <cellStyle name="Normal 3 3 20 10" xfId="12084"/>
    <cellStyle name="Normal 3 3 20 11" xfId="12085"/>
    <cellStyle name="Normal 3 3 20 12" xfId="12086"/>
    <cellStyle name="Normal 3 3 20 13" xfId="12087"/>
    <cellStyle name="Normal 3 3 20 14" xfId="12088"/>
    <cellStyle name="Normal 3 3 20 15" xfId="12089"/>
    <cellStyle name="Normal 3 3 20 2" xfId="12090"/>
    <cellStyle name="Normal 3 3 20 2 10" xfId="12091"/>
    <cellStyle name="Normal 3 3 20 2 11" xfId="12092"/>
    <cellStyle name="Normal 3 3 20 2 12" xfId="12093"/>
    <cellStyle name="Normal 3 3 20 2 13" xfId="12094"/>
    <cellStyle name="Normal 3 3 20 2 14" xfId="12095"/>
    <cellStyle name="Normal 3 3 20 2 2" xfId="12096"/>
    <cellStyle name="Normal 3 3 20 2 3" xfId="12097"/>
    <cellStyle name="Normal 3 3 20 2 4" xfId="12098"/>
    <cellStyle name="Normal 3 3 20 2 5" xfId="12099"/>
    <cellStyle name="Normal 3 3 20 2 6" xfId="12100"/>
    <cellStyle name="Normal 3 3 20 2 7" xfId="12101"/>
    <cellStyle name="Normal 3 3 20 2 8" xfId="12102"/>
    <cellStyle name="Normal 3 3 20 2 9" xfId="12103"/>
    <cellStyle name="Normal 3 3 20 3" xfId="12104"/>
    <cellStyle name="Normal 3 3 20 4" xfId="12105"/>
    <cellStyle name="Normal 3 3 20 5" xfId="12106"/>
    <cellStyle name="Normal 3 3 20 6" xfId="12107"/>
    <cellStyle name="Normal 3 3 20 7" xfId="12108"/>
    <cellStyle name="Normal 3 3 20 8" xfId="12109"/>
    <cellStyle name="Normal 3 3 20 9" xfId="12110"/>
    <cellStyle name="Normal 3 3 21" xfId="12111"/>
    <cellStyle name="Normal 3 3 21 10" xfId="12112"/>
    <cellStyle name="Normal 3 3 21 11" xfId="12113"/>
    <cellStyle name="Normal 3 3 21 12" xfId="12114"/>
    <cellStyle name="Normal 3 3 21 13" xfId="12115"/>
    <cellStyle name="Normal 3 3 21 14" xfId="12116"/>
    <cellStyle name="Normal 3 3 21 15" xfId="12117"/>
    <cellStyle name="Normal 3 3 21 2" xfId="12118"/>
    <cellStyle name="Normal 3 3 21 2 10" xfId="12119"/>
    <cellStyle name="Normal 3 3 21 2 11" xfId="12120"/>
    <cellStyle name="Normal 3 3 21 2 12" xfId="12121"/>
    <cellStyle name="Normal 3 3 21 2 13" xfId="12122"/>
    <cellStyle name="Normal 3 3 21 2 14" xfId="12123"/>
    <cellStyle name="Normal 3 3 21 2 2" xfId="12124"/>
    <cellStyle name="Normal 3 3 21 2 3" xfId="12125"/>
    <cellStyle name="Normal 3 3 21 2 4" xfId="12126"/>
    <cellStyle name="Normal 3 3 21 2 5" xfId="12127"/>
    <cellStyle name="Normal 3 3 21 2 6" xfId="12128"/>
    <cellStyle name="Normal 3 3 21 2 7" xfId="12129"/>
    <cellStyle name="Normal 3 3 21 2 8" xfId="12130"/>
    <cellStyle name="Normal 3 3 21 2 9" xfId="12131"/>
    <cellStyle name="Normal 3 3 21 3" xfId="12132"/>
    <cellStyle name="Normal 3 3 21 4" xfId="12133"/>
    <cellStyle name="Normal 3 3 21 5" xfId="12134"/>
    <cellStyle name="Normal 3 3 21 6" xfId="12135"/>
    <cellStyle name="Normal 3 3 21 7" xfId="12136"/>
    <cellStyle name="Normal 3 3 21 8" xfId="12137"/>
    <cellStyle name="Normal 3 3 21 9" xfId="12138"/>
    <cellStyle name="Normal 3 3 22" xfId="12139"/>
    <cellStyle name="Normal 3 3 22 10" xfId="12140"/>
    <cellStyle name="Normal 3 3 22 11" xfId="12141"/>
    <cellStyle name="Normal 3 3 22 12" xfId="12142"/>
    <cellStyle name="Normal 3 3 22 13" xfId="12143"/>
    <cellStyle name="Normal 3 3 22 14" xfId="12144"/>
    <cellStyle name="Normal 3 3 22 2" xfId="12145"/>
    <cellStyle name="Normal 3 3 22 3" xfId="12146"/>
    <cellStyle name="Normal 3 3 22 4" xfId="12147"/>
    <cellStyle name="Normal 3 3 22 5" xfId="12148"/>
    <cellStyle name="Normal 3 3 22 6" xfId="12149"/>
    <cellStyle name="Normal 3 3 22 7" xfId="12150"/>
    <cellStyle name="Normal 3 3 22 8" xfId="12151"/>
    <cellStyle name="Normal 3 3 22 9" xfId="12152"/>
    <cellStyle name="Normal 3 3 23" xfId="12153"/>
    <cellStyle name="Normal 3 3 23 10" xfId="12154"/>
    <cellStyle name="Normal 3 3 23 11" xfId="12155"/>
    <cellStyle name="Normal 3 3 23 12" xfId="12156"/>
    <cellStyle name="Normal 3 3 23 13" xfId="12157"/>
    <cellStyle name="Normal 3 3 23 14" xfId="12158"/>
    <cellStyle name="Normal 3 3 23 2" xfId="12159"/>
    <cellStyle name="Normal 3 3 23 3" xfId="12160"/>
    <cellStyle name="Normal 3 3 23 4" xfId="12161"/>
    <cellStyle name="Normal 3 3 23 5" xfId="12162"/>
    <cellStyle name="Normal 3 3 23 6" xfId="12163"/>
    <cellStyle name="Normal 3 3 23 7" xfId="12164"/>
    <cellStyle name="Normal 3 3 23 8" xfId="12165"/>
    <cellStyle name="Normal 3 3 23 9" xfId="12166"/>
    <cellStyle name="Normal 3 3 24" xfId="12167"/>
    <cellStyle name="Normal 3 3 24 10" xfId="12168"/>
    <cellStyle name="Normal 3 3 24 11" xfId="12169"/>
    <cellStyle name="Normal 3 3 24 12" xfId="12170"/>
    <cellStyle name="Normal 3 3 24 13" xfId="12171"/>
    <cellStyle name="Normal 3 3 24 14" xfId="12172"/>
    <cellStyle name="Normal 3 3 24 2" xfId="12173"/>
    <cellStyle name="Normal 3 3 24 3" xfId="12174"/>
    <cellStyle name="Normal 3 3 24 4" xfId="12175"/>
    <cellStyle name="Normal 3 3 24 5" xfId="12176"/>
    <cellStyle name="Normal 3 3 24 6" xfId="12177"/>
    <cellStyle name="Normal 3 3 24 7" xfId="12178"/>
    <cellStyle name="Normal 3 3 24 8" xfId="12179"/>
    <cellStyle name="Normal 3 3 24 9" xfId="12180"/>
    <cellStyle name="Normal 3 3 25" xfId="12181"/>
    <cellStyle name="Normal 3 3 25 10" xfId="12182"/>
    <cellStyle name="Normal 3 3 25 11" xfId="12183"/>
    <cellStyle name="Normal 3 3 25 12" xfId="12184"/>
    <cellStyle name="Normal 3 3 25 13" xfId="12185"/>
    <cellStyle name="Normal 3 3 25 14" xfId="12186"/>
    <cellStyle name="Normal 3 3 25 2" xfId="12187"/>
    <cellStyle name="Normal 3 3 25 3" xfId="12188"/>
    <cellStyle name="Normal 3 3 25 4" xfId="12189"/>
    <cellStyle name="Normal 3 3 25 5" xfId="12190"/>
    <cellStyle name="Normal 3 3 25 6" xfId="12191"/>
    <cellStyle name="Normal 3 3 25 7" xfId="12192"/>
    <cellStyle name="Normal 3 3 25 8" xfId="12193"/>
    <cellStyle name="Normal 3 3 25 9" xfId="12194"/>
    <cellStyle name="Normal 3 3 26" xfId="12195"/>
    <cellStyle name="Normal 3 3 26 10" xfId="12196"/>
    <cellStyle name="Normal 3 3 26 11" xfId="12197"/>
    <cellStyle name="Normal 3 3 26 12" xfId="12198"/>
    <cellStyle name="Normal 3 3 26 13" xfId="12199"/>
    <cellStyle name="Normal 3 3 26 14" xfId="12200"/>
    <cellStyle name="Normal 3 3 26 2" xfId="12201"/>
    <cellStyle name="Normal 3 3 26 3" xfId="12202"/>
    <cellStyle name="Normal 3 3 26 4" xfId="12203"/>
    <cellStyle name="Normal 3 3 26 5" xfId="12204"/>
    <cellStyle name="Normal 3 3 26 6" xfId="12205"/>
    <cellStyle name="Normal 3 3 26 7" xfId="12206"/>
    <cellStyle name="Normal 3 3 26 8" xfId="12207"/>
    <cellStyle name="Normal 3 3 26 9" xfId="12208"/>
    <cellStyle name="Normal 3 3 27" xfId="12209"/>
    <cellStyle name="Normal 3 3 27 10" xfId="12210"/>
    <cellStyle name="Normal 3 3 27 11" xfId="12211"/>
    <cellStyle name="Normal 3 3 27 12" xfId="12212"/>
    <cellStyle name="Normal 3 3 27 13" xfId="12213"/>
    <cellStyle name="Normal 3 3 27 14" xfId="12214"/>
    <cellStyle name="Normal 3 3 27 2" xfId="12215"/>
    <cellStyle name="Normal 3 3 27 3" xfId="12216"/>
    <cellStyle name="Normal 3 3 27 4" xfId="12217"/>
    <cellStyle name="Normal 3 3 27 5" xfId="12218"/>
    <cellStyle name="Normal 3 3 27 6" xfId="12219"/>
    <cellStyle name="Normal 3 3 27 7" xfId="12220"/>
    <cellStyle name="Normal 3 3 27 8" xfId="12221"/>
    <cellStyle name="Normal 3 3 27 9" xfId="12222"/>
    <cellStyle name="Normal 3 3 28" xfId="12223"/>
    <cellStyle name="Normal 3 3 29" xfId="12224"/>
    <cellStyle name="Normal 3 3 3" xfId="12225"/>
    <cellStyle name="Normal 3 3 3 10" xfId="12226"/>
    <cellStyle name="Normal 3 3 3 10 10" xfId="12227"/>
    <cellStyle name="Normal 3 3 3 10 11" xfId="12228"/>
    <cellStyle name="Normal 3 3 3 10 12" xfId="12229"/>
    <cellStyle name="Normal 3 3 3 10 13" xfId="12230"/>
    <cellStyle name="Normal 3 3 3 10 14" xfId="12231"/>
    <cellStyle name="Normal 3 3 3 10 2" xfId="12232"/>
    <cellStyle name="Normal 3 3 3 10 3" xfId="12233"/>
    <cellStyle name="Normal 3 3 3 10 4" xfId="12234"/>
    <cellStyle name="Normal 3 3 3 10 5" xfId="12235"/>
    <cellStyle name="Normal 3 3 3 10 6" xfId="12236"/>
    <cellStyle name="Normal 3 3 3 10 7" xfId="12237"/>
    <cellStyle name="Normal 3 3 3 10 8" xfId="12238"/>
    <cellStyle name="Normal 3 3 3 10 9" xfId="12239"/>
    <cellStyle name="Normal 3 3 3 11" xfId="12240"/>
    <cellStyle name="Normal 3 3 3 11 10" xfId="12241"/>
    <cellStyle name="Normal 3 3 3 11 11" xfId="12242"/>
    <cellStyle name="Normal 3 3 3 11 12" xfId="12243"/>
    <cellStyle name="Normal 3 3 3 11 13" xfId="12244"/>
    <cellStyle name="Normal 3 3 3 11 14" xfId="12245"/>
    <cellStyle name="Normal 3 3 3 11 2" xfId="12246"/>
    <cellStyle name="Normal 3 3 3 11 3" xfId="12247"/>
    <cellStyle name="Normal 3 3 3 11 4" xfId="12248"/>
    <cellStyle name="Normal 3 3 3 11 5" xfId="12249"/>
    <cellStyle name="Normal 3 3 3 11 6" xfId="12250"/>
    <cellStyle name="Normal 3 3 3 11 7" xfId="12251"/>
    <cellStyle name="Normal 3 3 3 11 8" xfId="12252"/>
    <cellStyle name="Normal 3 3 3 11 9" xfId="12253"/>
    <cellStyle name="Normal 3 3 3 12" xfId="12254"/>
    <cellStyle name="Normal 3 3 3 12 10" xfId="12255"/>
    <cellStyle name="Normal 3 3 3 12 11" xfId="12256"/>
    <cellStyle name="Normal 3 3 3 12 12" xfId="12257"/>
    <cellStyle name="Normal 3 3 3 12 13" xfId="12258"/>
    <cellStyle name="Normal 3 3 3 12 14" xfId="12259"/>
    <cellStyle name="Normal 3 3 3 12 2" xfId="12260"/>
    <cellStyle name="Normal 3 3 3 12 3" xfId="12261"/>
    <cellStyle name="Normal 3 3 3 12 4" xfId="12262"/>
    <cellStyle name="Normal 3 3 3 12 5" xfId="12263"/>
    <cellStyle name="Normal 3 3 3 12 6" xfId="12264"/>
    <cellStyle name="Normal 3 3 3 12 7" xfId="12265"/>
    <cellStyle name="Normal 3 3 3 12 8" xfId="12266"/>
    <cellStyle name="Normal 3 3 3 12 9" xfId="12267"/>
    <cellStyle name="Normal 3 3 3 13" xfId="12268"/>
    <cellStyle name="Normal 3 3 3 13 10" xfId="12269"/>
    <cellStyle name="Normal 3 3 3 13 11" xfId="12270"/>
    <cellStyle name="Normal 3 3 3 13 12" xfId="12271"/>
    <cellStyle name="Normal 3 3 3 13 13" xfId="12272"/>
    <cellStyle name="Normal 3 3 3 13 14" xfId="12273"/>
    <cellStyle name="Normal 3 3 3 13 2" xfId="12274"/>
    <cellStyle name="Normal 3 3 3 13 3" xfId="12275"/>
    <cellStyle name="Normal 3 3 3 13 4" xfId="12276"/>
    <cellStyle name="Normal 3 3 3 13 5" xfId="12277"/>
    <cellStyle name="Normal 3 3 3 13 6" xfId="12278"/>
    <cellStyle name="Normal 3 3 3 13 7" xfId="12279"/>
    <cellStyle name="Normal 3 3 3 13 8" xfId="12280"/>
    <cellStyle name="Normal 3 3 3 13 9" xfId="12281"/>
    <cellStyle name="Normal 3 3 3 14" xfId="12282"/>
    <cellStyle name="Normal 3 3 3 14 10" xfId="12283"/>
    <cellStyle name="Normal 3 3 3 14 11" xfId="12284"/>
    <cellStyle name="Normal 3 3 3 14 12" xfId="12285"/>
    <cellStyle name="Normal 3 3 3 14 13" xfId="12286"/>
    <cellStyle name="Normal 3 3 3 14 14" xfId="12287"/>
    <cellStyle name="Normal 3 3 3 14 2" xfId="12288"/>
    <cellStyle name="Normal 3 3 3 14 3" xfId="12289"/>
    <cellStyle name="Normal 3 3 3 14 4" xfId="12290"/>
    <cellStyle name="Normal 3 3 3 14 5" xfId="12291"/>
    <cellStyle name="Normal 3 3 3 14 6" xfId="12292"/>
    <cellStyle name="Normal 3 3 3 14 7" xfId="12293"/>
    <cellStyle name="Normal 3 3 3 14 8" xfId="12294"/>
    <cellStyle name="Normal 3 3 3 14 9" xfId="12295"/>
    <cellStyle name="Normal 3 3 3 15" xfId="12296"/>
    <cellStyle name="Normal 3 3 3 16" xfId="12297"/>
    <cellStyle name="Normal 3 3 3 17" xfId="12298"/>
    <cellStyle name="Normal 3 3 3 18" xfId="12299"/>
    <cellStyle name="Normal 3 3 3 19" xfId="12300"/>
    <cellStyle name="Normal 3 3 3 2" xfId="12301"/>
    <cellStyle name="Normal 3 3 3 20" xfId="12302"/>
    <cellStyle name="Normal 3 3 3 21" xfId="12303"/>
    <cellStyle name="Normal 3 3 3 22" xfId="12304"/>
    <cellStyle name="Normal 3 3 3 23" xfId="12305"/>
    <cellStyle name="Normal 3 3 3 24" xfId="12306"/>
    <cellStyle name="Normal 3 3 3 25" xfId="12307"/>
    <cellStyle name="Normal 3 3 3 26" xfId="12308"/>
    <cellStyle name="Normal 3 3 3 27" xfId="12309"/>
    <cellStyle name="Normal 3 3 3 3" xfId="12310"/>
    <cellStyle name="Normal 3 3 3 4" xfId="12311"/>
    <cellStyle name="Normal 3 3 3 5" xfId="12312"/>
    <cellStyle name="Normal 3 3 3 6" xfId="12313"/>
    <cellStyle name="Normal 3 3 3 6 10" xfId="12314"/>
    <cellStyle name="Normal 3 3 3 6 11" xfId="12315"/>
    <cellStyle name="Normal 3 3 3 6 12" xfId="12316"/>
    <cellStyle name="Normal 3 3 3 6 13" xfId="12317"/>
    <cellStyle name="Normal 3 3 3 6 14" xfId="12318"/>
    <cellStyle name="Normal 3 3 3 6 15" xfId="12319"/>
    <cellStyle name="Normal 3 3 3 6 2" xfId="12320"/>
    <cellStyle name="Normal 3 3 3 6 2 10" xfId="12321"/>
    <cellStyle name="Normal 3 3 3 6 2 11" xfId="12322"/>
    <cellStyle name="Normal 3 3 3 6 2 12" xfId="12323"/>
    <cellStyle name="Normal 3 3 3 6 2 13" xfId="12324"/>
    <cellStyle name="Normal 3 3 3 6 2 14" xfId="12325"/>
    <cellStyle name="Normal 3 3 3 6 2 2" xfId="12326"/>
    <cellStyle name="Normal 3 3 3 6 2 3" xfId="12327"/>
    <cellStyle name="Normal 3 3 3 6 2 4" xfId="12328"/>
    <cellStyle name="Normal 3 3 3 6 2 5" xfId="12329"/>
    <cellStyle name="Normal 3 3 3 6 2 6" xfId="12330"/>
    <cellStyle name="Normal 3 3 3 6 2 7" xfId="12331"/>
    <cellStyle name="Normal 3 3 3 6 2 8" xfId="12332"/>
    <cellStyle name="Normal 3 3 3 6 2 9" xfId="12333"/>
    <cellStyle name="Normal 3 3 3 6 3" xfId="12334"/>
    <cellStyle name="Normal 3 3 3 6 4" xfId="12335"/>
    <cellStyle name="Normal 3 3 3 6 5" xfId="12336"/>
    <cellStyle name="Normal 3 3 3 6 6" xfId="12337"/>
    <cellStyle name="Normal 3 3 3 6 7" xfId="12338"/>
    <cellStyle name="Normal 3 3 3 6 8" xfId="12339"/>
    <cellStyle name="Normal 3 3 3 6 9" xfId="12340"/>
    <cellStyle name="Normal 3 3 3 7" xfId="12341"/>
    <cellStyle name="Normal 3 3 3 7 10" xfId="12342"/>
    <cellStyle name="Normal 3 3 3 7 11" xfId="12343"/>
    <cellStyle name="Normal 3 3 3 7 12" xfId="12344"/>
    <cellStyle name="Normal 3 3 3 7 13" xfId="12345"/>
    <cellStyle name="Normal 3 3 3 7 14" xfId="12346"/>
    <cellStyle name="Normal 3 3 3 7 15" xfId="12347"/>
    <cellStyle name="Normal 3 3 3 7 2" xfId="12348"/>
    <cellStyle name="Normal 3 3 3 7 2 10" xfId="12349"/>
    <cellStyle name="Normal 3 3 3 7 2 11" xfId="12350"/>
    <cellStyle name="Normal 3 3 3 7 2 12" xfId="12351"/>
    <cellStyle name="Normal 3 3 3 7 2 13" xfId="12352"/>
    <cellStyle name="Normal 3 3 3 7 2 14" xfId="12353"/>
    <cellStyle name="Normal 3 3 3 7 2 2" xfId="12354"/>
    <cellStyle name="Normal 3 3 3 7 2 3" xfId="12355"/>
    <cellStyle name="Normal 3 3 3 7 2 4" xfId="12356"/>
    <cellStyle name="Normal 3 3 3 7 2 5" xfId="12357"/>
    <cellStyle name="Normal 3 3 3 7 2 6" xfId="12358"/>
    <cellStyle name="Normal 3 3 3 7 2 7" xfId="12359"/>
    <cellStyle name="Normal 3 3 3 7 2 8" xfId="12360"/>
    <cellStyle name="Normal 3 3 3 7 2 9" xfId="12361"/>
    <cellStyle name="Normal 3 3 3 7 3" xfId="12362"/>
    <cellStyle name="Normal 3 3 3 7 4" xfId="12363"/>
    <cellStyle name="Normal 3 3 3 7 5" xfId="12364"/>
    <cellStyle name="Normal 3 3 3 7 6" xfId="12365"/>
    <cellStyle name="Normal 3 3 3 7 7" xfId="12366"/>
    <cellStyle name="Normal 3 3 3 7 8" xfId="12367"/>
    <cellStyle name="Normal 3 3 3 7 9" xfId="12368"/>
    <cellStyle name="Normal 3 3 3 8" xfId="12369"/>
    <cellStyle name="Normal 3 3 3 8 10" xfId="12370"/>
    <cellStyle name="Normal 3 3 3 8 11" xfId="12371"/>
    <cellStyle name="Normal 3 3 3 8 12" xfId="12372"/>
    <cellStyle name="Normal 3 3 3 8 13" xfId="12373"/>
    <cellStyle name="Normal 3 3 3 8 14" xfId="12374"/>
    <cellStyle name="Normal 3 3 3 8 15" xfId="12375"/>
    <cellStyle name="Normal 3 3 3 8 2" xfId="12376"/>
    <cellStyle name="Normal 3 3 3 8 2 10" xfId="12377"/>
    <cellStyle name="Normal 3 3 3 8 2 11" xfId="12378"/>
    <cellStyle name="Normal 3 3 3 8 2 12" xfId="12379"/>
    <cellStyle name="Normal 3 3 3 8 2 13" xfId="12380"/>
    <cellStyle name="Normal 3 3 3 8 2 14" xfId="12381"/>
    <cellStyle name="Normal 3 3 3 8 2 2" xfId="12382"/>
    <cellStyle name="Normal 3 3 3 8 2 3" xfId="12383"/>
    <cellStyle name="Normal 3 3 3 8 2 4" xfId="12384"/>
    <cellStyle name="Normal 3 3 3 8 2 5" xfId="12385"/>
    <cellStyle name="Normal 3 3 3 8 2 6" xfId="12386"/>
    <cellStyle name="Normal 3 3 3 8 2 7" xfId="12387"/>
    <cellStyle name="Normal 3 3 3 8 2 8" xfId="12388"/>
    <cellStyle name="Normal 3 3 3 8 2 9" xfId="12389"/>
    <cellStyle name="Normal 3 3 3 8 3" xfId="12390"/>
    <cellStyle name="Normal 3 3 3 8 4" xfId="12391"/>
    <cellStyle name="Normal 3 3 3 8 5" xfId="12392"/>
    <cellStyle name="Normal 3 3 3 8 6" xfId="12393"/>
    <cellStyle name="Normal 3 3 3 8 7" xfId="12394"/>
    <cellStyle name="Normal 3 3 3 8 8" xfId="12395"/>
    <cellStyle name="Normal 3 3 3 8 9" xfId="12396"/>
    <cellStyle name="Normal 3 3 3 9" xfId="12397"/>
    <cellStyle name="Normal 3 3 3 9 10" xfId="12398"/>
    <cellStyle name="Normal 3 3 3 9 11" xfId="12399"/>
    <cellStyle name="Normal 3 3 3 9 12" xfId="12400"/>
    <cellStyle name="Normal 3 3 3 9 13" xfId="12401"/>
    <cellStyle name="Normal 3 3 3 9 14" xfId="12402"/>
    <cellStyle name="Normal 3 3 3 9 2" xfId="12403"/>
    <cellStyle name="Normal 3 3 3 9 3" xfId="12404"/>
    <cellStyle name="Normal 3 3 3 9 4" xfId="12405"/>
    <cellStyle name="Normal 3 3 3 9 5" xfId="12406"/>
    <cellStyle name="Normal 3 3 3 9 6" xfId="12407"/>
    <cellStyle name="Normal 3 3 3 9 7" xfId="12408"/>
    <cellStyle name="Normal 3 3 3 9 8" xfId="12409"/>
    <cellStyle name="Normal 3 3 3 9 9" xfId="12410"/>
    <cellStyle name="Normal 3 3 30" xfId="12411"/>
    <cellStyle name="Normal 3 3 30 10" xfId="12412"/>
    <cellStyle name="Normal 3 3 30 11" xfId="12413"/>
    <cellStyle name="Normal 3 3 30 12" xfId="12414"/>
    <cellStyle name="Normal 3 3 30 13" xfId="12415"/>
    <cellStyle name="Normal 3 3 30 14" xfId="12416"/>
    <cellStyle name="Normal 3 3 30 2" xfId="12417"/>
    <cellStyle name="Normal 3 3 30 3" xfId="12418"/>
    <cellStyle name="Normal 3 3 30 4" xfId="12419"/>
    <cellStyle name="Normal 3 3 30 5" xfId="12420"/>
    <cellStyle name="Normal 3 3 30 6" xfId="12421"/>
    <cellStyle name="Normal 3 3 30 7" xfId="12422"/>
    <cellStyle name="Normal 3 3 30 8" xfId="12423"/>
    <cellStyle name="Normal 3 3 30 9" xfId="12424"/>
    <cellStyle name="Normal 3 3 31" xfId="12425"/>
    <cellStyle name="Normal 3 3 31 10" xfId="12426"/>
    <cellStyle name="Normal 3 3 31 11" xfId="12427"/>
    <cellStyle name="Normal 3 3 31 12" xfId="12428"/>
    <cellStyle name="Normal 3 3 31 13" xfId="12429"/>
    <cellStyle name="Normal 3 3 31 14" xfId="12430"/>
    <cellStyle name="Normal 3 3 31 2" xfId="12431"/>
    <cellStyle name="Normal 3 3 31 3" xfId="12432"/>
    <cellStyle name="Normal 3 3 31 4" xfId="12433"/>
    <cellStyle name="Normal 3 3 31 5" xfId="12434"/>
    <cellStyle name="Normal 3 3 31 6" xfId="12435"/>
    <cellStyle name="Normal 3 3 31 7" xfId="12436"/>
    <cellStyle name="Normal 3 3 31 8" xfId="12437"/>
    <cellStyle name="Normal 3 3 31 9" xfId="12438"/>
    <cellStyle name="Normal 3 3 4" xfId="12439"/>
    <cellStyle name="Normal 3 3 4 10" xfId="12440"/>
    <cellStyle name="Normal 3 3 4 10 10" xfId="12441"/>
    <cellStyle name="Normal 3 3 4 10 11" xfId="12442"/>
    <cellStyle name="Normal 3 3 4 10 12" xfId="12443"/>
    <cellStyle name="Normal 3 3 4 10 13" xfId="12444"/>
    <cellStyle name="Normal 3 3 4 10 14" xfId="12445"/>
    <cellStyle name="Normal 3 3 4 10 2" xfId="12446"/>
    <cellStyle name="Normal 3 3 4 10 3" xfId="12447"/>
    <cellStyle name="Normal 3 3 4 10 4" xfId="12448"/>
    <cellStyle name="Normal 3 3 4 10 5" xfId="12449"/>
    <cellStyle name="Normal 3 3 4 10 6" xfId="12450"/>
    <cellStyle name="Normal 3 3 4 10 7" xfId="12451"/>
    <cellStyle name="Normal 3 3 4 10 8" xfId="12452"/>
    <cellStyle name="Normal 3 3 4 10 9" xfId="12453"/>
    <cellStyle name="Normal 3 3 4 11" xfId="12454"/>
    <cellStyle name="Normal 3 3 4 11 10" xfId="12455"/>
    <cellStyle name="Normal 3 3 4 11 11" xfId="12456"/>
    <cellStyle name="Normal 3 3 4 11 12" xfId="12457"/>
    <cellStyle name="Normal 3 3 4 11 13" xfId="12458"/>
    <cellStyle name="Normal 3 3 4 11 14" xfId="12459"/>
    <cellStyle name="Normal 3 3 4 11 2" xfId="12460"/>
    <cellStyle name="Normal 3 3 4 11 3" xfId="12461"/>
    <cellStyle name="Normal 3 3 4 11 4" xfId="12462"/>
    <cellStyle name="Normal 3 3 4 11 5" xfId="12463"/>
    <cellStyle name="Normal 3 3 4 11 6" xfId="12464"/>
    <cellStyle name="Normal 3 3 4 11 7" xfId="12465"/>
    <cellStyle name="Normal 3 3 4 11 8" xfId="12466"/>
    <cellStyle name="Normal 3 3 4 11 9" xfId="12467"/>
    <cellStyle name="Normal 3 3 4 12" xfId="12468"/>
    <cellStyle name="Normal 3 3 4 12 10" xfId="12469"/>
    <cellStyle name="Normal 3 3 4 12 11" xfId="12470"/>
    <cellStyle name="Normal 3 3 4 12 12" xfId="12471"/>
    <cellStyle name="Normal 3 3 4 12 13" xfId="12472"/>
    <cellStyle name="Normal 3 3 4 12 14" xfId="12473"/>
    <cellStyle name="Normal 3 3 4 12 2" xfId="12474"/>
    <cellStyle name="Normal 3 3 4 12 3" xfId="12475"/>
    <cellStyle name="Normal 3 3 4 12 4" xfId="12476"/>
    <cellStyle name="Normal 3 3 4 12 5" xfId="12477"/>
    <cellStyle name="Normal 3 3 4 12 6" xfId="12478"/>
    <cellStyle name="Normal 3 3 4 12 7" xfId="12479"/>
    <cellStyle name="Normal 3 3 4 12 8" xfId="12480"/>
    <cellStyle name="Normal 3 3 4 12 9" xfId="12481"/>
    <cellStyle name="Normal 3 3 4 13" xfId="12482"/>
    <cellStyle name="Normal 3 3 4 13 10" xfId="12483"/>
    <cellStyle name="Normal 3 3 4 13 11" xfId="12484"/>
    <cellStyle name="Normal 3 3 4 13 12" xfId="12485"/>
    <cellStyle name="Normal 3 3 4 13 13" xfId="12486"/>
    <cellStyle name="Normal 3 3 4 13 14" xfId="12487"/>
    <cellStyle name="Normal 3 3 4 13 2" xfId="12488"/>
    <cellStyle name="Normal 3 3 4 13 3" xfId="12489"/>
    <cellStyle name="Normal 3 3 4 13 4" xfId="12490"/>
    <cellStyle name="Normal 3 3 4 13 5" xfId="12491"/>
    <cellStyle name="Normal 3 3 4 13 6" xfId="12492"/>
    <cellStyle name="Normal 3 3 4 13 7" xfId="12493"/>
    <cellStyle name="Normal 3 3 4 13 8" xfId="12494"/>
    <cellStyle name="Normal 3 3 4 13 9" xfId="12495"/>
    <cellStyle name="Normal 3 3 4 14" xfId="12496"/>
    <cellStyle name="Normal 3 3 4 14 10" xfId="12497"/>
    <cellStyle name="Normal 3 3 4 14 11" xfId="12498"/>
    <cellStyle name="Normal 3 3 4 14 12" xfId="12499"/>
    <cellStyle name="Normal 3 3 4 14 13" xfId="12500"/>
    <cellStyle name="Normal 3 3 4 14 14" xfId="12501"/>
    <cellStyle name="Normal 3 3 4 14 2" xfId="12502"/>
    <cellStyle name="Normal 3 3 4 14 3" xfId="12503"/>
    <cellStyle name="Normal 3 3 4 14 4" xfId="12504"/>
    <cellStyle name="Normal 3 3 4 14 5" xfId="12505"/>
    <cellStyle name="Normal 3 3 4 14 6" xfId="12506"/>
    <cellStyle name="Normal 3 3 4 14 7" xfId="12507"/>
    <cellStyle name="Normal 3 3 4 14 8" xfId="12508"/>
    <cellStyle name="Normal 3 3 4 14 9" xfId="12509"/>
    <cellStyle name="Normal 3 3 4 15" xfId="12510"/>
    <cellStyle name="Normal 3 3 4 16" xfId="12511"/>
    <cellStyle name="Normal 3 3 4 17" xfId="12512"/>
    <cellStyle name="Normal 3 3 4 18" xfId="12513"/>
    <cellStyle name="Normal 3 3 4 19" xfId="12514"/>
    <cellStyle name="Normal 3 3 4 2" xfId="12515"/>
    <cellStyle name="Normal 3 3 4 20" xfId="12516"/>
    <cellStyle name="Normal 3 3 4 21" xfId="12517"/>
    <cellStyle name="Normal 3 3 4 22" xfId="12518"/>
    <cellStyle name="Normal 3 3 4 23" xfId="12519"/>
    <cellStyle name="Normal 3 3 4 24" xfId="12520"/>
    <cellStyle name="Normal 3 3 4 25" xfId="12521"/>
    <cellStyle name="Normal 3 3 4 26" xfId="12522"/>
    <cellStyle name="Normal 3 3 4 27" xfId="12523"/>
    <cellStyle name="Normal 3 3 4 3" xfId="12524"/>
    <cellStyle name="Normal 3 3 4 4" xfId="12525"/>
    <cellStyle name="Normal 3 3 4 5" xfId="12526"/>
    <cellStyle name="Normal 3 3 4 6" xfId="12527"/>
    <cellStyle name="Normal 3 3 4 6 10" xfId="12528"/>
    <cellStyle name="Normal 3 3 4 6 11" xfId="12529"/>
    <cellStyle name="Normal 3 3 4 6 12" xfId="12530"/>
    <cellStyle name="Normal 3 3 4 6 13" xfId="12531"/>
    <cellStyle name="Normal 3 3 4 6 14" xfId="12532"/>
    <cellStyle name="Normal 3 3 4 6 15" xfId="12533"/>
    <cellStyle name="Normal 3 3 4 6 2" xfId="12534"/>
    <cellStyle name="Normal 3 3 4 6 2 10" xfId="12535"/>
    <cellStyle name="Normal 3 3 4 6 2 11" xfId="12536"/>
    <cellStyle name="Normal 3 3 4 6 2 12" xfId="12537"/>
    <cellStyle name="Normal 3 3 4 6 2 13" xfId="12538"/>
    <cellStyle name="Normal 3 3 4 6 2 14" xfId="12539"/>
    <cellStyle name="Normal 3 3 4 6 2 2" xfId="12540"/>
    <cellStyle name="Normal 3 3 4 6 2 3" xfId="12541"/>
    <cellStyle name="Normal 3 3 4 6 2 4" xfId="12542"/>
    <cellStyle name="Normal 3 3 4 6 2 5" xfId="12543"/>
    <cellStyle name="Normal 3 3 4 6 2 6" xfId="12544"/>
    <cellStyle name="Normal 3 3 4 6 2 7" xfId="12545"/>
    <cellStyle name="Normal 3 3 4 6 2 8" xfId="12546"/>
    <cellStyle name="Normal 3 3 4 6 2 9" xfId="12547"/>
    <cellStyle name="Normal 3 3 4 6 3" xfId="12548"/>
    <cellStyle name="Normal 3 3 4 6 4" xfId="12549"/>
    <cellStyle name="Normal 3 3 4 6 5" xfId="12550"/>
    <cellStyle name="Normal 3 3 4 6 6" xfId="12551"/>
    <cellStyle name="Normal 3 3 4 6 7" xfId="12552"/>
    <cellStyle name="Normal 3 3 4 6 8" xfId="12553"/>
    <cellStyle name="Normal 3 3 4 6 9" xfId="12554"/>
    <cellStyle name="Normal 3 3 4 7" xfId="12555"/>
    <cellStyle name="Normal 3 3 4 7 10" xfId="12556"/>
    <cellStyle name="Normal 3 3 4 7 11" xfId="12557"/>
    <cellStyle name="Normal 3 3 4 7 12" xfId="12558"/>
    <cellStyle name="Normal 3 3 4 7 13" xfId="12559"/>
    <cellStyle name="Normal 3 3 4 7 14" xfId="12560"/>
    <cellStyle name="Normal 3 3 4 7 15" xfId="12561"/>
    <cellStyle name="Normal 3 3 4 7 2" xfId="12562"/>
    <cellStyle name="Normal 3 3 4 7 2 10" xfId="12563"/>
    <cellStyle name="Normal 3 3 4 7 2 11" xfId="12564"/>
    <cellStyle name="Normal 3 3 4 7 2 12" xfId="12565"/>
    <cellStyle name="Normal 3 3 4 7 2 13" xfId="12566"/>
    <cellStyle name="Normal 3 3 4 7 2 14" xfId="12567"/>
    <cellStyle name="Normal 3 3 4 7 2 2" xfId="12568"/>
    <cellStyle name="Normal 3 3 4 7 2 3" xfId="12569"/>
    <cellStyle name="Normal 3 3 4 7 2 4" xfId="12570"/>
    <cellStyle name="Normal 3 3 4 7 2 5" xfId="12571"/>
    <cellStyle name="Normal 3 3 4 7 2 6" xfId="12572"/>
    <cellStyle name="Normal 3 3 4 7 2 7" xfId="12573"/>
    <cellStyle name="Normal 3 3 4 7 2 8" xfId="12574"/>
    <cellStyle name="Normal 3 3 4 7 2 9" xfId="12575"/>
    <cellStyle name="Normal 3 3 4 7 3" xfId="12576"/>
    <cellStyle name="Normal 3 3 4 7 4" xfId="12577"/>
    <cellStyle name="Normal 3 3 4 7 5" xfId="12578"/>
    <cellStyle name="Normal 3 3 4 7 6" xfId="12579"/>
    <cellStyle name="Normal 3 3 4 7 7" xfId="12580"/>
    <cellStyle name="Normal 3 3 4 7 8" xfId="12581"/>
    <cellStyle name="Normal 3 3 4 7 9" xfId="12582"/>
    <cellStyle name="Normal 3 3 4 8" xfId="12583"/>
    <cellStyle name="Normal 3 3 4 8 10" xfId="12584"/>
    <cellStyle name="Normal 3 3 4 8 11" xfId="12585"/>
    <cellStyle name="Normal 3 3 4 8 12" xfId="12586"/>
    <cellStyle name="Normal 3 3 4 8 13" xfId="12587"/>
    <cellStyle name="Normal 3 3 4 8 14" xfId="12588"/>
    <cellStyle name="Normal 3 3 4 8 15" xfId="12589"/>
    <cellStyle name="Normal 3 3 4 8 2" xfId="12590"/>
    <cellStyle name="Normal 3 3 4 8 2 10" xfId="12591"/>
    <cellStyle name="Normal 3 3 4 8 2 11" xfId="12592"/>
    <cellStyle name="Normal 3 3 4 8 2 12" xfId="12593"/>
    <cellStyle name="Normal 3 3 4 8 2 13" xfId="12594"/>
    <cellStyle name="Normal 3 3 4 8 2 14" xfId="12595"/>
    <cellStyle name="Normal 3 3 4 8 2 2" xfId="12596"/>
    <cellStyle name="Normal 3 3 4 8 2 3" xfId="12597"/>
    <cellStyle name="Normal 3 3 4 8 2 4" xfId="12598"/>
    <cellStyle name="Normal 3 3 4 8 2 5" xfId="12599"/>
    <cellStyle name="Normal 3 3 4 8 2 6" xfId="12600"/>
    <cellStyle name="Normal 3 3 4 8 2 7" xfId="12601"/>
    <cellStyle name="Normal 3 3 4 8 2 8" xfId="12602"/>
    <cellStyle name="Normal 3 3 4 8 2 9" xfId="12603"/>
    <cellStyle name="Normal 3 3 4 8 3" xfId="12604"/>
    <cellStyle name="Normal 3 3 4 8 4" xfId="12605"/>
    <cellStyle name="Normal 3 3 4 8 5" xfId="12606"/>
    <cellStyle name="Normal 3 3 4 8 6" xfId="12607"/>
    <cellStyle name="Normal 3 3 4 8 7" xfId="12608"/>
    <cellStyle name="Normal 3 3 4 8 8" xfId="12609"/>
    <cellStyle name="Normal 3 3 4 8 9" xfId="12610"/>
    <cellStyle name="Normal 3 3 4 9" xfId="12611"/>
    <cellStyle name="Normal 3 3 4 9 10" xfId="12612"/>
    <cellStyle name="Normal 3 3 4 9 11" xfId="12613"/>
    <cellStyle name="Normal 3 3 4 9 12" xfId="12614"/>
    <cellStyle name="Normal 3 3 4 9 13" xfId="12615"/>
    <cellStyle name="Normal 3 3 4 9 14" xfId="12616"/>
    <cellStyle name="Normal 3 3 4 9 2" xfId="12617"/>
    <cellStyle name="Normal 3 3 4 9 3" xfId="12618"/>
    <cellStyle name="Normal 3 3 4 9 4" xfId="12619"/>
    <cellStyle name="Normal 3 3 4 9 5" xfId="12620"/>
    <cellStyle name="Normal 3 3 4 9 6" xfId="12621"/>
    <cellStyle name="Normal 3 3 4 9 7" xfId="12622"/>
    <cellStyle name="Normal 3 3 4 9 8" xfId="12623"/>
    <cellStyle name="Normal 3 3 4 9 9" xfId="12624"/>
    <cellStyle name="Normal 3 3 5" xfId="12625"/>
    <cellStyle name="Normal 3 3 5 10" xfId="12626"/>
    <cellStyle name="Normal 3 3 5 10 10" xfId="12627"/>
    <cellStyle name="Normal 3 3 5 10 11" xfId="12628"/>
    <cellStyle name="Normal 3 3 5 10 12" xfId="12629"/>
    <cellStyle name="Normal 3 3 5 10 13" xfId="12630"/>
    <cellStyle name="Normal 3 3 5 10 14" xfId="12631"/>
    <cellStyle name="Normal 3 3 5 10 2" xfId="12632"/>
    <cellStyle name="Normal 3 3 5 10 3" xfId="12633"/>
    <cellStyle name="Normal 3 3 5 10 4" xfId="12634"/>
    <cellStyle name="Normal 3 3 5 10 5" xfId="12635"/>
    <cellStyle name="Normal 3 3 5 10 6" xfId="12636"/>
    <cellStyle name="Normal 3 3 5 10 7" xfId="12637"/>
    <cellStyle name="Normal 3 3 5 10 8" xfId="12638"/>
    <cellStyle name="Normal 3 3 5 10 9" xfId="12639"/>
    <cellStyle name="Normal 3 3 5 11" xfId="12640"/>
    <cellStyle name="Normal 3 3 5 11 10" xfId="12641"/>
    <cellStyle name="Normal 3 3 5 11 11" xfId="12642"/>
    <cellStyle name="Normal 3 3 5 11 12" xfId="12643"/>
    <cellStyle name="Normal 3 3 5 11 13" xfId="12644"/>
    <cellStyle name="Normal 3 3 5 11 14" xfId="12645"/>
    <cellStyle name="Normal 3 3 5 11 2" xfId="12646"/>
    <cellStyle name="Normal 3 3 5 11 3" xfId="12647"/>
    <cellStyle name="Normal 3 3 5 11 4" xfId="12648"/>
    <cellStyle name="Normal 3 3 5 11 5" xfId="12649"/>
    <cellStyle name="Normal 3 3 5 11 6" xfId="12650"/>
    <cellStyle name="Normal 3 3 5 11 7" xfId="12651"/>
    <cellStyle name="Normal 3 3 5 11 8" xfId="12652"/>
    <cellStyle name="Normal 3 3 5 11 9" xfId="12653"/>
    <cellStyle name="Normal 3 3 5 12" xfId="12654"/>
    <cellStyle name="Normal 3 3 5 12 10" xfId="12655"/>
    <cellStyle name="Normal 3 3 5 12 11" xfId="12656"/>
    <cellStyle name="Normal 3 3 5 12 12" xfId="12657"/>
    <cellStyle name="Normal 3 3 5 12 13" xfId="12658"/>
    <cellStyle name="Normal 3 3 5 12 14" xfId="12659"/>
    <cellStyle name="Normal 3 3 5 12 2" xfId="12660"/>
    <cellStyle name="Normal 3 3 5 12 3" xfId="12661"/>
    <cellStyle name="Normal 3 3 5 12 4" xfId="12662"/>
    <cellStyle name="Normal 3 3 5 12 5" xfId="12663"/>
    <cellStyle name="Normal 3 3 5 12 6" xfId="12664"/>
    <cellStyle name="Normal 3 3 5 12 7" xfId="12665"/>
    <cellStyle name="Normal 3 3 5 12 8" xfId="12666"/>
    <cellStyle name="Normal 3 3 5 12 9" xfId="12667"/>
    <cellStyle name="Normal 3 3 5 13" xfId="12668"/>
    <cellStyle name="Normal 3 3 5 13 10" xfId="12669"/>
    <cellStyle name="Normal 3 3 5 13 11" xfId="12670"/>
    <cellStyle name="Normal 3 3 5 13 12" xfId="12671"/>
    <cellStyle name="Normal 3 3 5 13 13" xfId="12672"/>
    <cellStyle name="Normal 3 3 5 13 14" xfId="12673"/>
    <cellStyle name="Normal 3 3 5 13 2" xfId="12674"/>
    <cellStyle name="Normal 3 3 5 13 3" xfId="12675"/>
    <cellStyle name="Normal 3 3 5 13 4" xfId="12676"/>
    <cellStyle name="Normal 3 3 5 13 5" xfId="12677"/>
    <cellStyle name="Normal 3 3 5 13 6" xfId="12678"/>
    <cellStyle name="Normal 3 3 5 13 7" xfId="12679"/>
    <cellStyle name="Normal 3 3 5 13 8" xfId="12680"/>
    <cellStyle name="Normal 3 3 5 13 9" xfId="12681"/>
    <cellStyle name="Normal 3 3 5 14" xfId="12682"/>
    <cellStyle name="Normal 3 3 5 14 10" xfId="12683"/>
    <cellStyle name="Normal 3 3 5 14 11" xfId="12684"/>
    <cellStyle name="Normal 3 3 5 14 12" xfId="12685"/>
    <cellStyle name="Normal 3 3 5 14 13" xfId="12686"/>
    <cellStyle name="Normal 3 3 5 14 14" xfId="12687"/>
    <cellStyle name="Normal 3 3 5 14 2" xfId="12688"/>
    <cellStyle name="Normal 3 3 5 14 3" xfId="12689"/>
    <cellStyle name="Normal 3 3 5 14 4" xfId="12690"/>
    <cellStyle name="Normal 3 3 5 14 5" xfId="12691"/>
    <cellStyle name="Normal 3 3 5 14 6" xfId="12692"/>
    <cellStyle name="Normal 3 3 5 14 7" xfId="12693"/>
    <cellStyle name="Normal 3 3 5 14 8" xfId="12694"/>
    <cellStyle name="Normal 3 3 5 14 9" xfId="12695"/>
    <cellStyle name="Normal 3 3 5 15" xfId="12696"/>
    <cellStyle name="Normal 3 3 5 16" xfId="12697"/>
    <cellStyle name="Normal 3 3 5 17" xfId="12698"/>
    <cellStyle name="Normal 3 3 5 18" xfId="12699"/>
    <cellStyle name="Normal 3 3 5 19" xfId="12700"/>
    <cellStyle name="Normal 3 3 5 2" xfId="12701"/>
    <cellStyle name="Normal 3 3 5 20" xfId="12702"/>
    <cellStyle name="Normal 3 3 5 21" xfId="12703"/>
    <cellStyle name="Normal 3 3 5 22" xfId="12704"/>
    <cellStyle name="Normal 3 3 5 23" xfId="12705"/>
    <cellStyle name="Normal 3 3 5 24" xfId="12706"/>
    <cellStyle name="Normal 3 3 5 25" xfId="12707"/>
    <cellStyle name="Normal 3 3 5 26" xfId="12708"/>
    <cellStyle name="Normal 3 3 5 27" xfId="12709"/>
    <cellStyle name="Normal 3 3 5 3" xfId="12710"/>
    <cellStyle name="Normal 3 3 5 4" xfId="12711"/>
    <cellStyle name="Normal 3 3 5 5" xfId="12712"/>
    <cellStyle name="Normal 3 3 5 6" xfId="12713"/>
    <cellStyle name="Normal 3 3 5 6 10" xfId="12714"/>
    <cellStyle name="Normal 3 3 5 6 11" xfId="12715"/>
    <cellStyle name="Normal 3 3 5 6 12" xfId="12716"/>
    <cellStyle name="Normal 3 3 5 6 13" xfId="12717"/>
    <cellStyle name="Normal 3 3 5 6 14" xfId="12718"/>
    <cellStyle name="Normal 3 3 5 6 15" xfId="12719"/>
    <cellStyle name="Normal 3 3 5 6 2" xfId="12720"/>
    <cellStyle name="Normal 3 3 5 6 2 10" xfId="12721"/>
    <cellStyle name="Normal 3 3 5 6 2 11" xfId="12722"/>
    <cellStyle name="Normal 3 3 5 6 2 12" xfId="12723"/>
    <cellStyle name="Normal 3 3 5 6 2 13" xfId="12724"/>
    <cellStyle name="Normal 3 3 5 6 2 14" xfId="12725"/>
    <cellStyle name="Normal 3 3 5 6 2 2" xfId="12726"/>
    <cellStyle name="Normal 3 3 5 6 2 3" xfId="12727"/>
    <cellStyle name="Normal 3 3 5 6 2 4" xfId="12728"/>
    <cellStyle name="Normal 3 3 5 6 2 5" xfId="12729"/>
    <cellStyle name="Normal 3 3 5 6 2 6" xfId="12730"/>
    <cellStyle name="Normal 3 3 5 6 2 7" xfId="12731"/>
    <cellStyle name="Normal 3 3 5 6 2 8" xfId="12732"/>
    <cellStyle name="Normal 3 3 5 6 2 9" xfId="12733"/>
    <cellStyle name="Normal 3 3 5 6 3" xfId="12734"/>
    <cellStyle name="Normal 3 3 5 6 4" xfId="12735"/>
    <cellStyle name="Normal 3 3 5 6 5" xfId="12736"/>
    <cellStyle name="Normal 3 3 5 6 6" xfId="12737"/>
    <cellStyle name="Normal 3 3 5 6 7" xfId="12738"/>
    <cellStyle name="Normal 3 3 5 6 8" xfId="12739"/>
    <cellStyle name="Normal 3 3 5 6 9" xfId="12740"/>
    <cellStyle name="Normal 3 3 5 7" xfId="12741"/>
    <cellStyle name="Normal 3 3 5 7 10" xfId="12742"/>
    <cellStyle name="Normal 3 3 5 7 11" xfId="12743"/>
    <cellStyle name="Normal 3 3 5 7 12" xfId="12744"/>
    <cellStyle name="Normal 3 3 5 7 13" xfId="12745"/>
    <cellStyle name="Normal 3 3 5 7 14" xfId="12746"/>
    <cellStyle name="Normal 3 3 5 7 15" xfId="12747"/>
    <cellStyle name="Normal 3 3 5 7 2" xfId="12748"/>
    <cellStyle name="Normal 3 3 5 7 2 10" xfId="12749"/>
    <cellStyle name="Normal 3 3 5 7 2 11" xfId="12750"/>
    <cellStyle name="Normal 3 3 5 7 2 12" xfId="12751"/>
    <cellStyle name="Normal 3 3 5 7 2 13" xfId="12752"/>
    <cellStyle name="Normal 3 3 5 7 2 14" xfId="12753"/>
    <cellStyle name="Normal 3 3 5 7 2 2" xfId="12754"/>
    <cellStyle name="Normal 3 3 5 7 2 3" xfId="12755"/>
    <cellStyle name="Normal 3 3 5 7 2 4" xfId="12756"/>
    <cellStyle name="Normal 3 3 5 7 2 5" xfId="12757"/>
    <cellStyle name="Normal 3 3 5 7 2 6" xfId="12758"/>
    <cellStyle name="Normal 3 3 5 7 2 7" xfId="12759"/>
    <cellStyle name="Normal 3 3 5 7 2 8" xfId="12760"/>
    <cellStyle name="Normal 3 3 5 7 2 9" xfId="12761"/>
    <cellStyle name="Normal 3 3 5 7 3" xfId="12762"/>
    <cellStyle name="Normal 3 3 5 7 4" xfId="12763"/>
    <cellStyle name="Normal 3 3 5 7 5" xfId="12764"/>
    <cellStyle name="Normal 3 3 5 7 6" xfId="12765"/>
    <cellStyle name="Normal 3 3 5 7 7" xfId="12766"/>
    <cellStyle name="Normal 3 3 5 7 8" xfId="12767"/>
    <cellStyle name="Normal 3 3 5 7 9" xfId="12768"/>
    <cellStyle name="Normal 3 3 5 8" xfId="12769"/>
    <cellStyle name="Normal 3 3 5 8 10" xfId="12770"/>
    <cellStyle name="Normal 3 3 5 8 11" xfId="12771"/>
    <cellStyle name="Normal 3 3 5 8 12" xfId="12772"/>
    <cellStyle name="Normal 3 3 5 8 13" xfId="12773"/>
    <cellStyle name="Normal 3 3 5 8 14" xfId="12774"/>
    <cellStyle name="Normal 3 3 5 8 15" xfId="12775"/>
    <cellStyle name="Normal 3 3 5 8 2" xfId="12776"/>
    <cellStyle name="Normal 3 3 5 8 2 10" xfId="12777"/>
    <cellStyle name="Normal 3 3 5 8 2 11" xfId="12778"/>
    <cellStyle name="Normal 3 3 5 8 2 12" xfId="12779"/>
    <cellStyle name="Normal 3 3 5 8 2 13" xfId="12780"/>
    <cellStyle name="Normal 3 3 5 8 2 14" xfId="12781"/>
    <cellStyle name="Normal 3 3 5 8 2 2" xfId="12782"/>
    <cellStyle name="Normal 3 3 5 8 2 3" xfId="12783"/>
    <cellStyle name="Normal 3 3 5 8 2 4" xfId="12784"/>
    <cellStyle name="Normal 3 3 5 8 2 5" xfId="12785"/>
    <cellStyle name="Normal 3 3 5 8 2 6" xfId="12786"/>
    <cellStyle name="Normal 3 3 5 8 2 7" xfId="12787"/>
    <cellStyle name="Normal 3 3 5 8 2 8" xfId="12788"/>
    <cellStyle name="Normal 3 3 5 8 2 9" xfId="12789"/>
    <cellStyle name="Normal 3 3 5 8 3" xfId="12790"/>
    <cellStyle name="Normal 3 3 5 8 4" xfId="12791"/>
    <cellStyle name="Normal 3 3 5 8 5" xfId="12792"/>
    <cellStyle name="Normal 3 3 5 8 6" xfId="12793"/>
    <cellStyle name="Normal 3 3 5 8 7" xfId="12794"/>
    <cellStyle name="Normal 3 3 5 8 8" xfId="12795"/>
    <cellStyle name="Normal 3 3 5 8 9" xfId="12796"/>
    <cellStyle name="Normal 3 3 5 9" xfId="12797"/>
    <cellStyle name="Normal 3 3 5 9 10" xfId="12798"/>
    <cellStyle name="Normal 3 3 5 9 11" xfId="12799"/>
    <cellStyle name="Normal 3 3 5 9 12" xfId="12800"/>
    <cellStyle name="Normal 3 3 5 9 13" xfId="12801"/>
    <cellStyle name="Normal 3 3 5 9 14" xfId="12802"/>
    <cellStyle name="Normal 3 3 5 9 2" xfId="12803"/>
    <cellStyle name="Normal 3 3 5 9 3" xfId="12804"/>
    <cellStyle name="Normal 3 3 5 9 4" xfId="12805"/>
    <cellStyle name="Normal 3 3 5 9 5" xfId="12806"/>
    <cellStyle name="Normal 3 3 5 9 6" xfId="12807"/>
    <cellStyle name="Normal 3 3 5 9 7" xfId="12808"/>
    <cellStyle name="Normal 3 3 5 9 8" xfId="12809"/>
    <cellStyle name="Normal 3 3 5 9 9" xfId="12810"/>
    <cellStyle name="Normal 3 3 6" xfId="12811"/>
    <cellStyle name="Normal 3 3 6 10" xfId="12812"/>
    <cellStyle name="Normal 3 3 6 10 10" xfId="12813"/>
    <cellStyle name="Normal 3 3 6 10 11" xfId="12814"/>
    <cellStyle name="Normal 3 3 6 10 12" xfId="12815"/>
    <cellStyle name="Normal 3 3 6 10 13" xfId="12816"/>
    <cellStyle name="Normal 3 3 6 10 14" xfId="12817"/>
    <cellStyle name="Normal 3 3 6 10 2" xfId="12818"/>
    <cellStyle name="Normal 3 3 6 10 3" xfId="12819"/>
    <cellStyle name="Normal 3 3 6 10 4" xfId="12820"/>
    <cellStyle name="Normal 3 3 6 10 5" xfId="12821"/>
    <cellStyle name="Normal 3 3 6 10 6" xfId="12822"/>
    <cellStyle name="Normal 3 3 6 10 7" xfId="12823"/>
    <cellStyle name="Normal 3 3 6 10 8" xfId="12824"/>
    <cellStyle name="Normal 3 3 6 10 9" xfId="12825"/>
    <cellStyle name="Normal 3 3 6 11" xfId="12826"/>
    <cellStyle name="Normal 3 3 6 11 10" xfId="12827"/>
    <cellStyle name="Normal 3 3 6 11 11" xfId="12828"/>
    <cellStyle name="Normal 3 3 6 11 12" xfId="12829"/>
    <cellStyle name="Normal 3 3 6 11 13" xfId="12830"/>
    <cellStyle name="Normal 3 3 6 11 14" xfId="12831"/>
    <cellStyle name="Normal 3 3 6 11 2" xfId="12832"/>
    <cellStyle name="Normal 3 3 6 11 3" xfId="12833"/>
    <cellStyle name="Normal 3 3 6 11 4" xfId="12834"/>
    <cellStyle name="Normal 3 3 6 11 5" xfId="12835"/>
    <cellStyle name="Normal 3 3 6 11 6" xfId="12836"/>
    <cellStyle name="Normal 3 3 6 11 7" xfId="12837"/>
    <cellStyle name="Normal 3 3 6 11 8" xfId="12838"/>
    <cellStyle name="Normal 3 3 6 11 9" xfId="12839"/>
    <cellStyle name="Normal 3 3 6 12" xfId="12840"/>
    <cellStyle name="Normal 3 3 6 12 10" xfId="12841"/>
    <cellStyle name="Normal 3 3 6 12 11" xfId="12842"/>
    <cellStyle name="Normal 3 3 6 12 12" xfId="12843"/>
    <cellStyle name="Normal 3 3 6 12 13" xfId="12844"/>
    <cellStyle name="Normal 3 3 6 12 14" xfId="12845"/>
    <cellStyle name="Normal 3 3 6 12 2" xfId="12846"/>
    <cellStyle name="Normal 3 3 6 12 3" xfId="12847"/>
    <cellStyle name="Normal 3 3 6 12 4" xfId="12848"/>
    <cellStyle name="Normal 3 3 6 12 5" xfId="12849"/>
    <cellStyle name="Normal 3 3 6 12 6" xfId="12850"/>
    <cellStyle name="Normal 3 3 6 12 7" xfId="12851"/>
    <cellStyle name="Normal 3 3 6 12 8" xfId="12852"/>
    <cellStyle name="Normal 3 3 6 12 9" xfId="12853"/>
    <cellStyle name="Normal 3 3 6 13" xfId="12854"/>
    <cellStyle name="Normal 3 3 6 13 10" xfId="12855"/>
    <cellStyle name="Normal 3 3 6 13 11" xfId="12856"/>
    <cellStyle name="Normal 3 3 6 13 12" xfId="12857"/>
    <cellStyle name="Normal 3 3 6 13 13" xfId="12858"/>
    <cellStyle name="Normal 3 3 6 13 14" xfId="12859"/>
    <cellStyle name="Normal 3 3 6 13 2" xfId="12860"/>
    <cellStyle name="Normal 3 3 6 13 3" xfId="12861"/>
    <cellStyle name="Normal 3 3 6 13 4" xfId="12862"/>
    <cellStyle name="Normal 3 3 6 13 5" xfId="12863"/>
    <cellStyle name="Normal 3 3 6 13 6" xfId="12864"/>
    <cellStyle name="Normal 3 3 6 13 7" xfId="12865"/>
    <cellStyle name="Normal 3 3 6 13 8" xfId="12866"/>
    <cellStyle name="Normal 3 3 6 13 9" xfId="12867"/>
    <cellStyle name="Normal 3 3 6 14" xfId="12868"/>
    <cellStyle name="Normal 3 3 6 14 10" xfId="12869"/>
    <cellStyle name="Normal 3 3 6 14 11" xfId="12870"/>
    <cellStyle name="Normal 3 3 6 14 12" xfId="12871"/>
    <cellStyle name="Normal 3 3 6 14 13" xfId="12872"/>
    <cellStyle name="Normal 3 3 6 14 14" xfId="12873"/>
    <cellStyle name="Normal 3 3 6 14 2" xfId="12874"/>
    <cellStyle name="Normal 3 3 6 14 3" xfId="12875"/>
    <cellStyle name="Normal 3 3 6 14 4" xfId="12876"/>
    <cellStyle name="Normal 3 3 6 14 5" xfId="12877"/>
    <cellStyle name="Normal 3 3 6 14 6" xfId="12878"/>
    <cellStyle name="Normal 3 3 6 14 7" xfId="12879"/>
    <cellStyle name="Normal 3 3 6 14 8" xfId="12880"/>
    <cellStyle name="Normal 3 3 6 14 9" xfId="12881"/>
    <cellStyle name="Normal 3 3 6 15" xfId="12882"/>
    <cellStyle name="Normal 3 3 6 16" xfId="12883"/>
    <cellStyle name="Normal 3 3 6 17" xfId="12884"/>
    <cellStyle name="Normal 3 3 6 18" xfId="12885"/>
    <cellStyle name="Normal 3 3 6 19" xfId="12886"/>
    <cellStyle name="Normal 3 3 6 2" xfId="12887"/>
    <cellStyle name="Normal 3 3 6 20" xfId="12888"/>
    <cellStyle name="Normal 3 3 6 21" xfId="12889"/>
    <cellStyle name="Normal 3 3 6 22" xfId="12890"/>
    <cellStyle name="Normal 3 3 6 23" xfId="12891"/>
    <cellStyle name="Normal 3 3 6 24" xfId="12892"/>
    <cellStyle name="Normal 3 3 6 25" xfId="12893"/>
    <cellStyle name="Normal 3 3 6 26" xfId="12894"/>
    <cellStyle name="Normal 3 3 6 27" xfId="12895"/>
    <cellStyle name="Normal 3 3 6 3" xfId="12896"/>
    <cellStyle name="Normal 3 3 6 4" xfId="12897"/>
    <cellStyle name="Normal 3 3 6 5" xfId="12898"/>
    <cellStyle name="Normal 3 3 6 6" xfId="12899"/>
    <cellStyle name="Normal 3 3 6 6 10" xfId="12900"/>
    <cellStyle name="Normal 3 3 6 6 11" xfId="12901"/>
    <cellStyle name="Normal 3 3 6 6 12" xfId="12902"/>
    <cellStyle name="Normal 3 3 6 6 13" xfId="12903"/>
    <cellStyle name="Normal 3 3 6 6 14" xfId="12904"/>
    <cellStyle name="Normal 3 3 6 6 15" xfId="12905"/>
    <cellStyle name="Normal 3 3 6 6 2" xfId="12906"/>
    <cellStyle name="Normal 3 3 6 6 2 10" xfId="12907"/>
    <cellStyle name="Normal 3 3 6 6 2 11" xfId="12908"/>
    <cellStyle name="Normal 3 3 6 6 2 12" xfId="12909"/>
    <cellStyle name="Normal 3 3 6 6 2 13" xfId="12910"/>
    <cellStyle name="Normal 3 3 6 6 2 14" xfId="12911"/>
    <cellStyle name="Normal 3 3 6 6 2 2" xfId="12912"/>
    <cellStyle name="Normal 3 3 6 6 2 3" xfId="12913"/>
    <cellStyle name="Normal 3 3 6 6 2 4" xfId="12914"/>
    <cellStyle name="Normal 3 3 6 6 2 5" xfId="12915"/>
    <cellStyle name="Normal 3 3 6 6 2 6" xfId="12916"/>
    <cellStyle name="Normal 3 3 6 6 2 7" xfId="12917"/>
    <cellStyle name="Normal 3 3 6 6 2 8" xfId="12918"/>
    <cellStyle name="Normal 3 3 6 6 2 9" xfId="12919"/>
    <cellStyle name="Normal 3 3 6 6 3" xfId="12920"/>
    <cellStyle name="Normal 3 3 6 6 4" xfId="12921"/>
    <cellStyle name="Normal 3 3 6 6 5" xfId="12922"/>
    <cellStyle name="Normal 3 3 6 6 6" xfId="12923"/>
    <cellStyle name="Normal 3 3 6 6 7" xfId="12924"/>
    <cellStyle name="Normal 3 3 6 6 8" xfId="12925"/>
    <cellStyle name="Normal 3 3 6 6 9" xfId="12926"/>
    <cellStyle name="Normal 3 3 6 7" xfId="12927"/>
    <cellStyle name="Normal 3 3 6 7 10" xfId="12928"/>
    <cellStyle name="Normal 3 3 6 7 11" xfId="12929"/>
    <cellStyle name="Normal 3 3 6 7 12" xfId="12930"/>
    <cellStyle name="Normal 3 3 6 7 13" xfId="12931"/>
    <cellStyle name="Normal 3 3 6 7 14" xfId="12932"/>
    <cellStyle name="Normal 3 3 6 7 15" xfId="12933"/>
    <cellStyle name="Normal 3 3 6 7 2" xfId="12934"/>
    <cellStyle name="Normal 3 3 6 7 2 10" xfId="12935"/>
    <cellStyle name="Normal 3 3 6 7 2 11" xfId="12936"/>
    <cellStyle name="Normal 3 3 6 7 2 12" xfId="12937"/>
    <cellStyle name="Normal 3 3 6 7 2 13" xfId="12938"/>
    <cellStyle name="Normal 3 3 6 7 2 14" xfId="12939"/>
    <cellStyle name="Normal 3 3 6 7 2 2" xfId="12940"/>
    <cellStyle name="Normal 3 3 6 7 2 3" xfId="12941"/>
    <cellStyle name="Normal 3 3 6 7 2 4" xfId="12942"/>
    <cellStyle name="Normal 3 3 6 7 2 5" xfId="12943"/>
    <cellStyle name="Normal 3 3 6 7 2 6" xfId="12944"/>
    <cellStyle name="Normal 3 3 6 7 2 7" xfId="12945"/>
    <cellStyle name="Normal 3 3 6 7 2 8" xfId="12946"/>
    <cellStyle name="Normal 3 3 6 7 2 9" xfId="12947"/>
    <cellStyle name="Normal 3 3 6 7 3" xfId="12948"/>
    <cellStyle name="Normal 3 3 6 7 4" xfId="12949"/>
    <cellStyle name="Normal 3 3 6 7 5" xfId="12950"/>
    <cellStyle name="Normal 3 3 6 7 6" xfId="12951"/>
    <cellStyle name="Normal 3 3 6 7 7" xfId="12952"/>
    <cellStyle name="Normal 3 3 6 7 8" xfId="12953"/>
    <cellStyle name="Normal 3 3 6 7 9" xfId="12954"/>
    <cellStyle name="Normal 3 3 6 8" xfId="12955"/>
    <cellStyle name="Normal 3 3 6 8 10" xfId="12956"/>
    <cellStyle name="Normal 3 3 6 8 11" xfId="12957"/>
    <cellStyle name="Normal 3 3 6 8 12" xfId="12958"/>
    <cellStyle name="Normal 3 3 6 8 13" xfId="12959"/>
    <cellStyle name="Normal 3 3 6 8 14" xfId="12960"/>
    <cellStyle name="Normal 3 3 6 8 15" xfId="12961"/>
    <cellStyle name="Normal 3 3 6 8 2" xfId="12962"/>
    <cellStyle name="Normal 3 3 6 8 2 10" xfId="12963"/>
    <cellStyle name="Normal 3 3 6 8 2 11" xfId="12964"/>
    <cellStyle name="Normal 3 3 6 8 2 12" xfId="12965"/>
    <cellStyle name="Normal 3 3 6 8 2 13" xfId="12966"/>
    <cellStyle name="Normal 3 3 6 8 2 14" xfId="12967"/>
    <cellStyle name="Normal 3 3 6 8 2 2" xfId="12968"/>
    <cellStyle name="Normal 3 3 6 8 2 3" xfId="12969"/>
    <cellStyle name="Normal 3 3 6 8 2 4" xfId="12970"/>
    <cellStyle name="Normal 3 3 6 8 2 5" xfId="12971"/>
    <cellStyle name="Normal 3 3 6 8 2 6" xfId="12972"/>
    <cellStyle name="Normal 3 3 6 8 2 7" xfId="12973"/>
    <cellStyle name="Normal 3 3 6 8 2 8" xfId="12974"/>
    <cellStyle name="Normal 3 3 6 8 2 9" xfId="12975"/>
    <cellStyle name="Normal 3 3 6 8 3" xfId="12976"/>
    <cellStyle name="Normal 3 3 6 8 4" xfId="12977"/>
    <cellStyle name="Normal 3 3 6 8 5" xfId="12978"/>
    <cellStyle name="Normal 3 3 6 8 6" xfId="12979"/>
    <cellStyle name="Normal 3 3 6 8 7" xfId="12980"/>
    <cellStyle name="Normal 3 3 6 8 8" xfId="12981"/>
    <cellStyle name="Normal 3 3 6 8 9" xfId="12982"/>
    <cellStyle name="Normal 3 3 6 9" xfId="12983"/>
    <cellStyle name="Normal 3 3 6 9 10" xfId="12984"/>
    <cellStyle name="Normal 3 3 6 9 11" xfId="12985"/>
    <cellStyle name="Normal 3 3 6 9 12" xfId="12986"/>
    <cellStyle name="Normal 3 3 6 9 13" xfId="12987"/>
    <cellStyle name="Normal 3 3 6 9 14" xfId="12988"/>
    <cellStyle name="Normal 3 3 6 9 2" xfId="12989"/>
    <cellStyle name="Normal 3 3 6 9 3" xfId="12990"/>
    <cellStyle name="Normal 3 3 6 9 4" xfId="12991"/>
    <cellStyle name="Normal 3 3 6 9 5" xfId="12992"/>
    <cellStyle name="Normal 3 3 6 9 6" xfId="12993"/>
    <cellStyle name="Normal 3 3 6 9 7" xfId="12994"/>
    <cellStyle name="Normal 3 3 6 9 8" xfId="12995"/>
    <cellStyle name="Normal 3 3 6 9 9" xfId="12996"/>
    <cellStyle name="Normal 3 3 7" xfId="12997"/>
    <cellStyle name="Normal 3 3 7 10" xfId="12998"/>
    <cellStyle name="Normal 3 3 7 10 10" xfId="12999"/>
    <cellStyle name="Normal 3 3 7 10 11" xfId="13000"/>
    <cellStyle name="Normal 3 3 7 10 12" xfId="13001"/>
    <cellStyle name="Normal 3 3 7 10 13" xfId="13002"/>
    <cellStyle name="Normal 3 3 7 10 14" xfId="13003"/>
    <cellStyle name="Normal 3 3 7 10 2" xfId="13004"/>
    <cellStyle name="Normal 3 3 7 10 3" xfId="13005"/>
    <cellStyle name="Normal 3 3 7 10 4" xfId="13006"/>
    <cellStyle name="Normal 3 3 7 10 5" xfId="13007"/>
    <cellStyle name="Normal 3 3 7 10 6" xfId="13008"/>
    <cellStyle name="Normal 3 3 7 10 7" xfId="13009"/>
    <cellStyle name="Normal 3 3 7 10 8" xfId="13010"/>
    <cellStyle name="Normal 3 3 7 10 9" xfId="13011"/>
    <cellStyle name="Normal 3 3 7 11" xfId="13012"/>
    <cellStyle name="Normal 3 3 7 12" xfId="13013"/>
    <cellStyle name="Normal 3 3 7 13" xfId="13014"/>
    <cellStyle name="Normal 3 3 7 14" xfId="13015"/>
    <cellStyle name="Normal 3 3 7 15" xfId="13016"/>
    <cellStyle name="Normal 3 3 7 16" xfId="13017"/>
    <cellStyle name="Normal 3 3 7 17" xfId="13018"/>
    <cellStyle name="Normal 3 3 7 18" xfId="13019"/>
    <cellStyle name="Normal 3 3 7 19" xfId="13020"/>
    <cellStyle name="Normal 3 3 7 2" xfId="13021"/>
    <cellStyle name="Normal 3 3 7 2 10" xfId="13022"/>
    <cellStyle name="Normal 3 3 7 2 11" xfId="13023"/>
    <cellStyle name="Normal 3 3 7 2 12" xfId="13024"/>
    <cellStyle name="Normal 3 3 7 2 13" xfId="13025"/>
    <cellStyle name="Normal 3 3 7 2 14" xfId="13026"/>
    <cellStyle name="Normal 3 3 7 2 15" xfId="13027"/>
    <cellStyle name="Normal 3 3 7 2 2" xfId="13028"/>
    <cellStyle name="Normal 3 3 7 2 2 10" xfId="13029"/>
    <cellStyle name="Normal 3 3 7 2 2 11" xfId="13030"/>
    <cellStyle name="Normal 3 3 7 2 2 12" xfId="13031"/>
    <cellStyle name="Normal 3 3 7 2 2 13" xfId="13032"/>
    <cellStyle name="Normal 3 3 7 2 2 14" xfId="13033"/>
    <cellStyle name="Normal 3 3 7 2 2 2" xfId="13034"/>
    <cellStyle name="Normal 3 3 7 2 2 3" xfId="13035"/>
    <cellStyle name="Normal 3 3 7 2 2 4" xfId="13036"/>
    <cellStyle name="Normal 3 3 7 2 2 5" xfId="13037"/>
    <cellStyle name="Normal 3 3 7 2 2 6" xfId="13038"/>
    <cellStyle name="Normal 3 3 7 2 2 7" xfId="13039"/>
    <cellStyle name="Normal 3 3 7 2 2 8" xfId="13040"/>
    <cellStyle name="Normal 3 3 7 2 2 9" xfId="13041"/>
    <cellStyle name="Normal 3 3 7 2 3" xfId="13042"/>
    <cellStyle name="Normal 3 3 7 2 4" xfId="13043"/>
    <cellStyle name="Normal 3 3 7 2 5" xfId="13044"/>
    <cellStyle name="Normal 3 3 7 2 6" xfId="13045"/>
    <cellStyle name="Normal 3 3 7 2 7" xfId="13046"/>
    <cellStyle name="Normal 3 3 7 2 8" xfId="13047"/>
    <cellStyle name="Normal 3 3 7 2 9" xfId="13048"/>
    <cellStyle name="Normal 3 3 7 20" xfId="13049"/>
    <cellStyle name="Normal 3 3 7 21" xfId="13050"/>
    <cellStyle name="Normal 3 3 7 22" xfId="13051"/>
    <cellStyle name="Normal 3 3 7 23" xfId="13052"/>
    <cellStyle name="Normal 3 3 7 3" xfId="13053"/>
    <cellStyle name="Normal 3 3 7 3 10" xfId="13054"/>
    <cellStyle name="Normal 3 3 7 3 11" xfId="13055"/>
    <cellStyle name="Normal 3 3 7 3 12" xfId="13056"/>
    <cellStyle name="Normal 3 3 7 3 13" xfId="13057"/>
    <cellStyle name="Normal 3 3 7 3 14" xfId="13058"/>
    <cellStyle name="Normal 3 3 7 3 15" xfId="13059"/>
    <cellStyle name="Normal 3 3 7 3 2" xfId="13060"/>
    <cellStyle name="Normal 3 3 7 3 2 10" xfId="13061"/>
    <cellStyle name="Normal 3 3 7 3 2 11" xfId="13062"/>
    <cellStyle name="Normal 3 3 7 3 2 12" xfId="13063"/>
    <cellStyle name="Normal 3 3 7 3 2 13" xfId="13064"/>
    <cellStyle name="Normal 3 3 7 3 2 14" xfId="13065"/>
    <cellStyle name="Normal 3 3 7 3 2 2" xfId="13066"/>
    <cellStyle name="Normal 3 3 7 3 2 3" xfId="13067"/>
    <cellStyle name="Normal 3 3 7 3 2 4" xfId="13068"/>
    <cellStyle name="Normal 3 3 7 3 2 5" xfId="13069"/>
    <cellStyle name="Normal 3 3 7 3 2 6" xfId="13070"/>
    <cellStyle name="Normal 3 3 7 3 2 7" xfId="13071"/>
    <cellStyle name="Normal 3 3 7 3 2 8" xfId="13072"/>
    <cellStyle name="Normal 3 3 7 3 2 9" xfId="13073"/>
    <cellStyle name="Normal 3 3 7 3 3" xfId="13074"/>
    <cellStyle name="Normal 3 3 7 3 4" xfId="13075"/>
    <cellStyle name="Normal 3 3 7 3 5" xfId="13076"/>
    <cellStyle name="Normal 3 3 7 3 6" xfId="13077"/>
    <cellStyle name="Normal 3 3 7 3 7" xfId="13078"/>
    <cellStyle name="Normal 3 3 7 3 8" xfId="13079"/>
    <cellStyle name="Normal 3 3 7 3 9" xfId="13080"/>
    <cellStyle name="Normal 3 3 7 4" xfId="13081"/>
    <cellStyle name="Normal 3 3 7 4 10" xfId="13082"/>
    <cellStyle name="Normal 3 3 7 4 11" xfId="13083"/>
    <cellStyle name="Normal 3 3 7 4 12" xfId="13084"/>
    <cellStyle name="Normal 3 3 7 4 13" xfId="13085"/>
    <cellStyle name="Normal 3 3 7 4 14" xfId="13086"/>
    <cellStyle name="Normal 3 3 7 4 15" xfId="13087"/>
    <cellStyle name="Normal 3 3 7 4 2" xfId="13088"/>
    <cellStyle name="Normal 3 3 7 4 2 10" xfId="13089"/>
    <cellStyle name="Normal 3 3 7 4 2 11" xfId="13090"/>
    <cellStyle name="Normal 3 3 7 4 2 12" xfId="13091"/>
    <cellStyle name="Normal 3 3 7 4 2 13" xfId="13092"/>
    <cellStyle name="Normal 3 3 7 4 2 14" xfId="13093"/>
    <cellStyle name="Normal 3 3 7 4 2 2" xfId="13094"/>
    <cellStyle name="Normal 3 3 7 4 2 3" xfId="13095"/>
    <cellStyle name="Normal 3 3 7 4 2 4" xfId="13096"/>
    <cellStyle name="Normal 3 3 7 4 2 5" xfId="13097"/>
    <cellStyle name="Normal 3 3 7 4 2 6" xfId="13098"/>
    <cellStyle name="Normal 3 3 7 4 2 7" xfId="13099"/>
    <cellStyle name="Normal 3 3 7 4 2 8" xfId="13100"/>
    <cellStyle name="Normal 3 3 7 4 2 9" xfId="13101"/>
    <cellStyle name="Normal 3 3 7 4 3" xfId="13102"/>
    <cellStyle name="Normal 3 3 7 4 4" xfId="13103"/>
    <cellStyle name="Normal 3 3 7 4 5" xfId="13104"/>
    <cellStyle name="Normal 3 3 7 4 6" xfId="13105"/>
    <cellStyle name="Normal 3 3 7 4 7" xfId="13106"/>
    <cellStyle name="Normal 3 3 7 4 8" xfId="13107"/>
    <cellStyle name="Normal 3 3 7 4 9" xfId="13108"/>
    <cellStyle name="Normal 3 3 7 5" xfId="13109"/>
    <cellStyle name="Normal 3 3 7 5 10" xfId="13110"/>
    <cellStyle name="Normal 3 3 7 5 11" xfId="13111"/>
    <cellStyle name="Normal 3 3 7 5 12" xfId="13112"/>
    <cellStyle name="Normal 3 3 7 5 13" xfId="13113"/>
    <cellStyle name="Normal 3 3 7 5 14" xfId="13114"/>
    <cellStyle name="Normal 3 3 7 5 2" xfId="13115"/>
    <cellStyle name="Normal 3 3 7 5 3" xfId="13116"/>
    <cellStyle name="Normal 3 3 7 5 4" xfId="13117"/>
    <cellStyle name="Normal 3 3 7 5 5" xfId="13118"/>
    <cellStyle name="Normal 3 3 7 5 6" xfId="13119"/>
    <cellStyle name="Normal 3 3 7 5 7" xfId="13120"/>
    <cellStyle name="Normal 3 3 7 5 8" xfId="13121"/>
    <cellStyle name="Normal 3 3 7 5 9" xfId="13122"/>
    <cellStyle name="Normal 3 3 7 6" xfId="13123"/>
    <cellStyle name="Normal 3 3 7 6 10" xfId="13124"/>
    <cellStyle name="Normal 3 3 7 6 11" xfId="13125"/>
    <cellStyle name="Normal 3 3 7 6 12" xfId="13126"/>
    <cellStyle name="Normal 3 3 7 6 13" xfId="13127"/>
    <cellStyle name="Normal 3 3 7 6 14" xfId="13128"/>
    <cellStyle name="Normal 3 3 7 6 2" xfId="13129"/>
    <cellStyle name="Normal 3 3 7 6 3" xfId="13130"/>
    <cellStyle name="Normal 3 3 7 6 4" xfId="13131"/>
    <cellStyle name="Normal 3 3 7 6 5" xfId="13132"/>
    <cellStyle name="Normal 3 3 7 6 6" xfId="13133"/>
    <cellStyle name="Normal 3 3 7 6 7" xfId="13134"/>
    <cellStyle name="Normal 3 3 7 6 8" xfId="13135"/>
    <cellStyle name="Normal 3 3 7 6 9" xfId="13136"/>
    <cellStyle name="Normal 3 3 7 7" xfId="13137"/>
    <cellStyle name="Normal 3 3 7 7 10" xfId="13138"/>
    <cellStyle name="Normal 3 3 7 7 11" xfId="13139"/>
    <cellStyle name="Normal 3 3 7 7 12" xfId="13140"/>
    <cellStyle name="Normal 3 3 7 7 13" xfId="13141"/>
    <cellStyle name="Normal 3 3 7 7 14" xfId="13142"/>
    <cellStyle name="Normal 3 3 7 7 2" xfId="13143"/>
    <cellStyle name="Normal 3 3 7 7 3" xfId="13144"/>
    <cellStyle name="Normal 3 3 7 7 4" xfId="13145"/>
    <cellStyle name="Normal 3 3 7 7 5" xfId="13146"/>
    <cellStyle name="Normal 3 3 7 7 6" xfId="13147"/>
    <cellStyle name="Normal 3 3 7 7 7" xfId="13148"/>
    <cellStyle name="Normal 3 3 7 7 8" xfId="13149"/>
    <cellStyle name="Normal 3 3 7 7 9" xfId="13150"/>
    <cellStyle name="Normal 3 3 7 8" xfId="13151"/>
    <cellStyle name="Normal 3 3 7 8 10" xfId="13152"/>
    <cellStyle name="Normal 3 3 7 8 11" xfId="13153"/>
    <cellStyle name="Normal 3 3 7 8 12" xfId="13154"/>
    <cellStyle name="Normal 3 3 7 8 13" xfId="13155"/>
    <cellStyle name="Normal 3 3 7 8 14" xfId="13156"/>
    <cellStyle name="Normal 3 3 7 8 2" xfId="13157"/>
    <cellStyle name="Normal 3 3 7 8 3" xfId="13158"/>
    <cellStyle name="Normal 3 3 7 8 4" xfId="13159"/>
    <cellStyle name="Normal 3 3 7 8 5" xfId="13160"/>
    <cellStyle name="Normal 3 3 7 8 6" xfId="13161"/>
    <cellStyle name="Normal 3 3 7 8 7" xfId="13162"/>
    <cellStyle name="Normal 3 3 7 8 8" xfId="13163"/>
    <cellStyle name="Normal 3 3 7 8 9" xfId="13164"/>
    <cellStyle name="Normal 3 3 7 9" xfId="13165"/>
    <cellStyle name="Normal 3 3 7 9 10" xfId="13166"/>
    <cellStyle name="Normal 3 3 7 9 11" xfId="13167"/>
    <cellStyle name="Normal 3 3 7 9 12" xfId="13168"/>
    <cellStyle name="Normal 3 3 7 9 13" xfId="13169"/>
    <cellStyle name="Normal 3 3 7 9 14" xfId="13170"/>
    <cellStyle name="Normal 3 3 7 9 2" xfId="13171"/>
    <cellStyle name="Normal 3 3 7 9 3" xfId="13172"/>
    <cellStyle name="Normal 3 3 7 9 4" xfId="13173"/>
    <cellStyle name="Normal 3 3 7 9 5" xfId="13174"/>
    <cellStyle name="Normal 3 3 7 9 6" xfId="13175"/>
    <cellStyle name="Normal 3 3 7 9 7" xfId="13176"/>
    <cellStyle name="Normal 3 3 7 9 8" xfId="13177"/>
    <cellStyle name="Normal 3 3 7 9 9" xfId="13178"/>
    <cellStyle name="Normal 3 3 8" xfId="13179"/>
    <cellStyle name="Normal 3 3 8 10" xfId="13180"/>
    <cellStyle name="Normal 3 3 8 10 10" xfId="13181"/>
    <cellStyle name="Normal 3 3 8 10 11" xfId="13182"/>
    <cellStyle name="Normal 3 3 8 10 12" xfId="13183"/>
    <cellStyle name="Normal 3 3 8 10 13" xfId="13184"/>
    <cellStyle name="Normal 3 3 8 10 14" xfId="13185"/>
    <cellStyle name="Normal 3 3 8 10 2" xfId="13186"/>
    <cellStyle name="Normal 3 3 8 10 3" xfId="13187"/>
    <cellStyle name="Normal 3 3 8 10 4" xfId="13188"/>
    <cellStyle name="Normal 3 3 8 10 5" xfId="13189"/>
    <cellStyle name="Normal 3 3 8 10 6" xfId="13190"/>
    <cellStyle name="Normal 3 3 8 10 7" xfId="13191"/>
    <cellStyle name="Normal 3 3 8 10 8" xfId="13192"/>
    <cellStyle name="Normal 3 3 8 10 9" xfId="13193"/>
    <cellStyle name="Normal 3 3 8 11" xfId="13194"/>
    <cellStyle name="Normal 3 3 8 12" xfId="13195"/>
    <cellStyle name="Normal 3 3 8 13" xfId="13196"/>
    <cellStyle name="Normal 3 3 8 14" xfId="13197"/>
    <cellStyle name="Normal 3 3 8 15" xfId="13198"/>
    <cellStyle name="Normal 3 3 8 16" xfId="13199"/>
    <cellStyle name="Normal 3 3 8 17" xfId="13200"/>
    <cellStyle name="Normal 3 3 8 18" xfId="13201"/>
    <cellStyle name="Normal 3 3 8 19" xfId="13202"/>
    <cellStyle name="Normal 3 3 8 2" xfId="13203"/>
    <cellStyle name="Normal 3 3 8 2 10" xfId="13204"/>
    <cellStyle name="Normal 3 3 8 2 11" xfId="13205"/>
    <cellStyle name="Normal 3 3 8 2 12" xfId="13206"/>
    <cellStyle name="Normal 3 3 8 2 13" xfId="13207"/>
    <cellStyle name="Normal 3 3 8 2 14" xfId="13208"/>
    <cellStyle name="Normal 3 3 8 2 15" xfId="13209"/>
    <cellStyle name="Normal 3 3 8 2 2" xfId="13210"/>
    <cellStyle name="Normal 3 3 8 2 2 10" xfId="13211"/>
    <cellStyle name="Normal 3 3 8 2 2 11" xfId="13212"/>
    <cellStyle name="Normal 3 3 8 2 2 12" xfId="13213"/>
    <cellStyle name="Normal 3 3 8 2 2 13" xfId="13214"/>
    <cellStyle name="Normal 3 3 8 2 2 14" xfId="13215"/>
    <cellStyle name="Normal 3 3 8 2 2 2" xfId="13216"/>
    <cellStyle name="Normal 3 3 8 2 2 3" xfId="13217"/>
    <cellStyle name="Normal 3 3 8 2 2 4" xfId="13218"/>
    <cellStyle name="Normal 3 3 8 2 2 5" xfId="13219"/>
    <cellStyle name="Normal 3 3 8 2 2 6" xfId="13220"/>
    <cellStyle name="Normal 3 3 8 2 2 7" xfId="13221"/>
    <cellStyle name="Normal 3 3 8 2 2 8" xfId="13222"/>
    <cellStyle name="Normal 3 3 8 2 2 9" xfId="13223"/>
    <cellStyle name="Normal 3 3 8 2 3" xfId="13224"/>
    <cellStyle name="Normal 3 3 8 2 4" xfId="13225"/>
    <cellStyle name="Normal 3 3 8 2 5" xfId="13226"/>
    <cellStyle name="Normal 3 3 8 2 6" xfId="13227"/>
    <cellStyle name="Normal 3 3 8 2 7" xfId="13228"/>
    <cellStyle name="Normal 3 3 8 2 8" xfId="13229"/>
    <cellStyle name="Normal 3 3 8 2 9" xfId="13230"/>
    <cellStyle name="Normal 3 3 8 20" xfId="13231"/>
    <cellStyle name="Normal 3 3 8 21" xfId="13232"/>
    <cellStyle name="Normal 3 3 8 22" xfId="13233"/>
    <cellStyle name="Normal 3 3 8 23" xfId="13234"/>
    <cellStyle name="Normal 3 3 8 3" xfId="13235"/>
    <cellStyle name="Normal 3 3 8 3 10" xfId="13236"/>
    <cellStyle name="Normal 3 3 8 3 11" xfId="13237"/>
    <cellStyle name="Normal 3 3 8 3 12" xfId="13238"/>
    <cellStyle name="Normal 3 3 8 3 13" xfId="13239"/>
    <cellStyle name="Normal 3 3 8 3 14" xfId="13240"/>
    <cellStyle name="Normal 3 3 8 3 15" xfId="13241"/>
    <cellStyle name="Normal 3 3 8 3 2" xfId="13242"/>
    <cellStyle name="Normal 3 3 8 3 2 10" xfId="13243"/>
    <cellStyle name="Normal 3 3 8 3 2 11" xfId="13244"/>
    <cellStyle name="Normal 3 3 8 3 2 12" xfId="13245"/>
    <cellStyle name="Normal 3 3 8 3 2 13" xfId="13246"/>
    <cellStyle name="Normal 3 3 8 3 2 14" xfId="13247"/>
    <cellStyle name="Normal 3 3 8 3 2 2" xfId="13248"/>
    <cellStyle name="Normal 3 3 8 3 2 3" xfId="13249"/>
    <cellStyle name="Normal 3 3 8 3 2 4" xfId="13250"/>
    <cellStyle name="Normal 3 3 8 3 2 5" xfId="13251"/>
    <cellStyle name="Normal 3 3 8 3 2 6" xfId="13252"/>
    <cellStyle name="Normal 3 3 8 3 2 7" xfId="13253"/>
    <cellStyle name="Normal 3 3 8 3 2 8" xfId="13254"/>
    <cellStyle name="Normal 3 3 8 3 2 9" xfId="13255"/>
    <cellStyle name="Normal 3 3 8 3 3" xfId="13256"/>
    <cellStyle name="Normal 3 3 8 3 4" xfId="13257"/>
    <cellStyle name="Normal 3 3 8 3 5" xfId="13258"/>
    <cellStyle name="Normal 3 3 8 3 6" xfId="13259"/>
    <cellStyle name="Normal 3 3 8 3 7" xfId="13260"/>
    <cellStyle name="Normal 3 3 8 3 8" xfId="13261"/>
    <cellStyle name="Normal 3 3 8 3 9" xfId="13262"/>
    <cellStyle name="Normal 3 3 8 4" xfId="13263"/>
    <cellStyle name="Normal 3 3 8 4 10" xfId="13264"/>
    <cellStyle name="Normal 3 3 8 4 11" xfId="13265"/>
    <cellStyle name="Normal 3 3 8 4 12" xfId="13266"/>
    <cellStyle name="Normal 3 3 8 4 13" xfId="13267"/>
    <cellStyle name="Normal 3 3 8 4 14" xfId="13268"/>
    <cellStyle name="Normal 3 3 8 4 15" xfId="13269"/>
    <cellStyle name="Normal 3 3 8 4 2" xfId="13270"/>
    <cellStyle name="Normal 3 3 8 4 2 10" xfId="13271"/>
    <cellStyle name="Normal 3 3 8 4 2 11" xfId="13272"/>
    <cellStyle name="Normal 3 3 8 4 2 12" xfId="13273"/>
    <cellStyle name="Normal 3 3 8 4 2 13" xfId="13274"/>
    <cellStyle name="Normal 3 3 8 4 2 14" xfId="13275"/>
    <cellStyle name="Normal 3 3 8 4 2 2" xfId="13276"/>
    <cellStyle name="Normal 3 3 8 4 2 3" xfId="13277"/>
    <cellStyle name="Normal 3 3 8 4 2 4" xfId="13278"/>
    <cellStyle name="Normal 3 3 8 4 2 5" xfId="13279"/>
    <cellStyle name="Normal 3 3 8 4 2 6" xfId="13280"/>
    <cellStyle name="Normal 3 3 8 4 2 7" xfId="13281"/>
    <cellStyle name="Normal 3 3 8 4 2 8" xfId="13282"/>
    <cellStyle name="Normal 3 3 8 4 2 9" xfId="13283"/>
    <cellStyle name="Normal 3 3 8 4 3" xfId="13284"/>
    <cellStyle name="Normal 3 3 8 4 4" xfId="13285"/>
    <cellStyle name="Normal 3 3 8 4 5" xfId="13286"/>
    <cellStyle name="Normal 3 3 8 4 6" xfId="13287"/>
    <cellStyle name="Normal 3 3 8 4 7" xfId="13288"/>
    <cellStyle name="Normal 3 3 8 4 8" xfId="13289"/>
    <cellStyle name="Normal 3 3 8 4 9" xfId="13290"/>
    <cellStyle name="Normal 3 3 8 5" xfId="13291"/>
    <cellStyle name="Normal 3 3 8 5 10" xfId="13292"/>
    <cellStyle name="Normal 3 3 8 5 11" xfId="13293"/>
    <cellStyle name="Normal 3 3 8 5 12" xfId="13294"/>
    <cellStyle name="Normal 3 3 8 5 13" xfId="13295"/>
    <cellStyle name="Normal 3 3 8 5 14" xfId="13296"/>
    <cellStyle name="Normal 3 3 8 5 2" xfId="13297"/>
    <cellStyle name="Normal 3 3 8 5 3" xfId="13298"/>
    <cellStyle name="Normal 3 3 8 5 4" xfId="13299"/>
    <cellStyle name="Normal 3 3 8 5 5" xfId="13300"/>
    <cellStyle name="Normal 3 3 8 5 6" xfId="13301"/>
    <cellStyle name="Normal 3 3 8 5 7" xfId="13302"/>
    <cellStyle name="Normal 3 3 8 5 8" xfId="13303"/>
    <cellStyle name="Normal 3 3 8 5 9" xfId="13304"/>
    <cellStyle name="Normal 3 3 8 6" xfId="13305"/>
    <cellStyle name="Normal 3 3 8 6 10" xfId="13306"/>
    <cellStyle name="Normal 3 3 8 6 11" xfId="13307"/>
    <cellStyle name="Normal 3 3 8 6 12" xfId="13308"/>
    <cellStyle name="Normal 3 3 8 6 13" xfId="13309"/>
    <cellStyle name="Normal 3 3 8 6 14" xfId="13310"/>
    <cellStyle name="Normal 3 3 8 6 2" xfId="13311"/>
    <cellStyle name="Normal 3 3 8 6 3" xfId="13312"/>
    <cellStyle name="Normal 3 3 8 6 4" xfId="13313"/>
    <cellStyle name="Normal 3 3 8 6 5" xfId="13314"/>
    <cellStyle name="Normal 3 3 8 6 6" xfId="13315"/>
    <cellStyle name="Normal 3 3 8 6 7" xfId="13316"/>
    <cellStyle name="Normal 3 3 8 6 8" xfId="13317"/>
    <cellStyle name="Normal 3 3 8 6 9" xfId="13318"/>
    <cellStyle name="Normal 3 3 8 7" xfId="13319"/>
    <cellStyle name="Normal 3 3 8 7 10" xfId="13320"/>
    <cellStyle name="Normal 3 3 8 7 11" xfId="13321"/>
    <cellStyle name="Normal 3 3 8 7 12" xfId="13322"/>
    <cellStyle name="Normal 3 3 8 7 13" xfId="13323"/>
    <cellStyle name="Normal 3 3 8 7 14" xfId="13324"/>
    <cellStyle name="Normal 3 3 8 7 2" xfId="13325"/>
    <cellStyle name="Normal 3 3 8 7 3" xfId="13326"/>
    <cellStyle name="Normal 3 3 8 7 4" xfId="13327"/>
    <cellStyle name="Normal 3 3 8 7 5" xfId="13328"/>
    <cellStyle name="Normal 3 3 8 7 6" xfId="13329"/>
    <cellStyle name="Normal 3 3 8 7 7" xfId="13330"/>
    <cellStyle name="Normal 3 3 8 7 8" xfId="13331"/>
    <cellStyle name="Normal 3 3 8 7 9" xfId="13332"/>
    <cellStyle name="Normal 3 3 8 8" xfId="13333"/>
    <cellStyle name="Normal 3 3 8 8 10" xfId="13334"/>
    <cellStyle name="Normal 3 3 8 8 11" xfId="13335"/>
    <cellStyle name="Normal 3 3 8 8 12" xfId="13336"/>
    <cellStyle name="Normal 3 3 8 8 13" xfId="13337"/>
    <cellStyle name="Normal 3 3 8 8 14" xfId="13338"/>
    <cellStyle name="Normal 3 3 8 8 2" xfId="13339"/>
    <cellStyle name="Normal 3 3 8 8 3" xfId="13340"/>
    <cellStyle name="Normal 3 3 8 8 4" xfId="13341"/>
    <cellStyle name="Normal 3 3 8 8 5" xfId="13342"/>
    <cellStyle name="Normal 3 3 8 8 6" xfId="13343"/>
    <cellStyle name="Normal 3 3 8 8 7" xfId="13344"/>
    <cellStyle name="Normal 3 3 8 8 8" xfId="13345"/>
    <cellStyle name="Normal 3 3 8 8 9" xfId="13346"/>
    <cellStyle name="Normal 3 3 8 9" xfId="13347"/>
    <cellStyle name="Normal 3 3 8 9 10" xfId="13348"/>
    <cellStyle name="Normal 3 3 8 9 11" xfId="13349"/>
    <cellStyle name="Normal 3 3 8 9 12" xfId="13350"/>
    <cellStyle name="Normal 3 3 8 9 13" xfId="13351"/>
    <cellStyle name="Normal 3 3 8 9 14" xfId="13352"/>
    <cellStyle name="Normal 3 3 8 9 2" xfId="13353"/>
    <cellStyle name="Normal 3 3 8 9 3" xfId="13354"/>
    <cellStyle name="Normal 3 3 8 9 4" xfId="13355"/>
    <cellStyle name="Normal 3 3 8 9 5" xfId="13356"/>
    <cellStyle name="Normal 3 3 8 9 6" xfId="13357"/>
    <cellStyle name="Normal 3 3 8 9 7" xfId="13358"/>
    <cellStyle name="Normal 3 3 8 9 8" xfId="13359"/>
    <cellStyle name="Normal 3 3 8 9 9" xfId="13360"/>
    <cellStyle name="Normal 3 3 9" xfId="13361"/>
    <cellStyle name="Normal 3 3 9 10" xfId="13362"/>
    <cellStyle name="Normal 3 3 9 10 10" xfId="13363"/>
    <cellStyle name="Normal 3 3 9 10 11" xfId="13364"/>
    <cellStyle name="Normal 3 3 9 10 12" xfId="13365"/>
    <cellStyle name="Normal 3 3 9 10 13" xfId="13366"/>
    <cellStyle name="Normal 3 3 9 10 14" xfId="13367"/>
    <cellStyle name="Normal 3 3 9 10 2" xfId="13368"/>
    <cellStyle name="Normal 3 3 9 10 3" xfId="13369"/>
    <cellStyle name="Normal 3 3 9 10 4" xfId="13370"/>
    <cellStyle name="Normal 3 3 9 10 5" xfId="13371"/>
    <cellStyle name="Normal 3 3 9 10 6" xfId="13372"/>
    <cellStyle name="Normal 3 3 9 10 7" xfId="13373"/>
    <cellStyle name="Normal 3 3 9 10 8" xfId="13374"/>
    <cellStyle name="Normal 3 3 9 10 9" xfId="13375"/>
    <cellStyle name="Normal 3 3 9 11" xfId="13376"/>
    <cellStyle name="Normal 3 3 9 12" xfId="13377"/>
    <cellStyle name="Normal 3 3 9 13" xfId="13378"/>
    <cellStyle name="Normal 3 3 9 14" xfId="13379"/>
    <cellStyle name="Normal 3 3 9 15" xfId="13380"/>
    <cellStyle name="Normal 3 3 9 16" xfId="13381"/>
    <cellStyle name="Normal 3 3 9 17" xfId="13382"/>
    <cellStyle name="Normal 3 3 9 18" xfId="13383"/>
    <cellStyle name="Normal 3 3 9 19" xfId="13384"/>
    <cellStyle name="Normal 3 3 9 2" xfId="13385"/>
    <cellStyle name="Normal 3 3 9 2 10" xfId="13386"/>
    <cellStyle name="Normal 3 3 9 2 11" xfId="13387"/>
    <cellStyle name="Normal 3 3 9 2 12" xfId="13388"/>
    <cellStyle name="Normal 3 3 9 2 13" xfId="13389"/>
    <cellStyle name="Normal 3 3 9 2 14" xfId="13390"/>
    <cellStyle name="Normal 3 3 9 2 15" xfId="13391"/>
    <cellStyle name="Normal 3 3 9 2 2" xfId="13392"/>
    <cellStyle name="Normal 3 3 9 2 2 10" xfId="13393"/>
    <cellStyle name="Normal 3 3 9 2 2 11" xfId="13394"/>
    <cellStyle name="Normal 3 3 9 2 2 12" xfId="13395"/>
    <cellStyle name="Normal 3 3 9 2 2 13" xfId="13396"/>
    <cellStyle name="Normal 3 3 9 2 2 14" xfId="13397"/>
    <cellStyle name="Normal 3 3 9 2 2 2" xfId="13398"/>
    <cellStyle name="Normal 3 3 9 2 2 3" xfId="13399"/>
    <cellStyle name="Normal 3 3 9 2 2 4" xfId="13400"/>
    <cellStyle name="Normal 3 3 9 2 2 5" xfId="13401"/>
    <cellStyle name="Normal 3 3 9 2 2 6" xfId="13402"/>
    <cellStyle name="Normal 3 3 9 2 2 7" xfId="13403"/>
    <cellStyle name="Normal 3 3 9 2 2 8" xfId="13404"/>
    <cellStyle name="Normal 3 3 9 2 2 9" xfId="13405"/>
    <cellStyle name="Normal 3 3 9 2 3" xfId="13406"/>
    <cellStyle name="Normal 3 3 9 2 4" xfId="13407"/>
    <cellStyle name="Normal 3 3 9 2 5" xfId="13408"/>
    <cellStyle name="Normal 3 3 9 2 6" xfId="13409"/>
    <cellStyle name="Normal 3 3 9 2 7" xfId="13410"/>
    <cellStyle name="Normal 3 3 9 2 8" xfId="13411"/>
    <cellStyle name="Normal 3 3 9 2 9" xfId="13412"/>
    <cellStyle name="Normal 3 3 9 20" xfId="13413"/>
    <cellStyle name="Normal 3 3 9 21" xfId="13414"/>
    <cellStyle name="Normal 3 3 9 22" xfId="13415"/>
    <cellStyle name="Normal 3 3 9 23" xfId="13416"/>
    <cellStyle name="Normal 3 3 9 3" xfId="13417"/>
    <cellStyle name="Normal 3 3 9 3 10" xfId="13418"/>
    <cellStyle name="Normal 3 3 9 3 11" xfId="13419"/>
    <cellStyle name="Normal 3 3 9 3 12" xfId="13420"/>
    <cellStyle name="Normal 3 3 9 3 13" xfId="13421"/>
    <cellStyle name="Normal 3 3 9 3 14" xfId="13422"/>
    <cellStyle name="Normal 3 3 9 3 15" xfId="13423"/>
    <cellStyle name="Normal 3 3 9 3 2" xfId="13424"/>
    <cellStyle name="Normal 3 3 9 3 2 10" xfId="13425"/>
    <cellStyle name="Normal 3 3 9 3 2 11" xfId="13426"/>
    <cellStyle name="Normal 3 3 9 3 2 12" xfId="13427"/>
    <cellStyle name="Normal 3 3 9 3 2 13" xfId="13428"/>
    <cellStyle name="Normal 3 3 9 3 2 14" xfId="13429"/>
    <cellStyle name="Normal 3 3 9 3 2 2" xfId="13430"/>
    <cellStyle name="Normal 3 3 9 3 2 3" xfId="13431"/>
    <cellStyle name="Normal 3 3 9 3 2 4" xfId="13432"/>
    <cellStyle name="Normal 3 3 9 3 2 5" xfId="13433"/>
    <cellStyle name="Normal 3 3 9 3 2 6" xfId="13434"/>
    <cellStyle name="Normal 3 3 9 3 2 7" xfId="13435"/>
    <cellStyle name="Normal 3 3 9 3 2 8" xfId="13436"/>
    <cellStyle name="Normal 3 3 9 3 2 9" xfId="13437"/>
    <cellStyle name="Normal 3 3 9 3 3" xfId="13438"/>
    <cellStyle name="Normal 3 3 9 3 4" xfId="13439"/>
    <cellStyle name="Normal 3 3 9 3 5" xfId="13440"/>
    <cellStyle name="Normal 3 3 9 3 6" xfId="13441"/>
    <cellStyle name="Normal 3 3 9 3 7" xfId="13442"/>
    <cellStyle name="Normal 3 3 9 3 8" xfId="13443"/>
    <cellStyle name="Normal 3 3 9 3 9" xfId="13444"/>
    <cellStyle name="Normal 3 3 9 4" xfId="13445"/>
    <cellStyle name="Normal 3 3 9 4 10" xfId="13446"/>
    <cellStyle name="Normal 3 3 9 4 11" xfId="13447"/>
    <cellStyle name="Normal 3 3 9 4 12" xfId="13448"/>
    <cellStyle name="Normal 3 3 9 4 13" xfId="13449"/>
    <cellStyle name="Normal 3 3 9 4 14" xfId="13450"/>
    <cellStyle name="Normal 3 3 9 4 15" xfId="13451"/>
    <cellStyle name="Normal 3 3 9 4 2" xfId="13452"/>
    <cellStyle name="Normal 3 3 9 4 2 10" xfId="13453"/>
    <cellStyle name="Normal 3 3 9 4 2 11" xfId="13454"/>
    <cellStyle name="Normal 3 3 9 4 2 12" xfId="13455"/>
    <cellStyle name="Normal 3 3 9 4 2 13" xfId="13456"/>
    <cellStyle name="Normal 3 3 9 4 2 14" xfId="13457"/>
    <cellStyle name="Normal 3 3 9 4 2 2" xfId="13458"/>
    <cellStyle name="Normal 3 3 9 4 2 3" xfId="13459"/>
    <cellStyle name="Normal 3 3 9 4 2 4" xfId="13460"/>
    <cellStyle name="Normal 3 3 9 4 2 5" xfId="13461"/>
    <cellStyle name="Normal 3 3 9 4 2 6" xfId="13462"/>
    <cellStyle name="Normal 3 3 9 4 2 7" xfId="13463"/>
    <cellStyle name="Normal 3 3 9 4 2 8" xfId="13464"/>
    <cellStyle name="Normal 3 3 9 4 2 9" xfId="13465"/>
    <cellStyle name="Normal 3 3 9 4 3" xfId="13466"/>
    <cellStyle name="Normal 3 3 9 4 4" xfId="13467"/>
    <cellStyle name="Normal 3 3 9 4 5" xfId="13468"/>
    <cellStyle name="Normal 3 3 9 4 6" xfId="13469"/>
    <cellStyle name="Normal 3 3 9 4 7" xfId="13470"/>
    <cellStyle name="Normal 3 3 9 4 8" xfId="13471"/>
    <cellStyle name="Normal 3 3 9 4 9" xfId="13472"/>
    <cellStyle name="Normal 3 3 9 5" xfId="13473"/>
    <cellStyle name="Normal 3 3 9 5 10" xfId="13474"/>
    <cellStyle name="Normal 3 3 9 5 11" xfId="13475"/>
    <cellStyle name="Normal 3 3 9 5 12" xfId="13476"/>
    <cellStyle name="Normal 3 3 9 5 13" xfId="13477"/>
    <cellStyle name="Normal 3 3 9 5 14" xfId="13478"/>
    <cellStyle name="Normal 3 3 9 5 2" xfId="13479"/>
    <cellStyle name="Normal 3 3 9 5 3" xfId="13480"/>
    <cellStyle name="Normal 3 3 9 5 4" xfId="13481"/>
    <cellStyle name="Normal 3 3 9 5 5" xfId="13482"/>
    <cellStyle name="Normal 3 3 9 5 6" xfId="13483"/>
    <cellStyle name="Normal 3 3 9 5 7" xfId="13484"/>
    <cellStyle name="Normal 3 3 9 5 8" xfId="13485"/>
    <cellStyle name="Normal 3 3 9 5 9" xfId="13486"/>
    <cellStyle name="Normal 3 3 9 6" xfId="13487"/>
    <cellStyle name="Normal 3 3 9 6 10" xfId="13488"/>
    <cellStyle name="Normal 3 3 9 6 11" xfId="13489"/>
    <cellStyle name="Normal 3 3 9 6 12" xfId="13490"/>
    <cellStyle name="Normal 3 3 9 6 13" xfId="13491"/>
    <cellStyle name="Normal 3 3 9 6 14" xfId="13492"/>
    <cellStyle name="Normal 3 3 9 6 2" xfId="13493"/>
    <cellStyle name="Normal 3 3 9 6 3" xfId="13494"/>
    <cellStyle name="Normal 3 3 9 6 4" xfId="13495"/>
    <cellStyle name="Normal 3 3 9 6 5" xfId="13496"/>
    <cellStyle name="Normal 3 3 9 6 6" xfId="13497"/>
    <cellStyle name="Normal 3 3 9 6 7" xfId="13498"/>
    <cellStyle name="Normal 3 3 9 6 8" xfId="13499"/>
    <cellStyle name="Normal 3 3 9 6 9" xfId="13500"/>
    <cellStyle name="Normal 3 3 9 7" xfId="13501"/>
    <cellStyle name="Normal 3 3 9 7 10" xfId="13502"/>
    <cellStyle name="Normal 3 3 9 7 11" xfId="13503"/>
    <cellStyle name="Normal 3 3 9 7 12" xfId="13504"/>
    <cellStyle name="Normal 3 3 9 7 13" xfId="13505"/>
    <cellStyle name="Normal 3 3 9 7 14" xfId="13506"/>
    <cellStyle name="Normal 3 3 9 7 2" xfId="13507"/>
    <cellStyle name="Normal 3 3 9 7 3" xfId="13508"/>
    <cellStyle name="Normal 3 3 9 7 4" xfId="13509"/>
    <cellStyle name="Normal 3 3 9 7 5" xfId="13510"/>
    <cellStyle name="Normal 3 3 9 7 6" xfId="13511"/>
    <cellStyle name="Normal 3 3 9 7 7" xfId="13512"/>
    <cellStyle name="Normal 3 3 9 7 8" xfId="13513"/>
    <cellStyle name="Normal 3 3 9 7 9" xfId="13514"/>
    <cellStyle name="Normal 3 3 9 8" xfId="13515"/>
    <cellStyle name="Normal 3 3 9 8 10" xfId="13516"/>
    <cellStyle name="Normal 3 3 9 8 11" xfId="13517"/>
    <cellStyle name="Normal 3 3 9 8 12" xfId="13518"/>
    <cellStyle name="Normal 3 3 9 8 13" xfId="13519"/>
    <cellStyle name="Normal 3 3 9 8 14" xfId="13520"/>
    <cellStyle name="Normal 3 3 9 8 2" xfId="13521"/>
    <cellStyle name="Normal 3 3 9 8 3" xfId="13522"/>
    <cellStyle name="Normal 3 3 9 8 4" xfId="13523"/>
    <cellStyle name="Normal 3 3 9 8 5" xfId="13524"/>
    <cellStyle name="Normal 3 3 9 8 6" xfId="13525"/>
    <cellStyle name="Normal 3 3 9 8 7" xfId="13526"/>
    <cellStyle name="Normal 3 3 9 8 8" xfId="13527"/>
    <cellStyle name="Normal 3 3 9 8 9" xfId="13528"/>
    <cellStyle name="Normal 3 3 9 9" xfId="13529"/>
    <cellStyle name="Normal 3 3 9 9 10" xfId="13530"/>
    <cellStyle name="Normal 3 3 9 9 11" xfId="13531"/>
    <cellStyle name="Normal 3 3 9 9 12" xfId="13532"/>
    <cellStyle name="Normal 3 3 9 9 13" xfId="13533"/>
    <cellStyle name="Normal 3 3 9 9 14" xfId="13534"/>
    <cellStyle name="Normal 3 3 9 9 2" xfId="13535"/>
    <cellStyle name="Normal 3 3 9 9 3" xfId="13536"/>
    <cellStyle name="Normal 3 3 9 9 4" xfId="13537"/>
    <cellStyle name="Normal 3 3 9 9 5" xfId="13538"/>
    <cellStyle name="Normal 3 3 9 9 6" xfId="13539"/>
    <cellStyle name="Normal 3 3 9 9 7" xfId="13540"/>
    <cellStyle name="Normal 3 3 9 9 8" xfId="13541"/>
    <cellStyle name="Normal 3 3 9 9 9" xfId="13542"/>
    <cellStyle name="Normal 3 30" xfId="13543"/>
    <cellStyle name="Normal 3 31" xfId="13544"/>
    <cellStyle name="Normal 3 32" xfId="13545"/>
    <cellStyle name="Normal 3 33" xfId="13546"/>
    <cellStyle name="Normal 3 34" xfId="13547"/>
    <cellStyle name="Normal 3 35" xfId="13548"/>
    <cellStyle name="Normal 3 36" xfId="13549"/>
    <cellStyle name="Normal 3 36 10" xfId="13550"/>
    <cellStyle name="Normal 3 36 10 10" xfId="13551"/>
    <cellStyle name="Normal 3 36 10 11" xfId="13552"/>
    <cellStyle name="Normal 3 36 10 12" xfId="13553"/>
    <cellStyle name="Normal 3 36 10 13" xfId="13554"/>
    <cellStyle name="Normal 3 36 10 14" xfId="13555"/>
    <cellStyle name="Normal 3 36 10 2" xfId="13556"/>
    <cellStyle name="Normal 3 36 10 3" xfId="13557"/>
    <cellStyle name="Normal 3 36 10 4" xfId="13558"/>
    <cellStyle name="Normal 3 36 10 5" xfId="13559"/>
    <cellStyle name="Normal 3 36 10 6" xfId="13560"/>
    <cellStyle name="Normal 3 36 10 7" xfId="13561"/>
    <cellStyle name="Normal 3 36 10 8" xfId="13562"/>
    <cellStyle name="Normal 3 36 10 9" xfId="13563"/>
    <cellStyle name="Normal 3 36 11" xfId="13564"/>
    <cellStyle name="Normal 3 36 12" xfId="13565"/>
    <cellStyle name="Normal 3 36 13" xfId="13566"/>
    <cellStyle name="Normal 3 36 14" xfId="13567"/>
    <cellStyle name="Normal 3 36 15" xfId="13568"/>
    <cellStyle name="Normal 3 36 16" xfId="13569"/>
    <cellStyle name="Normal 3 36 17" xfId="13570"/>
    <cellStyle name="Normal 3 36 18" xfId="13571"/>
    <cellStyle name="Normal 3 36 19" xfId="13572"/>
    <cellStyle name="Normal 3 36 2" xfId="13573"/>
    <cellStyle name="Normal 3 36 2 10" xfId="13574"/>
    <cellStyle name="Normal 3 36 2 11" xfId="13575"/>
    <cellStyle name="Normal 3 36 2 12" xfId="13576"/>
    <cellStyle name="Normal 3 36 2 13" xfId="13577"/>
    <cellStyle name="Normal 3 36 2 14" xfId="13578"/>
    <cellStyle name="Normal 3 36 2 15" xfId="13579"/>
    <cellStyle name="Normal 3 36 2 2" xfId="13580"/>
    <cellStyle name="Normal 3 36 2 2 10" xfId="13581"/>
    <cellStyle name="Normal 3 36 2 2 11" xfId="13582"/>
    <cellStyle name="Normal 3 36 2 2 12" xfId="13583"/>
    <cellStyle name="Normal 3 36 2 2 13" xfId="13584"/>
    <cellStyle name="Normal 3 36 2 2 14" xfId="13585"/>
    <cellStyle name="Normal 3 36 2 2 2" xfId="13586"/>
    <cellStyle name="Normal 3 36 2 2 3" xfId="13587"/>
    <cellStyle name="Normal 3 36 2 2 4" xfId="13588"/>
    <cellStyle name="Normal 3 36 2 2 5" xfId="13589"/>
    <cellStyle name="Normal 3 36 2 2 6" xfId="13590"/>
    <cellStyle name="Normal 3 36 2 2 7" xfId="13591"/>
    <cellStyle name="Normal 3 36 2 2 8" xfId="13592"/>
    <cellStyle name="Normal 3 36 2 2 9" xfId="13593"/>
    <cellStyle name="Normal 3 36 2 3" xfId="13594"/>
    <cellStyle name="Normal 3 36 2 4" xfId="13595"/>
    <cellStyle name="Normal 3 36 2 5" xfId="13596"/>
    <cellStyle name="Normal 3 36 2 6" xfId="13597"/>
    <cellStyle name="Normal 3 36 2 7" xfId="13598"/>
    <cellStyle name="Normal 3 36 2 8" xfId="13599"/>
    <cellStyle name="Normal 3 36 2 9" xfId="13600"/>
    <cellStyle name="Normal 3 36 20" xfId="13601"/>
    <cellStyle name="Normal 3 36 21" xfId="13602"/>
    <cellStyle name="Normal 3 36 22" xfId="13603"/>
    <cellStyle name="Normal 3 36 23" xfId="13604"/>
    <cellStyle name="Normal 3 36 3" xfId="13605"/>
    <cellStyle name="Normal 3 36 3 10" xfId="13606"/>
    <cellStyle name="Normal 3 36 3 11" xfId="13607"/>
    <cellStyle name="Normal 3 36 3 12" xfId="13608"/>
    <cellStyle name="Normal 3 36 3 13" xfId="13609"/>
    <cellStyle name="Normal 3 36 3 14" xfId="13610"/>
    <cellStyle name="Normal 3 36 3 15" xfId="13611"/>
    <cellStyle name="Normal 3 36 3 2" xfId="13612"/>
    <cellStyle name="Normal 3 36 3 2 10" xfId="13613"/>
    <cellStyle name="Normal 3 36 3 2 11" xfId="13614"/>
    <cellStyle name="Normal 3 36 3 2 12" xfId="13615"/>
    <cellStyle name="Normal 3 36 3 2 13" xfId="13616"/>
    <cellStyle name="Normal 3 36 3 2 14" xfId="13617"/>
    <cellStyle name="Normal 3 36 3 2 2" xfId="13618"/>
    <cellStyle name="Normal 3 36 3 2 3" xfId="13619"/>
    <cellStyle name="Normal 3 36 3 2 4" xfId="13620"/>
    <cellStyle name="Normal 3 36 3 2 5" xfId="13621"/>
    <cellStyle name="Normal 3 36 3 2 6" xfId="13622"/>
    <cellStyle name="Normal 3 36 3 2 7" xfId="13623"/>
    <cellStyle name="Normal 3 36 3 2 8" xfId="13624"/>
    <cellStyle name="Normal 3 36 3 2 9" xfId="13625"/>
    <cellStyle name="Normal 3 36 3 3" xfId="13626"/>
    <cellStyle name="Normal 3 36 3 4" xfId="13627"/>
    <cellStyle name="Normal 3 36 3 5" xfId="13628"/>
    <cellStyle name="Normal 3 36 3 6" xfId="13629"/>
    <cellStyle name="Normal 3 36 3 7" xfId="13630"/>
    <cellStyle name="Normal 3 36 3 8" xfId="13631"/>
    <cellStyle name="Normal 3 36 3 9" xfId="13632"/>
    <cellStyle name="Normal 3 36 4" xfId="13633"/>
    <cellStyle name="Normal 3 36 4 10" xfId="13634"/>
    <cellStyle name="Normal 3 36 4 11" xfId="13635"/>
    <cellStyle name="Normal 3 36 4 12" xfId="13636"/>
    <cellStyle name="Normal 3 36 4 13" xfId="13637"/>
    <cellStyle name="Normal 3 36 4 14" xfId="13638"/>
    <cellStyle name="Normal 3 36 4 15" xfId="13639"/>
    <cellStyle name="Normal 3 36 4 2" xfId="13640"/>
    <cellStyle name="Normal 3 36 4 2 10" xfId="13641"/>
    <cellStyle name="Normal 3 36 4 2 11" xfId="13642"/>
    <cellStyle name="Normal 3 36 4 2 12" xfId="13643"/>
    <cellStyle name="Normal 3 36 4 2 13" xfId="13644"/>
    <cellStyle name="Normal 3 36 4 2 14" xfId="13645"/>
    <cellStyle name="Normal 3 36 4 2 2" xfId="13646"/>
    <cellStyle name="Normal 3 36 4 2 3" xfId="13647"/>
    <cellStyle name="Normal 3 36 4 2 4" xfId="13648"/>
    <cellStyle name="Normal 3 36 4 2 5" xfId="13649"/>
    <cellStyle name="Normal 3 36 4 2 6" xfId="13650"/>
    <cellStyle name="Normal 3 36 4 2 7" xfId="13651"/>
    <cellStyle name="Normal 3 36 4 2 8" xfId="13652"/>
    <cellStyle name="Normal 3 36 4 2 9" xfId="13653"/>
    <cellStyle name="Normal 3 36 4 3" xfId="13654"/>
    <cellStyle name="Normal 3 36 4 4" xfId="13655"/>
    <cellStyle name="Normal 3 36 4 5" xfId="13656"/>
    <cellStyle name="Normal 3 36 4 6" xfId="13657"/>
    <cellStyle name="Normal 3 36 4 7" xfId="13658"/>
    <cellStyle name="Normal 3 36 4 8" xfId="13659"/>
    <cellStyle name="Normal 3 36 4 9" xfId="13660"/>
    <cellStyle name="Normal 3 36 5" xfId="13661"/>
    <cellStyle name="Normal 3 36 5 10" xfId="13662"/>
    <cellStyle name="Normal 3 36 5 11" xfId="13663"/>
    <cellStyle name="Normal 3 36 5 12" xfId="13664"/>
    <cellStyle name="Normal 3 36 5 13" xfId="13665"/>
    <cellStyle name="Normal 3 36 5 14" xfId="13666"/>
    <cellStyle name="Normal 3 36 5 2" xfId="13667"/>
    <cellStyle name="Normal 3 36 5 3" xfId="13668"/>
    <cellStyle name="Normal 3 36 5 4" xfId="13669"/>
    <cellStyle name="Normal 3 36 5 5" xfId="13670"/>
    <cellStyle name="Normal 3 36 5 6" xfId="13671"/>
    <cellStyle name="Normal 3 36 5 7" xfId="13672"/>
    <cellStyle name="Normal 3 36 5 8" xfId="13673"/>
    <cellStyle name="Normal 3 36 5 9" xfId="13674"/>
    <cellStyle name="Normal 3 36 6" xfId="13675"/>
    <cellStyle name="Normal 3 36 6 10" xfId="13676"/>
    <cellStyle name="Normal 3 36 6 11" xfId="13677"/>
    <cellStyle name="Normal 3 36 6 12" xfId="13678"/>
    <cellStyle name="Normal 3 36 6 13" xfId="13679"/>
    <cellStyle name="Normal 3 36 6 14" xfId="13680"/>
    <cellStyle name="Normal 3 36 6 2" xfId="13681"/>
    <cellStyle name="Normal 3 36 6 3" xfId="13682"/>
    <cellStyle name="Normal 3 36 6 4" xfId="13683"/>
    <cellStyle name="Normal 3 36 6 5" xfId="13684"/>
    <cellStyle name="Normal 3 36 6 6" xfId="13685"/>
    <cellStyle name="Normal 3 36 6 7" xfId="13686"/>
    <cellStyle name="Normal 3 36 6 8" xfId="13687"/>
    <cellStyle name="Normal 3 36 6 9" xfId="13688"/>
    <cellStyle name="Normal 3 36 7" xfId="13689"/>
    <cellStyle name="Normal 3 36 7 10" xfId="13690"/>
    <cellStyle name="Normal 3 36 7 11" xfId="13691"/>
    <cellStyle name="Normal 3 36 7 12" xfId="13692"/>
    <cellStyle name="Normal 3 36 7 13" xfId="13693"/>
    <cellStyle name="Normal 3 36 7 14" xfId="13694"/>
    <cellStyle name="Normal 3 36 7 2" xfId="13695"/>
    <cellStyle name="Normal 3 36 7 3" xfId="13696"/>
    <cellStyle name="Normal 3 36 7 4" xfId="13697"/>
    <cellStyle name="Normal 3 36 7 5" xfId="13698"/>
    <cellStyle name="Normal 3 36 7 6" xfId="13699"/>
    <cellStyle name="Normal 3 36 7 7" xfId="13700"/>
    <cellStyle name="Normal 3 36 7 8" xfId="13701"/>
    <cellStyle name="Normal 3 36 7 9" xfId="13702"/>
    <cellStyle name="Normal 3 36 8" xfId="13703"/>
    <cellStyle name="Normal 3 36 8 10" xfId="13704"/>
    <cellStyle name="Normal 3 36 8 11" xfId="13705"/>
    <cellStyle name="Normal 3 36 8 12" xfId="13706"/>
    <cellStyle name="Normal 3 36 8 13" xfId="13707"/>
    <cellStyle name="Normal 3 36 8 14" xfId="13708"/>
    <cellStyle name="Normal 3 36 8 2" xfId="13709"/>
    <cellStyle name="Normal 3 36 8 3" xfId="13710"/>
    <cellStyle name="Normal 3 36 8 4" xfId="13711"/>
    <cellStyle name="Normal 3 36 8 5" xfId="13712"/>
    <cellStyle name="Normal 3 36 8 6" xfId="13713"/>
    <cellStyle name="Normal 3 36 8 7" xfId="13714"/>
    <cellStyle name="Normal 3 36 8 8" xfId="13715"/>
    <cellStyle name="Normal 3 36 8 9" xfId="13716"/>
    <cellStyle name="Normal 3 36 9" xfId="13717"/>
    <cellStyle name="Normal 3 36 9 10" xfId="13718"/>
    <cellStyle name="Normal 3 36 9 11" xfId="13719"/>
    <cellStyle name="Normal 3 36 9 12" xfId="13720"/>
    <cellStyle name="Normal 3 36 9 13" xfId="13721"/>
    <cellStyle name="Normal 3 36 9 14" xfId="13722"/>
    <cellStyle name="Normal 3 36 9 2" xfId="13723"/>
    <cellStyle name="Normal 3 36 9 3" xfId="13724"/>
    <cellStyle name="Normal 3 36 9 4" xfId="13725"/>
    <cellStyle name="Normal 3 36 9 5" xfId="13726"/>
    <cellStyle name="Normal 3 36 9 6" xfId="13727"/>
    <cellStyle name="Normal 3 36 9 7" xfId="13728"/>
    <cellStyle name="Normal 3 36 9 8" xfId="13729"/>
    <cellStyle name="Normal 3 36 9 9" xfId="13730"/>
    <cellStyle name="Normal 3 37" xfId="13731"/>
    <cellStyle name="Normal 3 37 10" xfId="13732"/>
    <cellStyle name="Normal 3 37 10 10" xfId="13733"/>
    <cellStyle name="Normal 3 37 10 11" xfId="13734"/>
    <cellStyle name="Normal 3 37 10 12" xfId="13735"/>
    <cellStyle name="Normal 3 37 10 13" xfId="13736"/>
    <cellStyle name="Normal 3 37 10 14" xfId="13737"/>
    <cellStyle name="Normal 3 37 10 2" xfId="13738"/>
    <cellStyle name="Normal 3 37 10 3" xfId="13739"/>
    <cellStyle name="Normal 3 37 10 4" xfId="13740"/>
    <cellStyle name="Normal 3 37 10 5" xfId="13741"/>
    <cellStyle name="Normal 3 37 10 6" xfId="13742"/>
    <cellStyle name="Normal 3 37 10 7" xfId="13743"/>
    <cellStyle name="Normal 3 37 10 8" xfId="13744"/>
    <cellStyle name="Normal 3 37 10 9" xfId="13745"/>
    <cellStyle name="Normal 3 37 11" xfId="13746"/>
    <cellStyle name="Normal 3 37 12" xfId="13747"/>
    <cellStyle name="Normal 3 37 13" xfId="13748"/>
    <cellStyle name="Normal 3 37 14" xfId="13749"/>
    <cellStyle name="Normal 3 37 15" xfId="13750"/>
    <cellStyle name="Normal 3 37 16" xfId="13751"/>
    <cellStyle name="Normal 3 37 17" xfId="13752"/>
    <cellStyle name="Normal 3 37 18" xfId="13753"/>
    <cellStyle name="Normal 3 37 19" xfId="13754"/>
    <cellStyle name="Normal 3 37 2" xfId="13755"/>
    <cellStyle name="Normal 3 37 2 10" xfId="13756"/>
    <cellStyle name="Normal 3 37 2 11" xfId="13757"/>
    <cellStyle name="Normal 3 37 2 12" xfId="13758"/>
    <cellStyle name="Normal 3 37 2 13" xfId="13759"/>
    <cellStyle name="Normal 3 37 2 14" xfId="13760"/>
    <cellStyle name="Normal 3 37 2 15" xfId="13761"/>
    <cellStyle name="Normal 3 37 2 2" xfId="13762"/>
    <cellStyle name="Normal 3 37 2 2 10" xfId="13763"/>
    <cellStyle name="Normal 3 37 2 2 11" xfId="13764"/>
    <cellStyle name="Normal 3 37 2 2 12" xfId="13765"/>
    <cellStyle name="Normal 3 37 2 2 13" xfId="13766"/>
    <cellStyle name="Normal 3 37 2 2 14" xfId="13767"/>
    <cellStyle name="Normal 3 37 2 2 2" xfId="13768"/>
    <cellStyle name="Normal 3 37 2 2 3" xfId="13769"/>
    <cellStyle name="Normal 3 37 2 2 4" xfId="13770"/>
    <cellStyle name="Normal 3 37 2 2 5" xfId="13771"/>
    <cellStyle name="Normal 3 37 2 2 6" xfId="13772"/>
    <cellStyle name="Normal 3 37 2 2 7" xfId="13773"/>
    <cellStyle name="Normal 3 37 2 2 8" xfId="13774"/>
    <cellStyle name="Normal 3 37 2 2 9" xfId="13775"/>
    <cellStyle name="Normal 3 37 2 3" xfId="13776"/>
    <cellStyle name="Normal 3 37 2 4" xfId="13777"/>
    <cellStyle name="Normal 3 37 2 5" xfId="13778"/>
    <cellStyle name="Normal 3 37 2 6" xfId="13779"/>
    <cellStyle name="Normal 3 37 2 7" xfId="13780"/>
    <cellStyle name="Normal 3 37 2 8" xfId="13781"/>
    <cellStyle name="Normal 3 37 2 9" xfId="13782"/>
    <cellStyle name="Normal 3 37 20" xfId="13783"/>
    <cellStyle name="Normal 3 37 21" xfId="13784"/>
    <cellStyle name="Normal 3 37 22" xfId="13785"/>
    <cellStyle name="Normal 3 37 23" xfId="13786"/>
    <cellStyle name="Normal 3 37 3" xfId="13787"/>
    <cellStyle name="Normal 3 37 3 10" xfId="13788"/>
    <cellStyle name="Normal 3 37 3 11" xfId="13789"/>
    <cellStyle name="Normal 3 37 3 12" xfId="13790"/>
    <cellStyle name="Normal 3 37 3 13" xfId="13791"/>
    <cellStyle name="Normal 3 37 3 14" xfId="13792"/>
    <cellStyle name="Normal 3 37 3 15" xfId="13793"/>
    <cellStyle name="Normal 3 37 3 2" xfId="13794"/>
    <cellStyle name="Normal 3 37 3 2 10" xfId="13795"/>
    <cellStyle name="Normal 3 37 3 2 11" xfId="13796"/>
    <cellStyle name="Normal 3 37 3 2 12" xfId="13797"/>
    <cellStyle name="Normal 3 37 3 2 13" xfId="13798"/>
    <cellStyle name="Normal 3 37 3 2 14" xfId="13799"/>
    <cellStyle name="Normal 3 37 3 2 2" xfId="13800"/>
    <cellStyle name="Normal 3 37 3 2 3" xfId="13801"/>
    <cellStyle name="Normal 3 37 3 2 4" xfId="13802"/>
    <cellStyle name="Normal 3 37 3 2 5" xfId="13803"/>
    <cellStyle name="Normal 3 37 3 2 6" xfId="13804"/>
    <cellStyle name="Normal 3 37 3 2 7" xfId="13805"/>
    <cellStyle name="Normal 3 37 3 2 8" xfId="13806"/>
    <cellStyle name="Normal 3 37 3 2 9" xfId="13807"/>
    <cellStyle name="Normal 3 37 3 3" xfId="13808"/>
    <cellStyle name="Normal 3 37 3 4" xfId="13809"/>
    <cellStyle name="Normal 3 37 3 5" xfId="13810"/>
    <cellStyle name="Normal 3 37 3 6" xfId="13811"/>
    <cellStyle name="Normal 3 37 3 7" xfId="13812"/>
    <cellStyle name="Normal 3 37 3 8" xfId="13813"/>
    <cellStyle name="Normal 3 37 3 9" xfId="13814"/>
    <cellStyle name="Normal 3 37 4" xfId="13815"/>
    <cellStyle name="Normal 3 37 4 10" xfId="13816"/>
    <cellStyle name="Normal 3 37 4 11" xfId="13817"/>
    <cellStyle name="Normal 3 37 4 12" xfId="13818"/>
    <cellStyle name="Normal 3 37 4 13" xfId="13819"/>
    <cellStyle name="Normal 3 37 4 14" xfId="13820"/>
    <cellStyle name="Normal 3 37 4 15" xfId="13821"/>
    <cellStyle name="Normal 3 37 4 2" xfId="13822"/>
    <cellStyle name="Normal 3 37 4 2 10" xfId="13823"/>
    <cellStyle name="Normal 3 37 4 2 11" xfId="13824"/>
    <cellStyle name="Normal 3 37 4 2 12" xfId="13825"/>
    <cellStyle name="Normal 3 37 4 2 13" xfId="13826"/>
    <cellStyle name="Normal 3 37 4 2 14" xfId="13827"/>
    <cellStyle name="Normal 3 37 4 2 2" xfId="13828"/>
    <cellStyle name="Normal 3 37 4 2 3" xfId="13829"/>
    <cellStyle name="Normal 3 37 4 2 4" xfId="13830"/>
    <cellStyle name="Normal 3 37 4 2 5" xfId="13831"/>
    <cellStyle name="Normal 3 37 4 2 6" xfId="13832"/>
    <cellStyle name="Normal 3 37 4 2 7" xfId="13833"/>
    <cellStyle name="Normal 3 37 4 2 8" xfId="13834"/>
    <cellStyle name="Normal 3 37 4 2 9" xfId="13835"/>
    <cellStyle name="Normal 3 37 4 3" xfId="13836"/>
    <cellStyle name="Normal 3 37 4 4" xfId="13837"/>
    <cellStyle name="Normal 3 37 4 5" xfId="13838"/>
    <cellStyle name="Normal 3 37 4 6" xfId="13839"/>
    <cellStyle name="Normal 3 37 4 7" xfId="13840"/>
    <cellStyle name="Normal 3 37 4 8" xfId="13841"/>
    <cellStyle name="Normal 3 37 4 9" xfId="13842"/>
    <cellStyle name="Normal 3 37 5" xfId="13843"/>
    <cellStyle name="Normal 3 37 5 10" xfId="13844"/>
    <cellStyle name="Normal 3 37 5 11" xfId="13845"/>
    <cellStyle name="Normal 3 37 5 12" xfId="13846"/>
    <cellStyle name="Normal 3 37 5 13" xfId="13847"/>
    <cellStyle name="Normal 3 37 5 14" xfId="13848"/>
    <cellStyle name="Normal 3 37 5 2" xfId="13849"/>
    <cellStyle name="Normal 3 37 5 3" xfId="13850"/>
    <cellStyle name="Normal 3 37 5 4" xfId="13851"/>
    <cellStyle name="Normal 3 37 5 5" xfId="13852"/>
    <cellStyle name="Normal 3 37 5 6" xfId="13853"/>
    <cellStyle name="Normal 3 37 5 7" xfId="13854"/>
    <cellStyle name="Normal 3 37 5 8" xfId="13855"/>
    <cellStyle name="Normal 3 37 5 9" xfId="13856"/>
    <cellStyle name="Normal 3 37 6" xfId="13857"/>
    <cellStyle name="Normal 3 37 6 10" xfId="13858"/>
    <cellStyle name="Normal 3 37 6 11" xfId="13859"/>
    <cellStyle name="Normal 3 37 6 12" xfId="13860"/>
    <cellStyle name="Normal 3 37 6 13" xfId="13861"/>
    <cellStyle name="Normal 3 37 6 14" xfId="13862"/>
    <cellStyle name="Normal 3 37 6 2" xfId="13863"/>
    <cellStyle name="Normal 3 37 6 3" xfId="13864"/>
    <cellStyle name="Normal 3 37 6 4" xfId="13865"/>
    <cellStyle name="Normal 3 37 6 5" xfId="13866"/>
    <cellStyle name="Normal 3 37 6 6" xfId="13867"/>
    <cellStyle name="Normal 3 37 6 7" xfId="13868"/>
    <cellStyle name="Normal 3 37 6 8" xfId="13869"/>
    <cellStyle name="Normal 3 37 6 9" xfId="13870"/>
    <cellStyle name="Normal 3 37 7" xfId="13871"/>
    <cellStyle name="Normal 3 37 7 10" xfId="13872"/>
    <cellStyle name="Normal 3 37 7 11" xfId="13873"/>
    <cellStyle name="Normal 3 37 7 12" xfId="13874"/>
    <cellStyle name="Normal 3 37 7 13" xfId="13875"/>
    <cellStyle name="Normal 3 37 7 14" xfId="13876"/>
    <cellStyle name="Normal 3 37 7 2" xfId="13877"/>
    <cellStyle name="Normal 3 37 7 3" xfId="13878"/>
    <cellStyle name="Normal 3 37 7 4" xfId="13879"/>
    <cellStyle name="Normal 3 37 7 5" xfId="13880"/>
    <cellStyle name="Normal 3 37 7 6" xfId="13881"/>
    <cellStyle name="Normal 3 37 7 7" xfId="13882"/>
    <cellStyle name="Normal 3 37 7 8" xfId="13883"/>
    <cellStyle name="Normal 3 37 7 9" xfId="13884"/>
    <cellStyle name="Normal 3 37 8" xfId="13885"/>
    <cellStyle name="Normal 3 37 8 10" xfId="13886"/>
    <cellStyle name="Normal 3 37 8 11" xfId="13887"/>
    <cellStyle name="Normal 3 37 8 12" xfId="13888"/>
    <cellStyle name="Normal 3 37 8 13" xfId="13889"/>
    <cellStyle name="Normal 3 37 8 14" xfId="13890"/>
    <cellStyle name="Normal 3 37 8 2" xfId="13891"/>
    <cellStyle name="Normal 3 37 8 3" xfId="13892"/>
    <cellStyle name="Normal 3 37 8 4" xfId="13893"/>
    <cellStyle name="Normal 3 37 8 5" xfId="13894"/>
    <cellStyle name="Normal 3 37 8 6" xfId="13895"/>
    <cellStyle name="Normal 3 37 8 7" xfId="13896"/>
    <cellStyle name="Normal 3 37 8 8" xfId="13897"/>
    <cellStyle name="Normal 3 37 8 9" xfId="13898"/>
    <cellStyle name="Normal 3 37 9" xfId="13899"/>
    <cellStyle name="Normal 3 37 9 10" xfId="13900"/>
    <cellStyle name="Normal 3 37 9 11" xfId="13901"/>
    <cellStyle name="Normal 3 37 9 12" xfId="13902"/>
    <cellStyle name="Normal 3 37 9 13" xfId="13903"/>
    <cellStyle name="Normal 3 37 9 14" xfId="13904"/>
    <cellStyle name="Normal 3 37 9 2" xfId="13905"/>
    <cellStyle name="Normal 3 37 9 3" xfId="13906"/>
    <cellStyle name="Normal 3 37 9 4" xfId="13907"/>
    <cellStyle name="Normal 3 37 9 5" xfId="13908"/>
    <cellStyle name="Normal 3 37 9 6" xfId="13909"/>
    <cellStyle name="Normal 3 37 9 7" xfId="13910"/>
    <cellStyle name="Normal 3 37 9 8" xfId="13911"/>
    <cellStyle name="Normal 3 37 9 9" xfId="13912"/>
    <cellStyle name="Normal 3 38" xfId="13913"/>
    <cellStyle name="Normal 3 38 10" xfId="13914"/>
    <cellStyle name="Normal 3 38 10 10" xfId="13915"/>
    <cellStyle name="Normal 3 38 10 11" xfId="13916"/>
    <cellStyle name="Normal 3 38 10 12" xfId="13917"/>
    <cellStyle name="Normal 3 38 10 13" xfId="13918"/>
    <cellStyle name="Normal 3 38 10 14" xfId="13919"/>
    <cellStyle name="Normal 3 38 10 2" xfId="13920"/>
    <cellStyle name="Normal 3 38 10 3" xfId="13921"/>
    <cellStyle name="Normal 3 38 10 4" xfId="13922"/>
    <cellStyle name="Normal 3 38 10 5" xfId="13923"/>
    <cellStyle name="Normal 3 38 10 6" xfId="13924"/>
    <cellStyle name="Normal 3 38 10 7" xfId="13925"/>
    <cellStyle name="Normal 3 38 10 8" xfId="13926"/>
    <cellStyle name="Normal 3 38 10 9" xfId="13927"/>
    <cellStyle name="Normal 3 38 11" xfId="13928"/>
    <cellStyle name="Normal 3 38 12" xfId="13929"/>
    <cellStyle name="Normal 3 38 13" xfId="13930"/>
    <cellStyle name="Normal 3 38 14" xfId="13931"/>
    <cellStyle name="Normal 3 38 15" xfId="13932"/>
    <cellStyle name="Normal 3 38 16" xfId="13933"/>
    <cellStyle name="Normal 3 38 17" xfId="13934"/>
    <cellStyle name="Normal 3 38 18" xfId="13935"/>
    <cellStyle name="Normal 3 38 19" xfId="13936"/>
    <cellStyle name="Normal 3 38 2" xfId="13937"/>
    <cellStyle name="Normal 3 38 2 10" xfId="13938"/>
    <cellStyle name="Normal 3 38 2 11" xfId="13939"/>
    <cellStyle name="Normal 3 38 2 12" xfId="13940"/>
    <cellStyle name="Normal 3 38 2 13" xfId="13941"/>
    <cellStyle name="Normal 3 38 2 14" xfId="13942"/>
    <cellStyle name="Normal 3 38 2 15" xfId="13943"/>
    <cellStyle name="Normal 3 38 2 2" xfId="13944"/>
    <cellStyle name="Normal 3 38 2 2 10" xfId="13945"/>
    <cellStyle name="Normal 3 38 2 2 11" xfId="13946"/>
    <cellStyle name="Normal 3 38 2 2 12" xfId="13947"/>
    <cellStyle name="Normal 3 38 2 2 13" xfId="13948"/>
    <cellStyle name="Normal 3 38 2 2 14" xfId="13949"/>
    <cellStyle name="Normal 3 38 2 2 2" xfId="13950"/>
    <cellStyle name="Normal 3 38 2 2 3" xfId="13951"/>
    <cellStyle name="Normal 3 38 2 2 4" xfId="13952"/>
    <cellStyle name="Normal 3 38 2 2 5" xfId="13953"/>
    <cellStyle name="Normal 3 38 2 2 6" xfId="13954"/>
    <cellStyle name="Normal 3 38 2 2 7" xfId="13955"/>
    <cellStyle name="Normal 3 38 2 2 8" xfId="13956"/>
    <cellStyle name="Normal 3 38 2 2 9" xfId="13957"/>
    <cellStyle name="Normal 3 38 2 3" xfId="13958"/>
    <cellStyle name="Normal 3 38 2 4" xfId="13959"/>
    <cellStyle name="Normal 3 38 2 5" xfId="13960"/>
    <cellStyle name="Normal 3 38 2 6" xfId="13961"/>
    <cellStyle name="Normal 3 38 2 7" xfId="13962"/>
    <cellStyle name="Normal 3 38 2 8" xfId="13963"/>
    <cellStyle name="Normal 3 38 2 9" xfId="13964"/>
    <cellStyle name="Normal 3 38 20" xfId="13965"/>
    <cellStyle name="Normal 3 38 21" xfId="13966"/>
    <cellStyle name="Normal 3 38 22" xfId="13967"/>
    <cellStyle name="Normal 3 38 23" xfId="13968"/>
    <cellStyle name="Normal 3 38 3" xfId="13969"/>
    <cellStyle name="Normal 3 38 3 10" xfId="13970"/>
    <cellStyle name="Normal 3 38 3 11" xfId="13971"/>
    <cellStyle name="Normal 3 38 3 12" xfId="13972"/>
    <cellStyle name="Normal 3 38 3 13" xfId="13973"/>
    <cellStyle name="Normal 3 38 3 14" xfId="13974"/>
    <cellStyle name="Normal 3 38 3 15" xfId="13975"/>
    <cellStyle name="Normal 3 38 3 2" xfId="13976"/>
    <cellStyle name="Normal 3 38 3 2 10" xfId="13977"/>
    <cellStyle name="Normal 3 38 3 2 11" xfId="13978"/>
    <cellStyle name="Normal 3 38 3 2 12" xfId="13979"/>
    <cellStyle name="Normal 3 38 3 2 13" xfId="13980"/>
    <cellStyle name="Normal 3 38 3 2 14" xfId="13981"/>
    <cellStyle name="Normal 3 38 3 2 2" xfId="13982"/>
    <cellStyle name="Normal 3 38 3 2 3" xfId="13983"/>
    <cellStyle name="Normal 3 38 3 2 4" xfId="13984"/>
    <cellStyle name="Normal 3 38 3 2 5" xfId="13985"/>
    <cellStyle name="Normal 3 38 3 2 6" xfId="13986"/>
    <cellStyle name="Normal 3 38 3 2 7" xfId="13987"/>
    <cellStyle name="Normal 3 38 3 2 8" xfId="13988"/>
    <cellStyle name="Normal 3 38 3 2 9" xfId="13989"/>
    <cellStyle name="Normal 3 38 3 3" xfId="13990"/>
    <cellStyle name="Normal 3 38 3 4" xfId="13991"/>
    <cellStyle name="Normal 3 38 3 5" xfId="13992"/>
    <cellStyle name="Normal 3 38 3 6" xfId="13993"/>
    <cellStyle name="Normal 3 38 3 7" xfId="13994"/>
    <cellStyle name="Normal 3 38 3 8" xfId="13995"/>
    <cellStyle name="Normal 3 38 3 9" xfId="13996"/>
    <cellStyle name="Normal 3 38 4" xfId="13997"/>
    <cellStyle name="Normal 3 38 4 10" xfId="13998"/>
    <cellStyle name="Normal 3 38 4 11" xfId="13999"/>
    <cellStyle name="Normal 3 38 4 12" xfId="14000"/>
    <cellStyle name="Normal 3 38 4 13" xfId="14001"/>
    <cellStyle name="Normal 3 38 4 14" xfId="14002"/>
    <cellStyle name="Normal 3 38 4 15" xfId="14003"/>
    <cellStyle name="Normal 3 38 4 2" xfId="14004"/>
    <cellStyle name="Normal 3 38 4 2 10" xfId="14005"/>
    <cellStyle name="Normal 3 38 4 2 11" xfId="14006"/>
    <cellStyle name="Normal 3 38 4 2 12" xfId="14007"/>
    <cellStyle name="Normal 3 38 4 2 13" xfId="14008"/>
    <cellStyle name="Normal 3 38 4 2 14" xfId="14009"/>
    <cellStyle name="Normal 3 38 4 2 2" xfId="14010"/>
    <cellStyle name="Normal 3 38 4 2 3" xfId="14011"/>
    <cellStyle name="Normal 3 38 4 2 4" xfId="14012"/>
    <cellStyle name="Normal 3 38 4 2 5" xfId="14013"/>
    <cellStyle name="Normal 3 38 4 2 6" xfId="14014"/>
    <cellStyle name="Normal 3 38 4 2 7" xfId="14015"/>
    <cellStyle name="Normal 3 38 4 2 8" xfId="14016"/>
    <cellStyle name="Normal 3 38 4 2 9" xfId="14017"/>
    <cellStyle name="Normal 3 38 4 3" xfId="14018"/>
    <cellStyle name="Normal 3 38 4 4" xfId="14019"/>
    <cellStyle name="Normal 3 38 4 5" xfId="14020"/>
    <cellStyle name="Normal 3 38 4 6" xfId="14021"/>
    <cellStyle name="Normal 3 38 4 7" xfId="14022"/>
    <cellStyle name="Normal 3 38 4 8" xfId="14023"/>
    <cellStyle name="Normal 3 38 4 9" xfId="14024"/>
    <cellStyle name="Normal 3 38 5" xfId="14025"/>
    <cellStyle name="Normal 3 38 5 10" xfId="14026"/>
    <cellStyle name="Normal 3 38 5 11" xfId="14027"/>
    <cellStyle name="Normal 3 38 5 12" xfId="14028"/>
    <cellStyle name="Normal 3 38 5 13" xfId="14029"/>
    <cellStyle name="Normal 3 38 5 14" xfId="14030"/>
    <cellStyle name="Normal 3 38 5 2" xfId="14031"/>
    <cellStyle name="Normal 3 38 5 3" xfId="14032"/>
    <cellStyle name="Normal 3 38 5 4" xfId="14033"/>
    <cellStyle name="Normal 3 38 5 5" xfId="14034"/>
    <cellStyle name="Normal 3 38 5 6" xfId="14035"/>
    <cellStyle name="Normal 3 38 5 7" xfId="14036"/>
    <cellStyle name="Normal 3 38 5 8" xfId="14037"/>
    <cellStyle name="Normal 3 38 5 9" xfId="14038"/>
    <cellStyle name="Normal 3 38 6" xfId="14039"/>
    <cellStyle name="Normal 3 38 6 10" xfId="14040"/>
    <cellStyle name="Normal 3 38 6 11" xfId="14041"/>
    <cellStyle name="Normal 3 38 6 12" xfId="14042"/>
    <cellStyle name="Normal 3 38 6 13" xfId="14043"/>
    <cellStyle name="Normal 3 38 6 14" xfId="14044"/>
    <cellStyle name="Normal 3 38 6 2" xfId="14045"/>
    <cellStyle name="Normal 3 38 6 3" xfId="14046"/>
    <cellStyle name="Normal 3 38 6 4" xfId="14047"/>
    <cellStyle name="Normal 3 38 6 5" xfId="14048"/>
    <cellStyle name="Normal 3 38 6 6" xfId="14049"/>
    <cellStyle name="Normal 3 38 6 7" xfId="14050"/>
    <cellStyle name="Normal 3 38 6 8" xfId="14051"/>
    <cellStyle name="Normal 3 38 6 9" xfId="14052"/>
    <cellStyle name="Normal 3 38 7" xfId="14053"/>
    <cellStyle name="Normal 3 38 7 10" xfId="14054"/>
    <cellStyle name="Normal 3 38 7 11" xfId="14055"/>
    <cellStyle name="Normal 3 38 7 12" xfId="14056"/>
    <cellStyle name="Normal 3 38 7 13" xfId="14057"/>
    <cellStyle name="Normal 3 38 7 14" xfId="14058"/>
    <cellStyle name="Normal 3 38 7 2" xfId="14059"/>
    <cellStyle name="Normal 3 38 7 3" xfId="14060"/>
    <cellStyle name="Normal 3 38 7 4" xfId="14061"/>
    <cellStyle name="Normal 3 38 7 5" xfId="14062"/>
    <cellStyle name="Normal 3 38 7 6" xfId="14063"/>
    <cellStyle name="Normal 3 38 7 7" xfId="14064"/>
    <cellStyle name="Normal 3 38 7 8" xfId="14065"/>
    <cellStyle name="Normal 3 38 7 9" xfId="14066"/>
    <cellStyle name="Normal 3 38 8" xfId="14067"/>
    <cellStyle name="Normal 3 38 8 10" xfId="14068"/>
    <cellStyle name="Normal 3 38 8 11" xfId="14069"/>
    <cellStyle name="Normal 3 38 8 12" xfId="14070"/>
    <cellStyle name="Normal 3 38 8 13" xfId="14071"/>
    <cellStyle name="Normal 3 38 8 14" xfId="14072"/>
    <cellStyle name="Normal 3 38 8 2" xfId="14073"/>
    <cellStyle name="Normal 3 38 8 3" xfId="14074"/>
    <cellStyle name="Normal 3 38 8 4" xfId="14075"/>
    <cellStyle name="Normal 3 38 8 5" xfId="14076"/>
    <cellStyle name="Normal 3 38 8 6" xfId="14077"/>
    <cellStyle name="Normal 3 38 8 7" xfId="14078"/>
    <cellStyle name="Normal 3 38 8 8" xfId="14079"/>
    <cellStyle name="Normal 3 38 8 9" xfId="14080"/>
    <cellStyle name="Normal 3 38 9" xfId="14081"/>
    <cellStyle name="Normal 3 38 9 10" xfId="14082"/>
    <cellStyle name="Normal 3 38 9 11" xfId="14083"/>
    <cellStyle name="Normal 3 38 9 12" xfId="14084"/>
    <cellStyle name="Normal 3 38 9 13" xfId="14085"/>
    <cellStyle name="Normal 3 38 9 14" xfId="14086"/>
    <cellStyle name="Normal 3 38 9 2" xfId="14087"/>
    <cellStyle name="Normal 3 38 9 3" xfId="14088"/>
    <cellStyle name="Normal 3 38 9 4" xfId="14089"/>
    <cellStyle name="Normal 3 38 9 5" xfId="14090"/>
    <cellStyle name="Normal 3 38 9 6" xfId="14091"/>
    <cellStyle name="Normal 3 38 9 7" xfId="14092"/>
    <cellStyle name="Normal 3 38 9 8" xfId="14093"/>
    <cellStyle name="Normal 3 38 9 9" xfId="14094"/>
    <cellStyle name="Normal 3 39" xfId="14095"/>
    <cellStyle name="Normal 3 4" xfId="14096"/>
    <cellStyle name="Normal 3 4 10" xfId="14097"/>
    <cellStyle name="Normal 3 4 10 10" xfId="14098"/>
    <cellStyle name="Normal 3 4 10 10 10" xfId="14099"/>
    <cellStyle name="Normal 3 4 10 10 11" xfId="14100"/>
    <cellStyle name="Normal 3 4 10 10 12" xfId="14101"/>
    <cellStyle name="Normal 3 4 10 10 13" xfId="14102"/>
    <cellStyle name="Normal 3 4 10 10 14" xfId="14103"/>
    <cellStyle name="Normal 3 4 10 10 2" xfId="14104"/>
    <cellStyle name="Normal 3 4 10 10 3" xfId="14105"/>
    <cellStyle name="Normal 3 4 10 10 4" xfId="14106"/>
    <cellStyle name="Normal 3 4 10 10 5" xfId="14107"/>
    <cellStyle name="Normal 3 4 10 10 6" xfId="14108"/>
    <cellStyle name="Normal 3 4 10 10 7" xfId="14109"/>
    <cellStyle name="Normal 3 4 10 10 8" xfId="14110"/>
    <cellStyle name="Normal 3 4 10 10 9" xfId="14111"/>
    <cellStyle name="Normal 3 4 10 11" xfId="14112"/>
    <cellStyle name="Normal 3 4 10 12" xfId="14113"/>
    <cellStyle name="Normal 3 4 10 13" xfId="14114"/>
    <cellStyle name="Normal 3 4 10 14" xfId="14115"/>
    <cellStyle name="Normal 3 4 10 15" xfId="14116"/>
    <cellStyle name="Normal 3 4 10 16" xfId="14117"/>
    <cellStyle name="Normal 3 4 10 17" xfId="14118"/>
    <cellStyle name="Normal 3 4 10 18" xfId="14119"/>
    <cellStyle name="Normal 3 4 10 19" xfId="14120"/>
    <cellStyle name="Normal 3 4 10 2" xfId="14121"/>
    <cellStyle name="Normal 3 4 10 2 10" xfId="14122"/>
    <cellStyle name="Normal 3 4 10 2 11" xfId="14123"/>
    <cellStyle name="Normal 3 4 10 2 12" xfId="14124"/>
    <cellStyle name="Normal 3 4 10 2 13" xfId="14125"/>
    <cellStyle name="Normal 3 4 10 2 14" xfId="14126"/>
    <cellStyle name="Normal 3 4 10 2 15" xfId="14127"/>
    <cellStyle name="Normal 3 4 10 2 2" xfId="14128"/>
    <cellStyle name="Normal 3 4 10 2 2 10" xfId="14129"/>
    <cellStyle name="Normal 3 4 10 2 2 11" xfId="14130"/>
    <cellStyle name="Normal 3 4 10 2 2 12" xfId="14131"/>
    <cellStyle name="Normal 3 4 10 2 2 13" xfId="14132"/>
    <cellStyle name="Normal 3 4 10 2 2 14" xfId="14133"/>
    <cellStyle name="Normal 3 4 10 2 2 2" xfId="14134"/>
    <cellStyle name="Normal 3 4 10 2 2 3" xfId="14135"/>
    <cellStyle name="Normal 3 4 10 2 2 4" xfId="14136"/>
    <cellStyle name="Normal 3 4 10 2 2 5" xfId="14137"/>
    <cellStyle name="Normal 3 4 10 2 2 6" xfId="14138"/>
    <cellStyle name="Normal 3 4 10 2 2 7" xfId="14139"/>
    <cellStyle name="Normal 3 4 10 2 2 8" xfId="14140"/>
    <cellStyle name="Normal 3 4 10 2 2 9" xfId="14141"/>
    <cellStyle name="Normal 3 4 10 2 3" xfId="14142"/>
    <cellStyle name="Normal 3 4 10 2 4" xfId="14143"/>
    <cellStyle name="Normal 3 4 10 2 5" xfId="14144"/>
    <cellStyle name="Normal 3 4 10 2 6" xfId="14145"/>
    <cellStyle name="Normal 3 4 10 2 7" xfId="14146"/>
    <cellStyle name="Normal 3 4 10 2 8" xfId="14147"/>
    <cellStyle name="Normal 3 4 10 2 9" xfId="14148"/>
    <cellStyle name="Normal 3 4 10 20" xfId="14149"/>
    <cellStyle name="Normal 3 4 10 21" xfId="14150"/>
    <cellStyle name="Normal 3 4 10 22" xfId="14151"/>
    <cellStyle name="Normal 3 4 10 23" xfId="14152"/>
    <cellStyle name="Normal 3 4 10 3" xfId="14153"/>
    <cellStyle name="Normal 3 4 10 3 10" xfId="14154"/>
    <cellStyle name="Normal 3 4 10 3 11" xfId="14155"/>
    <cellStyle name="Normal 3 4 10 3 12" xfId="14156"/>
    <cellStyle name="Normal 3 4 10 3 13" xfId="14157"/>
    <cellStyle name="Normal 3 4 10 3 14" xfId="14158"/>
    <cellStyle name="Normal 3 4 10 3 15" xfId="14159"/>
    <cellStyle name="Normal 3 4 10 3 2" xfId="14160"/>
    <cellStyle name="Normal 3 4 10 3 2 10" xfId="14161"/>
    <cellStyle name="Normal 3 4 10 3 2 11" xfId="14162"/>
    <cellStyle name="Normal 3 4 10 3 2 12" xfId="14163"/>
    <cellStyle name="Normal 3 4 10 3 2 13" xfId="14164"/>
    <cellStyle name="Normal 3 4 10 3 2 14" xfId="14165"/>
    <cellStyle name="Normal 3 4 10 3 2 2" xfId="14166"/>
    <cellStyle name="Normal 3 4 10 3 2 3" xfId="14167"/>
    <cellStyle name="Normal 3 4 10 3 2 4" xfId="14168"/>
    <cellStyle name="Normal 3 4 10 3 2 5" xfId="14169"/>
    <cellStyle name="Normal 3 4 10 3 2 6" xfId="14170"/>
    <cellStyle name="Normal 3 4 10 3 2 7" xfId="14171"/>
    <cellStyle name="Normal 3 4 10 3 2 8" xfId="14172"/>
    <cellStyle name="Normal 3 4 10 3 2 9" xfId="14173"/>
    <cellStyle name="Normal 3 4 10 3 3" xfId="14174"/>
    <cellStyle name="Normal 3 4 10 3 4" xfId="14175"/>
    <cellStyle name="Normal 3 4 10 3 5" xfId="14176"/>
    <cellStyle name="Normal 3 4 10 3 6" xfId="14177"/>
    <cellStyle name="Normal 3 4 10 3 7" xfId="14178"/>
    <cellStyle name="Normal 3 4 10 3 8" xfId="14179"/>
    <cellStyle name="Normal 3 4 10 3 9" xfId="14180"/>
    <cellStyle name="Normal 3 4 10 4" xfId="14181"/>
    <cellStyle name="Normal 3 4 10 4 10" xfId="14182"/>
    <cellStyle name="Normal 3 4 10 4 11" xfId="14183"/>
    <cellStyle name="Normal 3 4 10 4 12" xfId="14184"/>
    <cellStyle name="Normal 3 4 10 4 13" xfId="14185"/>
    <cellStyle name="Normal 3 4 10 4 14" xfId="14186"/>
    <cellStyle name="Normal 3 4 10 4 15" xfId="14187"/>
    <cellStyle name="Normal 3 4 10 4 2" xfId="14188"/>
    <cellStyle name="Normal 3 4 10 4 2 10" xfId="14189"/>
    <cellStyle name="Normal 3 4 10 4 2 11" xfId="14190"/>
    <cellStyle name="Normal 3 4 10 4 2 12" xfId="14191"/>
    <cellStyle name="Normal 3 4 10 4 2 13" xfId="14192"/>
    <cellStyle name="Normal 3 4 10 4 2 14" xfId="14193"/>
    <cellStyle name="Normal 3 4 10 4 2 2" xfId="14194"/>
    <cellStyle name="Normal 3 4 10 4 2 3" xfId="14195"/>
    <cellStyle name="Normal 3 4 10 4 2 4" xfId="14196"/>
    <cellStyle name="Normal 3 4 10 4 2 5" xfId="14197"/>
    <cellStyle name="Normal 3 4 10 4 2 6" xfId="14198"/>
    <cellStyle name="Normal 3 4 10 4 2 7" xfId="14199"/>
    <cellStyle name="Normal 3 4 10 4 2 8" xfId="14200"/>
    <cellStyle name="Normal 3 4 10 4 2 9" xfId="14201"/>
    <cellStyle name="Normal 3 4 10 4 3" xfId="14202"/>
    <cellStyle name="Normal 3 4 10 4 4" xfId="14203"/>
    <cellStyle name="Normal 3 4 10 4 5" xfId="14204"/>
    <cellStyle name="Normal 3 4 10 4 6" xfId="14205"/>
    <cellStyle name="Normal 3 4 10 4 7" xfId="14206"/>
    <cellStyle name="Normal 3 4 10 4 8" xfId="14207"/>
    <cellStyle name="Normal 3 4 10 4 9" xfId="14208"/>
    <cellStyle name="Normal 3 4 10 5" xfId="14209"/>
    <cellStyle name="Normal 3 4 10 5 10" xfId="14210"/>
    <cellStyle name="Normal 3 4 10 5 11" xfId="14211"/>
    <cellStyle name="Normal 3 4 10 5 12" xfId="14212"/>
    <cellStyle name="Normal 3 4 10 5 13" xfId="14213"/>
    <cellStyle name="Normal 3 4 10 5 14" xfId="14214"/>
    <cellStyle name="Normal 3 4 10 5 2" xfId="14215"/>
    <cellStyle name="Normal 3 4 10 5 3" xfId="14216"/>
    <cellStyle name="Normal 3 4 10 5 4" xfId="14217"/>
    <cellStyle name="Normal 3 4 10 5 5" xfId="14218"/>
    <cellStyle name="Normal 3 4 10 5 6" xfId="14219"/>
    <cellStyle name="Normal 3 4 10 5 7" xfId="14220"/>
    <cellStyle name="Normal 3 4 10 5 8" xfId="14221"/>
    <cellStyle name="Normal 3 4 10 5 9" xfId="14222"/>
    <cellStyle name="Normal 3 4 10 6" xfId="14223"/>
    <cellStyle name="Normal 3 4 10 6 10" xfId="14224"/>
    <cellStyle name="Normal 3 4 10 6 11" xfId="14225"/>
    <cellStyle name="Normal 3 4 10 6 12" xfId="14226"/>
    <cellStyle name="Normal 3 4 10 6 13" xfId="14227"/>
    <cellStyle name="Normal 3 4 10 6 14" xfId="14228"/>
    <cellStyle name="Normal 3 4 10 6 2" xfId="14229"/>
    <cellStyle name="Normal 3 4 10 6 3" xfId="14230"/>
    <cellStyle name="Normal 3 4 10 6 4" xfId="14231"/>
    <cellStyle name="Normal 3 4 10 6 5" xfId="14232"/>
    <cellStyle name="Normal 3 4 10 6 6" xfId="14233"/>
    <cellStyle name="Normal 3 4 10 6 7" xfId="14234"/>
    <cellStyle name="Normal 3 4 10 6 8" xfId="14235"/>
    <cellStyle name="Normal 3 4 10 6 9" xfId="14236"/>
    <cellStyle name="Normal 3 4 10 7" xfId="14237"/>
    <cellStyle name="Normal 3 4 10 7 10" xfId="14238"/>
    <cellStyle name="Normal 3 4 10 7 11" xfId="14239"/>
    <cellStyle name="Normal 3 4 10 7 12" xfId="14240"/>
    <cellStyle name="Normal 3 4 10 7 13" xfId="14241"/>
    <cellStyle name="Normal 3 4 10 7 14" xfId="14242"/>
    <cellStyle name="Normal 3 4 10 7 2" xfId="14243"/>
    <cellStyle name="Normal 3 4 10 7 3" xfId="14244"/>
    <cellStyle name="Normal 3 4 10 7 4" xfId="14245"/>
    <cellStyle name="Normal 3 4 10 7 5" xfId="14246"/>
    <cellStyle name="Normal 3 4 10 7 6" xfId="14247"/>
    <cellStyle name="Normal 3 4 10 7 7" xfId="14248"/>
    <cellStyle name="Normal 3 4 10 7 8" xfId="14249"/>
    <cellStyle name="Normal 3 4 10 7 9" xfId="14250"/>
    <cellStyle name="Normal 3 4 10 8" xfId="14251"/>
    <cellStyle name="Normal 3 4 10 8 10" xfId="14252"/>
    <cellStyle name="Normal 3 4 10 8 11" xfId="14253"/>
    <cellStyle name="Normal 3 4 10 8 12" xfId="14254"/>
    <cellStyle name="Normal 3 4 10 8 13" xfId="14255"/>
    <cellStyle name="Normal 3 4 10 8 14" xfId="14256"/>
    <cellStyle name="Normal 3 4 10 8 2" xfId="14257"/>
    <cellStyle name="Normal 3 4 10 8 3" xfId="14258"/>
    <cellStyle name="Normal 3 4 10 8 4" xfId="14259"/>
    <cellStyle name="Normal 3 4 10 8 5" xfId="14260"/>
    <cellStyle name="Normal 3 4 10 8 6" xfId="14261"/>
    <cellStyle name="Normal 3 4 10 8 7" xfId="14262"/>
    <cellStyle name="Normal 3 4 10 8 8" xfId="14263"/>
    <cellStyle name="Normal 3 4 10 8 9" xfId="14264"/>
    <cellStyle name="Normal 3 4 10 9" xfId="14265"/>
    <cellStyle name="Normal 3 4 10 9 10" xfId="14266"/>
    <cellStyle name="Normal 3 4 10 9 11" xfId="14267"/>
    <cellStyle name="Normal 3 4 10 9 12" xfId="14268"/>
    <cellStyle name="Normal 3 4 10 9 13" xfId="14269"/>
    <cellStyle name="Normal 3 4 10 9 14" xfId="14270"/>
    <cellStyle name="Normal 3 4 10 9 2" xfId="14271"/>
    <cellStyle name="Normal 3 4 10 9 3" xfId="14272"/>
    <cellStyle name="Normal 3 4 10 9 4" xfId="14273"/>
    <cellStyle name="Normal 3 4 10 9 5" xfId="14274"/>
    <cellStyle name="Normal 3 4 10 9 6" xfId="14275"/>
    <cellStyle name="Normal 3 4 10 9 7" xfId="14276"/>
    <cellStyle name="Normal 3 4 10 9 8" xfId="14277"/>
    <cellStyle name="Normal 3 4 10 9 9" xfId="14278"/>
    <cellStyle name="Normal 3 4 11" xfId="14279"/>
    <cellStyle name="Normal 3 4 11 10" xfId="14280"/>
    <cellStyle name="Normal 3 4 11 10 10" xfId="14281"/>
    <cellStyle name="Normal 3 4 11 10 11" xfId="14282"/>
    <cellStyle name="Normal 3 4 11 10 12" xfId="14283"/>
    <cellStyle name="Normal 3 4 11 10 13" xfId="14284"/>
    <cellStyle name="Normal 3 4 11 10 14" xfId="14285"/>
    <cellStyle name="Normal 3 4 11 10 2" xfId="14286"/>
    <cellStyle name="Normal 3 4 11 10 3" xfId="14287"/>
    <cellStyle name="Normal 3 4 11 10 4" xfId="14288"/>
    <cellStyle name="Normal 3 4 11 10 5" xfId="14289"/>
    <cellStyle name="Normal 3 4 11 10 6" xfId="14290"/>
    <cellStyle name="Normal 3 4 11 10 7" xfId="14291"/>
    <cellStyle name="Normal 3 4 11 10 8" xfId="14292"/>
    <cellStyle name="Normal 3 4 11 10 9" xfId="14293"/>
    <cellStyle name="Normal 3 4 11 11" xfId="14294"/>
    <cellStyle name="Normal 3 4 11 12" xfId="14295"/>
    <cellStyle name="Normal 3 4 11 13" xfId="14296"/>
    <cellStyle name="Normal 3 4 11 14" xfId="14297"/>
    <cellStyle name="Normal 3 4 11 15" xfId="14298"/>
    <cellStyle name="Normal 3 4 11 16" xfId="14299"/>
    <cellStyle name="Normal 3 4 11 17" xfId="14300"/>
    <cellStyle name="Normal 3 4 11 18" xfId="14301"/>
    <cellStyle name="Normal 3 4 11 19" xfId="14302"/>
    <cellStyle name="Normal 3 4 11 2" xfId="14303"/>
    <cellStyle name="Normal 3 4 11 2 10" xfId="14304"/>
    <cellStyle name="Normal 3 4 11 2 11" xfId="14305"/>
    <cellStyle name="Normal 3 4 11 2 12" xfId="14306"/>
    <cellStyle name="Normal 3 4 11 2 13" xfId="14307"/>
    <cellStyle name="Normal 3 4 11 2 14" xfId="14308"/>
    <cellStyle name="Normal 3 4 11 2 15" xfId="14309"/>
    <cellStyle name="Normal 3 4 11 2 2" xfId="14310"/>
    <cellStyle name="Normal 3 4 11 2 2 10" xfId="14311"/>
    <cellStyle name="Normal 3 4 11 2 2 11" xfId="14312"/>
    <cellStyle name="Normal 3 4 11 2 2 12" xfId="14313"/>
    <cellStyle name="Normal 3 4 11 2 2 13" xfId="14314"/>
    <cellStyle name="Normal 3 4 11 2 2 14" xfId="14315"/>
    <cellStyle name="Normal 3 4 11 2 2 2" xfId="14316"/>
    <cellStyle name="Normal 3 4 11 2 2 3" xfId="14317"/>
    <cellStyle name="Normal 3 4 11 2 2 4" xfId="14318"/>
    <cellStyle name="Normal 3 4 11 2 2 5" xfId="14319"/>
    <cellStyle name="Normal 3 4 11 2 2 6" xfId="14320"/>
    <cellStyle name="Normal 3 4 11 2 2 7" xfId="14321"/>
    <cellStyle name="Normal 3 4 11 2 2 8" xfId="14322"/>
    <cellStyle name="Normal 3 4 11 2 2 9" xfId="14323"/>
    <cellStyle name="Normal 3 4 11 2 3" xfId="14324"/>
    <cellStyle name="Normal 3 4 11 2 4" xfId="14325"/>
    <cellStyle name="Normal 3 4 11 2 5" xfId="14326"/>
    <cellStyle name="Normal 3 4 11 2 6" xfId="14327"/>
    <cellStyle name="Normal 3 4 11 2 7" xfId="14328"/>
    <cellStyle name="Normal 3 4 11 2 8" xfId="14329"/>
    <cellStyle name="Normal 3 4 11 2 9" xfId="14330"/>
    <cellStyle name="Normal 3 4 11 20" xfId="14331"/>
    <cellStyle name="Normal 3 4 11 21" xfId="14332"/>
    <cellStyle name="Normal 3 4 11 22" xfId="14333"/>
    <cellStyle name="Normal 3 4 11 23" xfId="14334"/>
    <cellStyle name="Normal 3 4 11 3" xfId="14335"/>
    <cellStyle name="Normal 3 4 11 3 10" xfId="14336"/>
    <cellStyle name="Normal 3 4 11 3 11" xfId="14337"/>
    <cellStyle name="Normal 3 4 11 3 12" xfId="14338"/>
    <cellStyle name="Normal 3 4 11 3 13" xfId="14339"/>
    <cellStyle name="Normal 3 4 11 3 14" xfId="14340"/>
    <cellStyle name="Normal 3 4 11 3 15" xfId="14341"/>
    <cellStyle name="Normal 3 4 11 3 2" xfId="14342"/>
    <cellStyle name="Normal 3 4 11 3 2 10" xfId="14343"/>
    <cellStyle name="Normal 3 4 11 3 2 11" xfId="14344"/>
    <cellStyle name="Normal 3 4 11 3 2 12" xfId="14345"/>
    <cellStyle name="Normal 3 4 11 3 2 13" xfId="14346"/>
    <cellStyle name="Normal 3 4 11 3 2 14" xfId="14347"/>
    <cellStyle name="Normal 3 4 11 3 2 2" xfId="14348"/>
    <cellStyle name="Normal 3 4 11 3 2 3" xfId="14349"/>
    <cellStyle name="Normal 3 4 11 3 2 4" xfId="14350"/>
    <cellStyle name="Normal 3 4 11 3 2 5" xfId="14351"/>
    <cellStyle name="Normal 3 4 11 3 2 6" xfId="14352"/>
    <cellStyle name="Normal 3 4 11 3 2 7" xfId="14353"/>
    <cellStyle name="Normal 3 4 11 3 2 8" xfId="14354"/>
    <cellStyle name="Normal 3 4 11 3 2 9" xfId="14355"/>
    <cellStyle name="Normal 3 4 11 3 3" xfId="14356"/>
    <cellStyle name="Normal 3 4 11 3 4" xfId="14357"/>
    <cellStyle name="Normal 3 4 11 3 5" xfId="14358"/>
    <cellStyle name="Normal 3 4 11 3 6" xfId="14359"/>
    <cellStyle name="Normal 3 4 11 3 7" xfId="14360"/>
    <cellStyle name="Normal 3 4 11 3 8" xfId="14361"/>
    <cellStyle name="Normal 3 4 11 3 9" xfId="14362"/>
    <cellStyle name="Normal 3 4 11 4" xfId="14363"/>
    <cellStyle name="Normal 3 4 11 4 10" xfId="14364"/>
    <cellStyle name="Normal 3 4 11 4 11" xfId="14365"/>
    <cellStyle name="Normal 3 4 11 4 12" xfId="14366"/>
    <cellStyle name="Normal 3 4 11 4 13" xfId="14367"/>
    <cellStyle name="Normal 3 4 11 4 14" xfId="14368"/>
    <cellStyle name="Normal 3 4 11 4 15" xfId="14369"/>
    <cellStyle name="Normal 3 4 11 4 2" xfId="14370"/>
    <cellStyle name="Normal 3 4 11 4 2 10" xfId="14371"/>
    <cellStyle name="Normal 3 4 11 4 2 11" xfId="14372"/>
    <cellStyle name="Normal 3 4 11 4 2 12" xfId="14373"/>
    <cellStyle name="Normal 3 4 11 4 2 13" xfId="14374"/>
    <cellStyle name="Normal 3 4 11 4 2 14" xfId="14375"/>
    <cellStyle name="Normal 3 4 11 4 2 2" xfId="14376"/>
    <cellStyle name="Normal 3 4 11 4 2 3" xfId="14377"/>
    <cellStyle name="Normal 3 4 11 4 2 4" xfId="14378"/>
    <cellStyle name="Normal 3 4 11 4 2 5" xfId="14379"/>
    <cellStyle name="Normal 3 4 11 4 2 6" xfId="14380"/>
    <cellStyle name="Normal 3 4 11 4 2 7" xfId="14381"/>
    <cellStyle name="Normal 3 4 11 4 2 8" xfId="14382"/>
    <cellStyle name="Normal 3 4 11 4 2 9" xfId="14383"/>
    <cellStyle name="Normal 3 4 11 4 3" xfId="14384"/>
    <cellStyle name="Normal 3 4 11 4 4" xfId="14385"/>
    <cellStyle name="Normal 3 4 11 4 5" xfId="14386"/>
    <cellStyle name="Normal 3 4 11 4 6" xfId="14387"/>
    <cellStyle name="Normal 3 4 11 4 7" xfId="14388"/>
    <cellStyle name="Normal 3 4 11 4 8" xfId="14389"/>
    <cellStyle name="Normal 3 4 11 4 9" xfId="14390"/>
    <cellStyle name="Normal 3 4 11 5" xfId="14391"/>
    <cellStyle name="Normal 3 4 11 5 10" xfId="14392"/>
    <cellStyle name="Normal 3 4 11 5 11" xfId="14393"/>
    <cellStyle name="Normal 3 4 11 5 12" xfId="14394"/>
    <cellStyle name="Normal 3 4 11 5 13" xfId="14395"/>
    <cellStyle name="Normal 3 4 11 5 14" xfId="14396"/>
    <cellStyle name="Normal 3 4 11 5 2" xfId="14397"/>
    <cellStyle name="Normal 3 4 11 5 3" xfId="14398"/>
    <cellStyle name="Normal 3 4 11 5 4" xfId="14399"/>
    <cellStyle name="Normal 3 4 11 5 5" xfId="14400"/>
    <cellStyle name="Normal 3 4 11 5 6" xfId="14401"/>
    <cellStyle name="Normal 3 4 11 5 7" xfId="14402"/>
    <cellStyle name="Normal 3 4 11 5 8" xfId="14403"/>
    <cellStyle name="Normal 3 4 11 5 9" xfId="14404"/>
    <cellStyle name="Normal 3 4 11 6" xfId="14405"/>
    <cellStyle name="Normal 3 4 11 6 10" xfId="14406"/>
    <cellStyle name="Normal 3 4 11 6 11" xfId="14407"/>
    <cellStyle name="Normal 3 4 11 6 12" xfId="14408"/>
    <cellStyle name="Normal 3 4 11 6 13" xfId="14409"/>
    <cellStyle name="Normal 3 4 11 6 14" xfId="14410"/>
    <cellStyle name="Normal 3 4 11 6 2" xfId="14411"/>
    <cellStyle name="Normal 3 4 11 6 3" xfId="14412"/>
    <cellStyle name="Normal 3 4 11 6 4" xfId="14413"/>
    <cellStyle name="Normal 3 4 11 6 5" xfId="14414"/>
    <cellStyle name="Normal 3 4 11 6 6" xfId="14415"/>
    <cellStyle name="Normal 3 4 11 6 7" xfId="14416"/>
    <cellStyle name="Normal 3 4 11 6 8" xfId="14417"/>
    <cellStyle name="Normal 3 4 11 6 9" xfId="14418"/>
    <cellStyle name="Normal 3 4 11 7" xfId="14419"/>
    <cellStyle name="Normal 3 4 11 7 10" xfId="14420"/>
    <cellStyle name="Normal 3 4 11 7 11" xfId="14421"/>
    <cellStyle name="Normal 3 4 11 7 12" xfId="14422"/>
    <cellStyle name="Normal 3 4 11 7 13" xfId="14423"/>
    <cellStyle name="Normal 3 4 11 7 14" xfId="14424"/>
    <cellStyle name="Normal 3 4 11 7 2" xfId="14425"/>
    <cellStyle name="Normal 3 4 11 7 3" xfId="14426"/>
    <cellStyle name="Normal 3 4 11 7 4" xfId="14427"/>
    <cellStyle name="Normal 3 4 11 7 5" xfId="14428"/>
    <cellStyle name="Normal 3 4 11 7 6" xfId="14429"/>
    <cellStyle name="Normal 3 4 11 7 7" xfId="14430"/>
    <cellStyle name="Normal 3 4 11 7 8" xfId="14431"/>
    <cellStyle name="Normal 3 4 11 7 9" xfId="14432"/>
    <cellStyle name="Normal 3 4 11 8" xfId="14433"/>
    <cellStyle name="Normal 3 4 11 8 10" xfId="14434"/>
    <cellStyle name="Normal 3 4 11 8 11" xfId="14435"/>
    <cellStyle name="Normal 3 4 11 8 12" xfId="14436"/>
    <cellStyle name="Normal 3 4 11 8 13" xfId="14437"/>
    <cellStyle name="Normal 3 4 11 8 14" xfId="14438"/>
    <cellStyle name="Normal 3 4 11 8 2" xfId="14439"/>
    <cellStyle name="Normal 3 4 11 8 3" xfId="14440"/>
    <cellStyle name="Normal 3 4 11 8 4" xfId="14441"/>
    <cellStyle name="Normal 3 4 11 8 5" xfId="14442"/>
    <cellStyle name="Normal 3 4 11 8 6" xfId="14443"/>
    <cellStyle name="Normal 3 4 11 8 7" xfId="14444"/>
    <cellStyle name="Normal 3 4 11 8 8" xfId="14445"/>
    <cellStyle name="Normal 3 4 11 8 9" xfId="14446"/>
    <cellStyle name="Normal 3 4 11 9" xfId="14447"/>
    <cellStyle name="Normal 3 4 11 9 10" xfId="14448"/>
    <cellStyle name="Normal 3 4 11 9 11" xfId="14449"/>
    <cellStyle name="Normal 3 4 11 9 12" xfId="14450"/>
    <cellStyle name="Normal 3 4 11 9 13" xfId="14451"/>
    <cellStyle name="Normal 3 4 11 9 14" xfId="14452"/>
    <cellStyle name="Normal 3 4 11 9 2" xfId="14453"/>
    <cellStyle name="Normal 3 4 11 9 3" xfId="14454"/>
    <cellStyle name="Normal 3 4 11 9 4" xfId="14455"/>
    <cellStyle name="Normal 3 4 11 9 5" xfId="14456"/>
    <cellStyle name="Normal 3 4 11 9 6" xfId="14457"/>
    <cellStyle name="Normal 3 4 11 9 7" xfId="14458"/>
    <cellStyle name="Normal 3 4 11 9 8" xfId="14459"/>
    <cellStyle name="Normal 3 4 11 9 9" xfId="14460"/>
    <cellStyle name="Normal 3 4 12" xfId="14461"/>
    <cellStyle name="Normal 3 4 12 10" xfId="14462"/>
    <cellStyle name="Normal 3 4 12 10 10" xfId="14463"/>
    <cellStyle name="Normal 3 4 12 10 11" xfId="14464"/>
    <cellStyle name="Normal 3 4 12 10 12" xfId="14465"/>
    <cellStyle name="Normal 3 4 12 10 13" xfId="14466"/>
    <cellStyle name="Normal 3 4 12 10 14" xfId="14467"/>
    <cellStyle name="Normal 3 4 12 10 2" xfId="14468"/>
    <cellStyle name="Normal 3 4 12 10 3" xfId="14469"/>
    <cellStyle name="Normal 3 4 12 10 4" xfId="14470"/>
    <cellStyle name="Normal 3 4 12 10 5" xfId="14471"/>
    <cellStyle name="Normal 3 4 12 10 6" xfId="14472"/>
    <cellStyle name="Normal 3 4 12 10 7" xfId="14473"/>
    <cellStyle name="Normal 3 4 12 10 8" xfId="14474"/>
    <cellStyle name="Normal 3 4 12 10 9" xfId="14475"/>
    <cellStyle name="Normal 3 4 12 11" xfId="14476"/>
    <cellStyle name="Normal 3 4 12 12" xfId="14477"/>
    <cellStyle name="Normal 3 4 12 13" xfId="14478"/>
    <cellStyle name="Normal 3 4 12 14" xfId="14479"/>
    <cellStyle name="Normal 3 4 12 15" xfId="14480"/>
    <cellStyle name="Normal 3 4 12 16" xfId="14481"/>
    <cellStyle name="Normal 3 4 12 17" xfId="14482"/>
    <cellStyle name="Normal 3 4 12 18" xfId="14483"/>
    <cellStyle name="Normal 3 4 12 19" xfId="14484"/>
    <cellStyle name="Normal 3 4 12 2" xfId="14485"/>
    <cellStyle name="Normal 3 4 12 2 10" xfId="14486"/>
    <cellStyle name="Normal 3 4 12 2 11" xfId="14487"/>
    <cellStyle name="Normal 3 4 12 2 12" xfId="14488"/>
    <cellStyle name="Normal 3 4 12 2 13" xfId="14489"/>
    <cellStyle name="Normal 3 4 12 2 14" xfId="14490"/>
    <cellStyle name="Normal 3 4 12 2 15" xfId="14491"/>
    <cellStyle name="Normal 3 4 12 2 2" xfId="14492"/>
    <cellStyle name="Normal 3 4 12 2 2 10" xfId="14493"/>
    <cellStyle name="Normal 3 4 12 2 2 11" xfId="14494"/>
    <cellStyle name="Normal 3 4 12 2 2 12" xfId="14495"/>
    <cellStyle name="Normal 3 4 12 2 2 13" xfId="14496"/>
    <cellStyle name="Normal 3 4 12 2 2 14" xfId="14497"/>
    <cellStyle name="Normal 3 4 12 2 2 2" xfId="14498"/>
    <cellStyle name="Normal 3 4 12 2 2 3" xfId="14499"/>
    <cellStyle name="Normal 3 4 12 2 2 4" xfId="14500"/>
    <cellStyle name="Normal 3 4 12 2 2 5" xfId="14501"/>
    <cellStyle name="Normal 3 4 12 2 2 6" xfId="14502"/>
    <cellStyle name="Normal 3 4 12 2 2 7" xfId="14503"/>
    <cellStyle name="Normal 3 4 12 2 2 8" xfId="14504"/>
    <cellStyle name="Normal 3 4 12 2 2 9" xfId="14505"/>
    <cellStyle name="Normal 3 4 12 2 3" xfId="14506"/>
    <cellStyle name="Normal 3 4 12 2 4" xfId="14507"/>
    <cellStyle name="Normal 3 4 12 2 5" xfId="14508"/>
    <cellStyle name="Normal 3 4 12 2 6" xfId="14509"/>
    <cellStyle name="Normal 3 4 12 2 7" xfId="14510"/>
    <cellStyle name="Normal 3 4 12 2 8" xfId="14511"/>
    <cellStyle name="Normal 3 4 12 2 9" xfId="14512"/>
    <cellStyle name="Normal 3 4 12 20" xfId="14513"/>
    <cellStyle name="Normal 3 4 12 21" xfId="14514"/>
    <cellStyle name="Normal 3 4 12 22" xfId="14515"/>
    <cellStyle name="Normal 3 4 12 23" xfId="14516"/>
    <cellStyle name="Normal 3 4 12 3" xfId="14517"/>
    <cellStyle name="Normal 3 4 12 3 10" xfId="14518"/>
    <cellStyle name="Normal 3 4 12 3 11" xfId="14519"/>
    <cellStyle name="Normal 3 4 12 3 12" xfId="14520"/>
    <cellStyle name="Normal 3 4 12 3 13" xfId="14521"/>
    <cellStyle name="Normal 3 4 12 3 14" xfId="14522"/>
    <cellStyle name="Normal 3 4 12 3 15" xfId="14523"/>
    <cellStyle name="Normal 3 4 12 3 2" xfId="14524"/>
    <cellStyle name="Normal 3 4 12 3 2 10" xfId="14525"/>
    <cellStyle name="Normal 3 4 12 3 2 11" xfId="14526"/>
    <cellStyle name="Normal 3 4 12 3 2 12" xfId="14527"/>
    <cellStyle name="Normal 3 4 12 3 2 13" xfId="14528"/>
    <cellStyle name="Normal 3 4 12 3 2 14" xfId="14529"/>
    <cellStyle name="Normal 3 4 12 3 2 2" xfId="14530"/>
    <cellStyle name="Normal 3 4 12 3 2 3" xfId="14531"/>
    <cellStyle name="Normal 3 4 12 3 2 4" xfId="14532"/>
    <cellStyle name="Normal 3 4 12 3 2 5" xfId="14533"/>
    <cellStyle name="Normal 3 4 12 3 2 6" xfId="14534"/>
    <cellStyle name="Normal 3 4 12 3 2 7" xfId="14535"/>
    <cellStyle name="Normal 3 4 12 3 2 8" xfId="14536"/>
    <cellStyle name="Normal 3 4 12 3 2 9" xfId="14537"/>
    <cellStyle name="Normal 3 4 12 3 3" xfId="14538"/>
    <cellStyle name="Normal 3 4 12 3 4" xfId="14539"/>
    <cellStyle name="Normal 3 4 12 3 5" xfId="14540"/>
    <cellStyle name="Normal 3 4 12 3 6" xfId="14541"/>
    <cellStyle name="Normal 3 4 12 3 7" xfId="14542"/>
    <cellStyle name="Normal 3 4 12 3 8" xfId="14543"/>
    <cellStyle name="Normal 3 4 12 3 9" xfId="14544"/>
    <cellStyle name="Normal 3 4 12 4" xfId="14545"/>
    <cellStyle name="Normal 3 4 12 4 10" xfId="14546"/>
    <cellStyle name="Normal 3 4 12 4 11" xfId="14547"/>
    <cellStyle name="Normal 3 4 12 4 12" xfId="14548"/>
    <cellStyle name="Normal 3 4 12 4 13" xfId="14549"/>
    <cellStyle name="Normal 3 4 12 4 14" xfId="14550"/>
    <cellStyle name="Normal 3 4 12 4 15" xfId="14551"/>
    <cellStyle name="Normal 3 4 12 4 2" xfId="14552"/>
    <cellStyle name="Normal 3 4 12 4 2 10" xfId="14553"/>
    <cellStyle name="Normal 3 4 12 4 2 11" xfId="14554"/>
    <cellStyle name="Normal 3 4 12 4 2 12" xfId="14555"/>
    <cellStyle name="Normal 3 4 12 4 2 13" xfId="14556"/>
    <cellStyle name="Normal 3 4 12 4 2 14" xfId="14557"/>
    <cellStyle name="Normal 3 4 12 4 2 2" xfId="14558"/>
    <cellStyle name="Normal 3 4 12 4 2 3" xfId="14559"/>
    <cellStyle name="Normal 3 4 12 4 2 4" xfId="14560"/>
    <cellStyle name="Normal 3 4 12 4 2 5" xfId="14561"/>
    <cellStyle name="Normal 3 4 12 4 2 6" xfId="14562"/>
    <cellStyle name="Normal 3 4 12 4 2 7" xfId="14563"/>
    <cellStyle name="Normal 3 4 12 4 2 8" xfId="14564"/>
    <cellStyle name="Normal 3 4 12 4 2 9" xfId="14565"/>
    <cellStyle name="Normal 3 4 12 4 3" xfId="14566"/>
    <cellStyle name="Normal 3 4 12 4 4" xfId="14567"/>
    <cellStyle name="Normal 3 4 12 4 5" xfId="14568"/>
    <cellStyle name="Normal 3 4 12 4 6" xfId="14569"/>
    <cellStyle name="Normal 3 4 12 4 7" xfId="14570"/>
    <cellStyle name="Normal 3 4 12 4 8" xfId="14571"/>
    <cellStyle name="Normal 3 4 12 4 9" xfId="14572"/>
    <cellStyle name="Normal 3 4 12 5" xfId="14573"/>
    <cellStyle name="Normal 3 4 12 5 10" xfId="14574"/>
    <cellStyle name="Normal 3 4 12 5 11" xfId="14575"/>
    <cellStyle name="Normal 3 4 12 5 12" xfId="14576"/>
    <cellStyle name="Normal 3 4 12 5 13" xfId="14577"/>
    <cellStyle name="Normal 3 4 12 5 14" xfId="14578"/>
    <cellStyle name="Normal 3 4 12 5 2" xfId="14579"/>
    <cellStyle name="Normal 3 4 12 5 3" xfId="14580"/>
    <cellStyle name="Normal 3 4 12 5 4" xfId="14581"/>
    <cellStyle name="Normal 3 4 12 5 5" xfId="14582"/>
    <cellStyle name="Normal 3 4 12 5 6" xfId="14583"/>
    <cellStyle name="Normal 3 4 12 5 7" xfId="14584"/>
    <cellStyle name="Normal 3 4 12 5 8" xfId="14585"/>
    <cellStyle name="Normal 3 4 12 5 9" xfId="14586"/>
    <cellStyle name="Normal 3 4 12 6" xfId="14587"/>
    <cellStyle name="Normal 3 4 12 6 10" xfId="14588"/>
    <cellStyle name="Normal 3 4 12 6 11" xfId="14589"/>
    <cellStyle name="Normal 3 4 12 6 12" xfId="14590"/>
    <cellStyle name="Normal 3 4 12 6 13" xfId="14591"/>
    <cellStyle name="Normal 3 4 12 6 14" xfId="14592"/>
    <cellStyle name="Normal 3 4 12 6 2" xfId="14593"/>
    <cellStyle name="Normal 3 4 12 6 3" xfId="14594"/>
    <cellStyle name="Normal 3 4 12 6 4" xfId="14595"/>
    <cellStyle name="Normal 3 4 12 6 5" xfId="14596"/>
    <cellStyle name="Normal 3 4 12 6 6" xfId="14597"/>
    <cellStyle name="Normal 3 4 12 6 7" xfId="14598"/>
    <cellStyle name="Normal 3 4 12 6 8" xfId="14599"/>
    <cellStyle name="Normal 3 4 12 6 9" xfId="14600"/>
    <cellStyle name="Normal 3 4 12 7" xfId="14601"/>
    <cellStyle name="Normal 3 4 12 7 10" xfId="14602"/>
    <cellStyle name="Normal 3 4 12 7 11" xfId="14603"/>
    <cellStyle name="Normal 3 4 12 7 12" xfId="14604"/>
    <cellStyle name="Normal 3 4 12 7 13" xfId="14605"/>
    <cellStyle name="Normal 3 4 12 7 14" xfId="14606"/>
    <cellStyle name="Normal 3 4 12 7 2" xfId="14607"/>
    <cellStyle name="Normal 3 4 12 7 3" xfId="14608"/>
    <cellStyle name="Normal 3 4 12 7 4" xfId="14609"/>
    <cellStyle name="Normal 3 4 12 7 5" xfId="14610"/>
    <cellStyle name="Normal 3 4 12 7 6" xfId="14611"/>
    <cellStyle name="Normal 3 4 12 7 7" xfId="14612"/>
    <cellStyle name="Normal 3 4 12 7 8" xfId="14613"/>
    <cellStyle name="Normal 3 4 12 7 9" xfId="14614"/>
    <cellStyle name="Normal 3 4 12 8" xfId="14615"/>
    <cellStyle name="Normal 3 4 12 8 10" xfId="14616"/>
    <cellStyle name="Normal 3 4 12 8 11" xfId="14617"/>
    <cellStyle name="Normal 3 4 12 8 12" xfId="14618"/>
    <cellStyle name="Normal 3 4 12 8 13" xfId="14619"/>
    <cellStyle name="Normal 3 4 12 8 14" xfId="14620"/>
    <cellStyle name="Normal 3 4 12 8 2" xfId="14621"/>
    <cellStyle name="Normal 3 4 12 8 3" xfId="14622"/>
    <cellStyle name="Normal 3 4 12 8 4" xfId="14623"/>
    <cellStyle name="Normal 3 4 12 8 5" xfId="14624"/>
    <cellStyle name="Normal 3 4 12 8 6" xfId="14625"/>
    <cellStyle name="Normal 3 4 12 8 7" xfId="14626"/>
    <cellStyle name="Normal 3 4 12 8 8" xfId="14627"/>
    <cellStyle name="Normal 3 4 12 8 9" xfId="14628"/>
    <cellStyle name="Normal 3 4 12 9" xfId="14629"/>
    <cellStyle name="Normal 3 4 12 9 10" xfId="14630"/>
    <cellStyle name="Normal 3 4 12 9 11" xfId="14631"/>
    <cellStyle name="Normal 3 4 12 9 12" xfId="14632"/>
    <cellStyle name="Normal 3 4 12 9 13" xfId="14633"/>
    <cellStyle name="Normal 3 4 12 9 14" xfId="14634"/>
    <cellStyle name="Normal 3 4 12 9 2" xfId="14635"/>
    <cellStyle name="Normal 3 4 12 9 3" xfId="14636"/>
    <cellStyle name="Normal 3 4 12 9 4" xfId="14637"/>
    <cellStyle name="Normal 3 4 12 9 5" xfId="14638"/>
    <cellStyle name="Normal 3 4 12 9 6" xfId="14639"/>
    <cellStyle name="Normal 3 4 12 9 7" xfId="14640"/>
    <cellStyle name="Normal 3 4 12 9 8" xfId="14641"/>
    <cellStyle name="Normal 3 4 12 9 9" xfId="14642"/>
    <cellStyle name="Normal 3 4 13" xfId="14643"/>
    <cellStyle name="Normal 3 4 13 10" xfId="14644"/>
    <cellStyle name="Normal 3 4 13 11" xfId="14645"/>
    <cellStyle name="Normal 3 4 13 12" xfId="14646"/>
    <cellStyle name="Normal 3 4 13 13" xfId="14647"/>
    <cellStyle name="Normal 3 4 13 14" xfId="14648"/>
    <cellStyle name="Normal 3 4 13 15" xfId="14649"/>
    <cellStyle name="Normal 3 4 13 2" xfId="14650"/>
    <cellStyle name="Normal 3 4 13 2 10" xfId="14651"/>
    <cellStyle name="Normal 3 4 13 2 11" xfId="14652"/>
    <cellStyle name="Normal 3 4 13 2 12" xfId="14653"/>
    <cellStyle name="Normal 3 4 13 2 13" xfId="14654"/>
    <cellStyle name="Normal 3 4 13 2 14" xfId="14655"/>
    <cellStyle name="Normal 3 4 13 2 2" xfId="14656"/>
    <cellStyle name="Normal 3 4 13 2 3" xfId="14657"/>
    <cellStyle name="Normal 3 4 13 2 4" xfId="14658"/>
    <cellStyle name="Normal 3 4 13 2 5" xfId="14659"/>
    <cellStyle name="Normal 3 4 13 2 6" xfId="14660"/>
    <cellStyle name="Normal 3 4 13 2 7" xfId="14661"/>
    <cellStyle name="Normal 3 4 13 2 8" xfId="14662"/>
    <cellStyle name="Normal 3 4 13 2 9" xfId="14663"/>
    <cellStyle name="Normal 3 4 13 3" xfId="14664"/>
    <cellStyle name="Normal 3 4 13 4" xfId="14665"/>
    <cellStyle name="Normal 3 4 13 5" xfId="14666"/>
    <cellStyle name="Normal 3 4 13 6" xfId="14667"/>
    <cellStyle name="Normal 3 4 13 7" xfId="14668"/>
    <cellStyle name="Normal 3 4 13 8" xfId="14669"/>
    <cellStyle name="Normal 3 4 13 9" xfId="14670"/>
    <cellStyle name="Normal 3 4 14" xfId="14671"/>
    <cellStyle name="Normal 3 4 14 10" xfId="14672"/>
    <cellStyle name="Normal 3 4 14 11" xfId="14673"/>
    <cellStyle name="Normal 3 4 14 12" xfId="14674"/>
    <cellStyle name="Normal 3 4 14 13" xfId="14675"/>
    <cellStyle name="Normal 3 4 14 14" xfId="14676"/>
    <cellStyle name="Normal 3 4 14 15" xfId="14677"/>
    <cellStyle name="Normal 3 4 14 2" xfId="14678"/>
    <cellStyle name="Normal 3 4 14 2 10" xfId="14679"/>
    <cellStyle name="Normal 3 4 14 2 11" xfId="14680"/>
    <cellStyle name="Normal 3 4 14 2 12" xfId="14681"/>
    <cellStyle name="Normal 3 4 14 2 13" xfId="14682"/>
    <cellStyle name="Normal 3 4 14 2 14" xfId="14683"/>
    <cellStyle name="Normal 3 4 14 2 2" xfId="14684"/>
    <cellStyle name="Normal 3 4 14 2 3" xfId="14685"/>
    <cellStyle name="Normal 3 4 14 2 4" xfId="14686"/>
    <cellStyle name="Normal 3 4 14 2 5" xfId="14687"/>
    <cellStyle name="Normal 3 4 14 2 6" xfId="14688"/>
    <cellStyle name="Normal 3 4 14 2 7" xfId="14689"/>
    <cellStyle name="Normal 3 4 14 2 8" xfId="14690"/>
    <cellStyle name="Normal 3 4 14 2 9" xfId="14691"/>
    <cellStyle name="Normal 3 4 14 3" xfId="14692"/>
    <cellStyle name="Normal 3 4 14 4" xfId="14693"/>
    <cellStyle name="Normal 3 4 14 5" xfId="14694"/>
    <cellStyle name="Normal 3 4 14 6" xfId="14695"/>
    <cellStyle name="Normal 3 4 14 7" xfId="14696"/>
    <cellStyle name="Normal 3 4 14 8" xfId="14697"/>
    <cellStyle name="Normal 3 4 14 9" xfId="14698"/>
    <cellStyle name="Normal 3 4 15" xfId="14699"/>
    <cellStyle name="Normal 3 4 15 10" xfId="14700"/>
    <cellStyle name="Normal 3 4 15 11" xfId="14701"/>
    <cellStyle name="Normal 3 4 15 12" xfId="14702"/>
    <cellStyle name="Normal 3 4 15 13" xfId="14703"/>
    <cellStyle name="Normal 3 4 15 14" xfId="14704"/>
    <cellStyle name="Normal 3 4 15 15" xfId="14705"/>
    <cellStyle name="Normal 3 4 15 2" xfId="14706"/>
    <cellStyle name="Normal 3 4 15 2 10" xfId="14707"/>
    <cellStyle name="Normal 3 4 15 2 11" xfId="14708"/>
    <cellStyle name="Normal 3 4 15 2 12" xfId="14709"/>
    <cellStyle name="Normal 3 4 15 2 13" xfId="14710"/>
    <cellStyle name="Normal 3 4 15 2 14" xfId="14711"/>
    <cellStyle name="Normal 3 4 15 2 2" xfId="14712"/>
    <cellStyle name="Normal 3 4 15 2 3" xfId="14713"/>
    <cellStyle name="Normal 3 4 15 2 4" xfId="14714"/>
    <cellStyle name="Normal 3 4 15 2 5" xfId="14715"/>
    <cellStyle name="Normal 3 4 15 2 6" xfId="14716"/>
    <cellStyle name="Normal 3 4 15 2 7" xfId="14717"/>
    <cellStyle name="Normal 3 4 15 2 8" xfId="14718"/>
    <cellStyle name="Normal 3 4 15 2 9" xfId="14719"/>
    <cellStyle name="Normal 3 4 15 3" xfId="14720"/>
    <cellStyle name="Normal 3 4 15 4" xfId="14721"/>
    <cellStyle name="Normal 3 4 15 5" xfId="14722"/>
    <cellStyle name="Normal 3 4 15 6" xfId="14723"/>
    <cellStyle name="Normal 3 4 15 7" xfId="14724"/>
    <cellStyle name="Normal 3 4 15 8" xfId="14725"/>
    <cellStyle name="Normal 3 4 15 9" xfId="14726"/>
    <cellStyle name="Normal 3 4 16" xfId="14727"/>
    <cellStyle name="Normal 3 4 16 10" xfId="14728"/>
    <cellStyle name="Normal 3 4 16 11" xfId="14729"/>
    <cellStyle name="Normal 3 4 16 12" xfId="14730"/>
    <cellStyle name="Normal 3 4 16 13" xfId="14731"/>
    <cellStyle name="Normal 3 4 16 14" xfId="14732"/>
    <cellStyle name="Normal 3 4 16 2" xfId="14733"/>
    <cellStyle name="Normal 3 4 16 3" xfId="14734"/>
    <cellStyle name="Normal 3 4 16 4" xfId="14735"/>
    <cellStyle name="Normal 3 4 16 5" xfId="14736"/>
    <cellStyle name="Normal 3 4 16 6" xfId="14737"/>
    <cellStyle name="Normal 3 4 16 7" xfId="14738"/>
    <cellStyle name="Normal 3 4 16 8" xfId="14739"/>
    <cellStyle name="Normal 3 4 16 9" xfId="14740"/>
    <cellStyle name="Normal 3 4 17" xfId="14741"/>
    <cellStyle name="Normal 3 4 17 10" xfId="14742"/>
    <cellStyle name="Normal 3 4 17 11" xfId="14743"/>
    <cellStyle name="Normal 3 4 17 12" xfId="14744"/>
    <cellStyle name="Normal 3 4 17 13" xfId="14745"/>
    <cellStyle name="Normal 3 4 17 14" xfId="14746"/>
    <cellStyle name="Normal 3 4 17 2" xfId="14747"/>
    <cellStyle name="Normal 3 4 17 3" xfId="14748"/>
    <cellStyle name="Normal 3 4 17 4" xfId="14749"/>
    <cellStyle name="Normal 3 4 17 5" xfId="14750"/>
    <cellStyle name="Normal 3 4 17 6" xfId="14751"/>
    <cellStyle name="Normal 3 4 17 7" xfId="14752"/>
    <cellStyle name="Normal 3 4 17 8" xfId="14753"/>
    <cellStyle name="Normal 3 4 17 9" xfId="14754"/>
    <cellStyle name="Normal 3 4 18" xfId="14755"/>
    <cellStyle name="Normal 3 4 18 10" xfId="14756"/>
    <cellStyle name="Normal 3 4 18 11" xfId="14757"/>
    <cellStyle name="Normal 3 4 18 12" xfId="14758"/>
    <cellStyle name="Normal 3 4 18 13" xfId="14759"/>
    <cellStyle name="Normal 3 4 18 14" xfId="14760"/>
    <cellStyle name="Normal 3 4 18 2" xfId="14761"/>
    <cellStyle name="Normal 3 4 18 3" xfId="14762"/>
    <cellStyle name="Normal 3 4 18 4" xfId="14763"/>
    <cellStyle name="Normal 3 4 18 5" xfId="14764"/>
    <cellStyle name="Normal 3 4 18 6" xfId="14765"/>
    <cellStyle name="Normal 3 4 18 7" xfId="14766"/>
    <cellStyle name="Normal 3 4 18 8" xfId="14767"/>
    <cellStyle name="Normal 3 4 18 9" xfId="14768"/>
    <cellStyle name="Normal 3 4 19" xfId="14769"/>
    <cellStyle name="Normal 3 4 19 10" xfId="14770"/>
    <cellStyle name="Normal 3 4 19 11" xfId="14771"/>
    <cellStyle name="Normal 3 4 19 12" xfId="14772"/>
    <cellStyle name="Normal 3 4 19 13" xfId="14773"/>
    <cellStyle name="Normal 3 4 19 14" xfId="14774"/>
    <cellStyle name="Normal 3 4 19 2" xfId="14775"/>
    <cellStyle name="Normal 3 4 19 3" xfId="14776"/>
    <cellStyle name="Normal 3 4 19 4" xfId="14777"/>
    <cellStyle name="Normal 3 4 19 5" xfId="14778"/>
    <cellStyle name="Normal 3 4 19 6" xfId="14779"/>
    <cellStyle name="Normal 3 4 19 7" xfId="14780"/>
    <cellStyle name="Normal 3 4 19 8" xfId="14781"/>
    <cellStyle name="Normal 3 4 19 9" xfId="14782"/>
    <cellStyle name="Normal 3 4 2" xfId="14783"/>
    <cellStyle name="Normal 3 4 2 10" xfId="14784"/>
    <cellStyle name="Normal 3 4 2 10 10" xfId="14785"/>
    <cellStyle name="Normal 3 4 2 10 11" xfId="14786"/>
    <cellStyle name="Normal 3 4 2 10 12" xfId="14787"/>
    <cellStyle name="Normal 3 4 2 10 13" xfId="14788"/>
    <cellStyle name="Normal 3 4 2 10 14" xfId="14789"/>
    <cellStyle name="Normal 3 4 2 10 2" xfId="14790"/>
    <cellStyle name="Normal 3 4 2 10 3" xfId="14791"/>
    <cellStyle name="Normal 3 4 2 10 4" xfId="14792"/>
    <cellStyle name="Normal 3 4 2 10 5" xfId="14793"/>
    <cellStyle name="Normal 3 4 2 10 6" xfId="14794"/>
    <cellStyle name="Normal 3 4 2 10 7" xfId="14795"/>
    <cellStyle name="Normal 3 4 2 10 8" xfId="14796"/>
    <cellStyle name="Normal 3 4 2 10 9" xfId="14797"/>
    <cellStyle name="Normal 3 4 2 11" xfId="14798"/>
    <cellStyle name="Normal 3 4 2 11 10" xfId="14799"/>
    <cellStyle name="Normal 3 4 2 11 11" xfId="14800"/>
    <cellStyle name="Normal 3 4 2 11 12" xfId="14801"/>
    <cellStyle name="Normal 3 4 2 11 13" xfId="14802"/>
    <cellStyle name="Normal 3 4 2 11 14" xfId="14803"/>
    <cellStyle name="Normal 3 4 2 11 2" xfId="14804"/>
    <cellStyle name="Normal 3 4 2 11 3" xfId="14805"/>
    <cellStyle name="Normal 3 4 2 11 4" xfId="14806"/>
    <cellStyle name="Normal 3 4 2 11 5" xfId="14807"/>
    <cellStyle name="Normal 3 4 2 11 6" xfId="14808"/>
    <cellStyle name="Normal 3 4 2 11 7" xfId="14809"/>
    <cellStyle name="Normal 3 4 2 11 8" xfId="14810"/>
    <cellStyle name="Normal 3 4 2 11 9" xfId="14811"/>
    <cellStyle name="Normal 3 4 2 12" xfId="14812"/>
    <cellStyle name="Normal 3 4 2 12 10" xfId="14813"/>
    <cellStyle name="Normal 3 4 2 12 11" xfId="14814"/>
    <cellStyle name="Normal 3 4 2 12 12" xfId="14815"/>
    <cellStyle name="Normal 3 4 2 12 13" xfId="14816"/>
    <cellStyle name="Normal 3 4 2 12 14" xfId="14817"/>
    <cellStyle name="Normal 3 4 2 12 2" xfId="14818"/>
    <cellStyle name="Normal 3 4 2 12 3" xfId="14819"/>
    <cellStyle name="Normal 3 4 2 12 4" xfId="14820"/>
    <cellStyle name="Normal 3 4 2 12 5" xfId="14821"/>
    <cellStyle name="Normal 3 4 2 12 6" xfId="14822"/>
    <cellStyle name="Normal 3 4 2 12 7" xfId="14823"/>
    <cellStyle name="Normal 3 4 2 12 8" xfId="14824"/>
    <cellStyle name="Normal 3 4 2 12 9" xfId="14825"/>
    <cellStyle name="Normal 3 4 2 13" xfId="14826"/>
    <cellStyle name="Normal 3 4 2 13 10" xfId="14827"/>
    <cellStyle name="Normal 3 4 2 13 11" xfId="14828"/>
    <cellStyle name="Normal 3 4 2 13 12" xfId="14829"/>
    <cellStyle name="Normal 3 4 2 13 13" xfId="14830"/>
    <cellStyle name="Normal 3 4 2 13 14" xfId="14831"/>
    <cellStyle name="Normal 3 4 2 13 2" xfId="14832"/>
    <cellStyle name="Normal 3 4 2 13 3" xfId="14833"/>
    <cellStyle name="Normal 3 4 2 13 4" xfId="14834"/>
    <cellStyle name="Normal 3 4 2 13 5" xfId="14835"/>
    <cellStyle name="Normal 3 4 2 13 6" xfId="14836"/>
    <cellStyle name="Normal 3 4 2 13 7" xfId="14837"/>
    <cellStyle name="Normal 3 4 2 13 8" xfId="14838"/>
    <cellStyle name="Normal 3 4 2 13 9" xfId="14839"/>
    <cellStyle name="Normal 3 4 2 14" xfId="14840"/>
    <cellStyle name="Normal 3 4 2 14 10" xfId="14841"/>
    <cellStyle name="Normal 3 4 2 14 11" xfId="14842"/>
    <cellStyle name="Normal 3 4 2 14 12" xfId="14843"/>
    <cellStyle name="Normal 3 4 2 14 13" xfId="14844"/>
    <cellStyle name="Normal 3 4 2 14 14" xfId="14845"/>
    <cellStyle name="Normal 3 4 2 14 2" xfId="14846"/>
    <cellStyle name="Normal 3 4 2 14 3" xfId="14847"/>
    <cellStyle name="Normal 3 4 2 14 4" xfId="14848"/>
    <cellStyle name="Normal 3 4 2 14 5" xfId="14849"/>
    <cellStyle name="Normal 3 4 2 14 6" xfId="14850"/>
    <cellStyle name="Normal 3 4 2 14 7" xfId="14851"/>
    <cellStyle name="Normal 3 4 2 14 8" xfId="14852"/>
    <cellStyle name="Normal 3 4 2 14 9" xfId="14853"/>
    <cellStyle name="Normal 3 4 2 15" xfId="14854"/>
    <cellStyle name="Normal 3 4 2 16" xfId="14855"/>
    <cellStyle name="Normal 3 4 2 17" xfId="14856"/>
    <cellStyle name="Normal 3 4 2 17 10" xfId="14857"/>
    <cellStyle name="Normal 3 4 2 17 11" xfId="14858"/>
    <cellStyle name="Normal 3 4 2 17 12" xfId="14859"/>
    <cellStyle name="Normal 3 4 2 17 13" xfId="14860"/>
    <cellStyle name="Normal 3 4 2 17 14" xfId="14861"/>
    <cellStyle name="Normal 3 4 2 17 2" xfId="14862"/>
    <cellStyle name="Normal 3 4 2 17 3" xfId="14863"/>
    <cellStyle name="Normal 3 4 2 17 4" xfId="14864"/>
    <cellStyle name="Normal 3 4 2 17 5" xfId="14865"/>
    <cellStyle name="Normal 3 4 2 17 6" xfId="14866"/>
    <cellStyle name="Normal 3 4 2 17 7" xfId="14867"/>
    <cellStyle name="Normal 3 4 2 17 8" xfId="14868"/>
    <cellStyle name="Normal 3 4 2 17 9" xfId="14869"/>
    <cellStyle name="Normal 3 4 2 18" xfId="14870"/>
    <cellStyle name="Normal 3 4 2 18 10" xfId="14871"/>
    <cellStyle name="Normal 3 4 2 18 11" xfId="14872"/>
    <cellStyle name="Normal 3 4 2 18 12" xfId="14873"/>
    <cellStyle name="Normal 3 4 2 18 13" xfId="14874"/>
    <cellStyle name="Normal 3 4 2 18 14" xfId="14875"/>
    <cellStyle name="Normal 3 4 2 18 2" xfId="14876"/>
    <cellStyle name="Normal 3 4 2 18 3" xfId="14877"/>
    <cellStyle name="Normal 3 4 2 18 4" xfId="14878"/>
    <cellStyle name="Normal 3 4 2 18 5" xfId="14879"/>
    <cellStyle name="Normal 3 4 2 18 6" xfId="14880"/>
    <cellStyle name="Normal 3 4 2 18 7" xfId="14881"/>
    <cellStyle name="Normal 3 4 2 18 8" xfId="14882"/>
    <cellStyle name="Normal 3 4 2 18 9" xfId="14883"/>
    <cellStyle name="Normal 3 4 2 2" xfId="14884"/>
    <cellStyle name="Normal 3 4 2 2 10" xfId="14885"/>
    <cellStyle name="Normal 3 4 2 2 11" xfId="14886"/>
    <cellStyle name="Normal 3 4 2 2 12" xfId="14887"/>
    <cellStyle name="Normal 3 4 2 2 13" xfId="14888"/>
    <cellStyle name="Normal 3 4 2 2 14" xfId="14889"/>
    <cellStyle name="Normal 3 4 2 2 15" xfId="14890"/>
    <cellStyle name="Normal 3 4 2 2 16" xfId="14891"/>
    <cellStyle name="Normal 3 4 2 2 17" xfId="14892"/>
    <cellStyle name="Normal 3 4 2 2 2" xfId="14893"/>
    <cellStyle name="Normal 3 4 2 2 3" xfId="14894"/>
    <cellStyle name="Normal 3 4 2 2 4" xfId="14895"/>
    <cellStyle name="Normal 3 4 2 2 5" xfId="14896"/>
    <cellStyle name="Normal 3 4 2 2 6" xfId="14897"/>
    <cellStyle name="Normal 3 4 2 2 7" xfId="14898"/>
    <cellStyle name="Normal 3 4 2 2 8" xfId="14899"/>
    <cellStyle name="Normal 3 4 2 2 9" xfId="14900"/>
    <cellStyle name="Normal 3 4 2 3" xfId="14901"/>
    <cellStyle name="Normal 3 4 2 4" xfId="14902"/>
    <cellStyle name="Normal 3 4 2 5" xfId="14903"/>
    <cellStyle name="Normal 3 4 2 6" xfId="14904"/>
    <cellStyle name="Normal 3 4 2 6 10" xfId="14905"/>
    <cellStyle name="Normal 3 4 2 6 11" xfId="14906"/>
    <cellStyle name="Normal 3 4 2 6 12" xfId="14907"/>
    <cellStyle name="Normal 3 4 2 6 13" xfId="14908"/>
    <cellStyle name="Normal 3 4 2 6 14" xfId="14909"/>
    <cellStyle name="Normal 3 4 2 6 15" xfId="14910"/>
    <cellStyle name="Normal 3 4 2 6 2" xfId="14911"/>
    <cellStyle name="Normal 3 4 2 6 2 10" xfId="14912"/>
    <cellStyle name="Normal 3 4 2 6 2 11" xfId="14913"/>
    <cellStyle name="Normal 3 4 2 6 2 12" xfId="14914"/>
    <cellStyle name="Normal 3 4 2 6 2 13" xfId="14915"/>
    <cellStyle name="Normal 3 4 2 6 2 14" xfId="14916"/>
    <cellStyle name="Normal 3 4 2 6 2 2" xfId="14917"/>
    <cellStyle name="Normal 3 4 2 6 2 3" xfId="14918"/>
    <cellStyle name="Normal 3 4 2 6 2 4" xfId="14919"/>
    <cellStyle name="Normal 3 4 2 6 2 5" xfId="14920"/>
    <cellStyle name="Normal 3 4 2 6 2 6" xfId="14921"/>
    <cellStyle name="Normal 3 4 2 6 2 7" xfId="14922"/>
    <cellStyle name="Normal 3 4 2 6 2 8" xfId="14923"/>
    <cellStyle name="Normal 3 4 2 6 2 9" xfId="14924"/>
    <cellStyle name="Normal 3 4 2 6 3" xfId="14925"/>
    <cellStyle name="Normal 3 4 2 6 4" xfId="14926"/>
    <cellStyle name="Normal 3 4 2 6 5" xfId="14927"/>
    <cellStyle name="Normal 3 4 2 6 6" xfId="14928"/>
    <cellStyle name="Normal 3 4 2 6 7" xfId="14929"/>
    <cellStyle name="Normal 3 4 2 6 8" xfId="14930"/>
    <cellStyle name="Normal 3 4 2 6 9" xfId="14931"/>
    <cellStyle name="Normal 3 4 2 7" xfId="14932"/>
    <cellStyle name="Normal 3 4 2 7 10" xfId="14933"/>
    <cellStyle name="Normal 3 4 2 7 11" xfId="14934"/>
    <cellStyle name="Normal 3 4 2 7 12" xfId="14935"/>
    <cellStyle name="Normal 3 4 2 7 13" xfId="14936"/>
    <cellStyle name="Normal 3 4 2 7 14" xfId="14937"/>
    <cellStyle name="Normal 3 4 2 7 15" xfId="14938"/>
    <cellStyle name="Normal 3 4 2 7 2" xfId="14939"/>
    <cellStyle name="Normal 3 4 2 7 2 10" xfId="14940"/>
    <cellStyle name="Normal 3 4 2 7 2 11" xfId="14941"/>
    <cellStyle name="Normal 3 4 2 7 2 12" xfId="14942"/>
    <cellStyle name="Normal 3 4 2 7 2 13" xfId="14943"/>
    <cellStyle name="Normal 3 4 2 7 2 14" xfId="14944"/>
    <cellStyle name="Normal 3 4 2 7 2 2" xfId="14945"/>
    <cellStyle name="Normal 3 4 2 7 2 3" xfId="14946"/>
    <cellStyle name="Normal 3 4 2 7 2 4" xfId="14947"/>
    <cellStyle name="Normal 3 4 2 7 2 5" xfId="14948"/>
    <cellStyle name="Normal 3 4 2 7 2 6" xfId="14949"/>
    <cellStyle name="Normal 3 4 2 7 2 7" xfId="14950"/>
    <cellStyle name="Normal 3 4 2 7 2 8" xfId="14951"/>
    <cellStyle name="Normal 3 4 2 7 2 9" xfId="14952"/>
    <cellStyle name="Normal 3 4 2 7 3" xfId="14953"/>
    <cellStyle name="Normal 3 4 2 7 4" xfId="14954"/>
    <cellStyle name="Normal 3 4 2 7 5" xfId="14955"/>
    <cellStyle name="Normal 3 4 2 7 6" xfId="14956"/>
    <cellStyle name="Normal 3 4 2 7 7" xfId="14957"/>
    <cellStyle name="Normal 3 4 2 7 8" xfId="14958"/>
    <cellStyle name="Normal 3 4 2 7 9" xfId="14959"/>
    <cellStyle name="Normal 3 4 2 8" xfId="14960"/>
    <cellStyle name="Normal 3 4 2 8 10" xfId="14961"/>
    <cellStyle name="Normal 3 4 2 8 11" xfId="14962"/>
    <cellStyle name="Normal 3 4 2 8 12" xfId="14963"/>
    <cellStyle name="Normal 3 4 2 8 13" xfId="14964"/>
    <cellStyle name="Normal 3 4 2 8 14" xfId="14965"/>
    <cellStyle name="Normal 3 4 2 8 15" xfId="14966"/>
    <cellStyle name="Normal 3 4 2 8 2" xfId="14967"/>
    <cellStyle name="Normal 3 4 2 8 2 10" xfId="14968"/>
    <cellStyle name="Normal 3 4 2 8 2 11" xfId="14969"/>
    <cellStyle name="Normal 3 4 2 8 2 12" xfId="14970"/>
    <cellStyle name="Normal 3 4 2 8 2 13" xfId="14971"/>
    <cellStyle name="Normal 3 4 2 8 2 14" xfId="14972"/>
    <cellStyle name="Normal 3 4 2 8 2 2" xfId="14973"/>
    <cellStyle name="Normal 3 4 2 8 2 3" xfId="14974"/>
    <cellStyle name="Normal 3 4 2 8 2 4" xfId="14975"/>
    <cellStyle name="Normal 3 4 2 8 2 5" xfId="14976"/>
    <cellStyle name="Normal 3 4 2 8 2 6" xfId="14977"/>
    <cellStyle name="Normal 3 4 2 8 2 7" xfId="14978"/>
    <cellStyle name="Normal 3 4 2 8 2 8" xfId="14979"/>
    <cellStyle name="Normal 3 4 2 8 2 9" xfId="14980"/>
    <cellStyle name="Normal 3 4 2 8 3" xfId="14981"/>
    <cellStyle name="Normal 3 4 2 8 4" xfId="14982"/>
    <cellStyle name="Normal 3 4 2 8 5" xfId="14983"/>
    <cellStyle name="Normal 3 4 2 8 6" xfId="14984"/>
    <cellStyle name="Normal 3 4 2 8 7" xfId="14985"/>
    <cellStyle name="Normal 3 4 2 8 8" xfId="14986"/>
    <cellStyle name="Normal 3 4 2 8 9" xfId="14987"/>
    <cellStyle name="Normal 3 4 2 9" xfId="14988"/>
    <cellStyle name="Normal 3 4 2 9 10" xfId="14989"/>
    <cellStyle name="Normal 3 4 2 9 11" xfId="14990"/>
    <cellStyle name="Normal 3 4 2 9 12" xfId="14991"/>
    <cellStyle name="Normal 3 4 2 9 13" xfId="14992"/>
    <cellStyle name="Normal 3 4 2 9 14" xfId="14993"/>
    <cellStyle name="Normal 3 4 2 9 2" xfId="14994"/>
    <cellStyle name="Normal 3 4 2 9 3" xfId="14995"/>
    <cellStyle name="Normal 3 4 2 9 4" xfId="14996"/>
    <cellStyle name="Normal 3 4 2 9 5" xfId="14997"/>
    <cellStyle name="Normal 3 4 2 9 6" xfId="14998"/>
    <cellStyle name="Normal 3 4 2 9 7" xfId="14999"/>
    <cellStyle name="Normal 3 4 2 9 8" xfId="15000"/>
    <cellStyle name="Normal 3 4 2 9 9" xfId="15001"/>
    <cellStyle name="Normal 3 4 20" xfId="15002"/>
    <cellStyle name="Normal 3 4 20 10" xfId="15003"/>
    <cellStyle name="Normal 3 4 20 11" xfId="15004"/>
    <cellStyle name="Normal 3 4 20 12" xfId="15005"/>
    <cellStyle name="Normal 3 4 20 13" xfId="15006"/>
    <cellStyle name="Normal 3 4 20 14" xfId="15007"/>
    <cellStyle name="Normal 3 4 20 2" xfId="15008"/>
    <cellStyle name="Normal 3 4 20 3" xfId="15009"/>
    <cellStyle name="Normal 3 4 20 4" xfId="15010"/>
    <cellStyle name="Normal 3 4 20 5" xfId="15011"/>
    <cellStyle name="Normal 3 4 20 6" xfId="15012"/>
    <cellStyle name="Normal 3 4 20 7" xfId="15013"/>
    <cellStyle name="Normal 3 4 20 8" xfId="15014"/>
    <cellStyle name="Normal 3 4 20 9" xfId="15015"/>
    <cellStyle name="Normal 3 4 21" xfId="15016"/>
    <cellStyle name="Normal 3 4 21 10" xfId="15017"/>
    <cellStyle name="Normal 3 4 21 11" xfId="15018"/>
    <cellStyle name="Normal 3 4 21 12" xfId="15019"/>
    <cellStyle name="Normal 3 4 21 13" xfId="15020"/>
    <cellStyle name="Normal 3 4 21 14" xfId="15021"/>
    <cellStyle name="Normal 3 4 21 2" xfId="15022"/>
    <cellStyle name="Normal 3 4 21 3" xfId="15023"/>
    <cellStyle name="Normal 3 4 21 4" xfId="15024"/>
    <cellStyle name="Normal 3 4 21 5" xfId="15025"/>
    <cellStyle name="Normal 3 4 21 6" xfId="15026"/>
    <cellStyle name="Normal 3 4 21 7" xfId="15027"/>
    <cellStyle name="Normal 3 4 21 8" xfId="15028"/>
    <cellStyle name="Normal 3 4 21 9" xfId="15029"/>
    <cellStyle name="Normal 3 4 22" xfId="15030"/>
    <cellStyle name="Normal 3 4 23" xfId="15031"/>
    <cellStyle name="Normal 3 4 24" xfId="15032"/>
    <cellStyle name="Normal 3 4 24 10" xfId="15033"/>
    <cellStyle name="Normal 3 4 24 11" xfId="15034"/>
    <cellStyle name="Normal 3 4 24 12" xfId="15035"/>
    <cellStyle name="Normal 3 4 24 13" xfId="15036"/>
    <cellStyle name="Normal 3 4 24 14" xfId="15037"/>
    <cellStyle name="Normal 3 4 24 2" xfId="15038"/>
    <cellStyle name="Normal 3 4 24 3" xfId="15039"/>
    <cellStyle name="Normal 3 4 24 4" xfId="15040"/>
    <cellStyle name="Normal 3 4 24 5" xfId="15041"/>
    <cellStyle name="Normal 3 4 24 6" xfId="15042"/>
    <cellStyle name="Normal 3 4 24 7" xfId="15043"/>
    <cellStyle name="Normal 3 4 24 8" xfId="15044"/>
    <cellStyle name="Normal 3 4 24 9" xfId="15045"/>
    <cellStyle name="Normal 3 4 25" xfId="15046"/>
    <cellStyle name="Normal 3 4 25 10" xfId="15047"/>
    <cellStyle name="Normal 3 4 25 11" xfId="15048"/>
    <cellStyle name="Normal 3 4 25 12" xfId="15049"/>
    <cellStyle name="Normal 3 4 25 13" xfId="15050"/>
    <cellStyle name="Normal 3 4 25 14" xfId="15051"/>
    <cellStyle name="Normal 3 4 25 2" xfId="15052"/>
    <cellStyle name="Normal 3 4 25 3" xfId="15053"/>
    <cellStyle name="Normal 3 4 25 4" xfId="15054"/>
    <cellStyle name="Normal 3 4 25 5" xfId="15055"/>
    <cellStyle name="Normal 3 4 25 6" xfId="15056"/>
    <cellStyle name="Normal 3 4 25 7" xfId="15057"/>
    <cellStyle name="Normal 3 4 25 8" xfId="15058"/>
    <cellStyle name="Normal 3 4 25 9" xfId="15059"/>
    <cellStyle name="Normal 3 4 3" xfId="15060"/>
    <cellStyle name="Normal 3 4 3 10" xfId="15061"/>
    <cellStyle name="Normal 3 4 3 10 10" xfId="15062"/>
    <cellStyle name="Normal 3 4 3 10 11" xfId="15063"/>
    <cellStyle name="Normal 3 4 3 10 12" xfId="15064"/>
    <cellStyle name="Normal 3 4 3 10 13" xfId="15065"/>
    <cellStyle name="Normal 3 4 3 10 14" xfId="15066"/>
    <cellStyle name="Normal 3 4 3 10 2" xfId="15067"/>
    <cellStyle name="Normal 3 4 3 10 3" xfId="15068"/>
    <cellStyle name="Normal 3 4 3 10 4" xfId="15069"/>
    <cellStyle name="Normal 3 4 3 10 5" xfId="15070"/>
    <cellStyle name="Normal 3 4 3 10 6" xfId="15071"/>
    <cellStyle name="Normal 3 4 3 10 7" xfId="15072"/>
    <cellStyle name="Normal 3 4 3 10 8" xfId="15073"/>
    <cellStyle name="Normal 3 4 3 10 9" xfId="15074"/>
    <cellStyle name="Normal 3 4 3 11" xfId="15075"/>
    <cellStyle name="Normal 3 4 3 11 10" xfId="15076"/>
    <cellStyle name="Normal 3 4 3 11 11" xfId="15077"/>
    <cellStyle name="Normal 3 4 3 11 12" xfId="15078"/>
    <cellStyle name="Normal 3 4 3 11 13" xfId="15079"/>
    <cellStyle name="Normal 3 4 3 11 14" xfId="15080"/>
    <cellStyle name="Normal 3 4 3 11 2" xfId="15081"/>
    <cellStyle name="Normal 3 4 3 11 3" xfId="15082"/>
    <cellStyle name="Normal 3 4 3 11 4" xfId="15083"/>
    <cellStyle name="Normal 3 4 3 11 5" xfId="15084"/>
    <cellStyle name="Normal 3 4 3 11 6" xfId="15085"/>
    <cellStyle name="Normal 3 4 3 11 7" xfId="15086"/>
    <cellStyle name="Normal 3 4 3 11 8" xfId="15087"/>
    <cellStyle name="Normal 3 4 3 11 9" xfId="15088"/>
    <cellStyle name="Normal 3 4 3 12" xfId="15089"/>
    <cellStyle name="Normal 3 4 3 12 10" xfId="15090"/>
    <cellStyle name="Normal 3 4 3 12 11" xfId="15091"/>
    <cellStyle name="Normal 3 4 3 12 12" xfId="15092"/>
    <cellStyle name="Normal 3 4 3 12 13" xfId="15093"/>
    <cellStyle name="Normal 3 4 3 12 14" xfId="15094"/>
    <cellStyle name="Normal 3 4 3 12 2" xfId="15095"/>
    <cellStyle name="Normal 3 4 3 12 3" xfId="15096"/>
    <cellStyle name="Normal 3 4 3 12 4" xfId="15097"/>
    <cellStyle name="Normal 3 4 3 12 5" xfId="15098"/>
    <cellStyle name="Normal 3 4 3 12 6" xfId="15099"/>
    <cellStyle name="Normal 3 4 3 12 7" xfId="15100"/>
    <cellStyle name="Normal 3 4 3 12 8" xfId="15101"/>
    <cellStyle name="Normal 3 4 3 12 9" xfId="15102"/>
    <cellStyle name="Normal 3 4 3 13" xfId="15103"/>
    <cellStyle name="Normal 3 4 3 13 10" xfId="15104"/>
    <cellStyle name="Normal 3 4 3 13 11" xfId="15105"/>
    <cellStyle name="Normal 3 4 3 13 12" xfId="15106"/>
    <cellStyle name="Normal 3 4 3 13 13" xfId="15107"/>
    <cellStyle name="Normal 3 4 3 13 14" xfId="15108"/>
    <cellStyle name="Normal 3 4 3 13 2" xfId="15109"/>
    <cellStyle name="Normal 3 4 3 13 3" xfId="15110"/>
    <cellStyle name="Normal 3 4 3 13 4" xfId="15111"/>
    <cellStyle name="Normal 3 4 3 13 5" xfId="15112"/>
    <cellStyle name="Normal 3 4 3 13 6" xfId="15113"/>
    <cellStyle name="Normal 3 4 3 13 7" xfId="15114"/>
    <cellStyle name="Normal 3 4 3 13 8" xfId="15115"/>
    <cellStyle name="Normal 3 4 3 13 9" xfId="15116"/>
    <cellStyle name="Normal 3 4 3 14" xfId="15117"/>
    <cellStyle name="Normal 3 4 3 14 10" xfId="15118"/>
    <cellStyle name="Normal 3 4 3 14 11" xfId="15119"/>
    <cellStyle name="Normal 3 4 3 14 12" xfId="15120"/>
    <cellStyle name="Normal 3 4 3 14 13" xfId="15121"/>
    <cellStyle name="Normal 3 4 3 14 14" xfId="15122"/>
    <cellStyle name="Normal 3 4 3 14 2" xfId="15123"/>
    <cellStyle name="Normal 3 4 3 14 3" xfId="15124"/>
    <cellStyle name="Normal 3 4 3 14 4" xfId="15125"/>
    <cellStyle name="Normal 3 4 3 14 5" xfId="15126"/>
    <cellStyle name="Normal 3 4 3 14 6" xfId="15127"/>
    <cellStyle name="Normal 3 4 3 14 7" xfId="15128"/>
    <cellStyle name="Normal 3 4 3 14 8" xfId="15129"/>
    <cellStyle name="Normal 3 4 3 14 9" xfId="15130"/>
    <cellStyle name="Normal 3 4 3 15" xfId="15131"/>
    <cellStyle name="Normal 3 4 3 16" xfId="15132"/>
    <cellStyle name="Normal 3 4 3 17" xfId="15133"/>
    <cellStyle name="Normal 3 4 3 18" xfId="15134"/>
    <cellStyle name="Normal 3 4 3 19" xfId="15135"/>
    <cellStyle name="Normal 3 4 3 2" xfId="15136"/>
    <cellStyle name="Normal 3 4 3 20" xfId="15137"/>
    <cellStyle name="Normal 3 4 3 21" xfId="15138"/>
    <cellStyle name="Normal 3 4 3 22" xfId="15139"/>
    <cellStyle name="Normal 3 4 3 23" xfId="15140"/>
    <cellStyle name="Normal 3 4 3 24" xfId="15141"/>
    <cellStyle name="Normal 3 4 3 25" xfId="15142"/>
    <cellStyle name="Normal 3 4 3 26" xfId="15143"/>
    <cellStyle name="Normal 3 4 3 27" xfId="15144"/>
    <cellStyle name="Normal 3 4 3 3" xfId="15145"/>
    <cellStyle name="Normal 3 4 3 4" xfId="15146"/>
    <cellStyle name="Normal 3 4 3 5" xfId="15147"/>
    <cellStyle name="Normal 3 4 3 6" xfId="15148"/>
    <cellStyle name="Normal 3 4 3 6 10" xfId="15149"/>
    <cellStyle name="Normal 3 4 3 6 11" xfId="15150"/>
    <cellStyle name="Normal 3 4 3 6 12" xfId="15151"/>
    <cellStyle name="Normal 3 4 3 6 13" xfId="15152"/>
    <cellStyle name="Normal 3 4 3 6 14" xfId="15153"/>
    <cellStyle name="Normal 3 4 3 6 15" xfId="15154"/>
    <cellStyle name="Normal 3 4 3 6 2" xfId="15155"/>
    <cellStyle name="Normal 3 4 3 6 2 10" xfId="15156"/>
    <cellStyle name="Normal 3 4 3 6 2 11" xfId="15157"/>
    <cellStyle name="Normal 3 4 3 6 2 12" xfId="15158"/>
    <cellStyle name="Normal 3 4 3 6 2 13" xfId="15159"/>
    <cellStyle name="Normal 3 4 3 6 2 14" xfId="15160"/>
    <cellStyle name="Normal 3 4 3 6 2 2" xfId="15161"/>
    <cellStyle name="Normal 3 4 3 6 2 3" xfId="15162"/>
    <cellStyle name="Normal 3 4 3 6 2 4" xfId="15163"/>
    <cellStyle name="Normal 3 4 3 6 2 5" xfId="15164"/>
    <cellStyle name="Normal 3 4 3 6 2 6" xfId="15165"/>
    <cellStyle name="Normal 3 4 3 6 2 7" xfId="15166"/>
    <cellStyle name="Normal 3 4 3 6 2 8" xfId="15167"/>
    <cellStyle name="Normal 3 4 3 6 2 9" xfId="15168"/>
    <cellStyle name="Normal 3 4 3 6 3" xfId="15169"/>
    <cellStyle name="Normal 3 4 3 6 4" xfId="15170"/>
    <cellStyle name="Normal 3 4 3 6 5" xfId="15171"/>
    <cellStyle name="Normal 3 4 3 6 6" xfId="15172"/>
    <cellStyle name="Normal 3 4 3 6 7" xfId="15173"/>
    <cellStyle name="Normal 3 4 3 6 8" xfId="15174"/>
    <cellStyle name="Normal 3 4 3 6 9" xfId="15175"/>
    <cellStyle name="Normal 3 4 3 7" xfId="15176"/>
    <cellStyle name="Normal 3 4 3 7 10" xfId="15177"/>
    <cellStyle name="Normal 3 4 3 7 11" xfId="15178"/>
    <cellStyle name="Normal 3 4 3 7 12" xfId="15179"/>
    <cellStyle name="Normal 3 4 3 7 13" xfId="15180"/>
    <cellStyle name="Normal 3 4 3 7 14" xfId="15181"/>
    <cellStyle name="Normal 3 4 3 7 15" xfId="15182"/>
    <cellStyle name="Normal 3 4 3 7 2" xfId="15183"/>
    <cellStyle name="Normal 3 4 3 7 2 10" xfId="15184"/>
    <cellStyle name="Normal 3 4 3 7 2 11" xfId="15185"/>
    <cellStyle name="Normal 3 4 3 7 2 12" xfId="15186"/>
    <cellStyle name="Normal 3 4 3 7 2 13" xfId="15187"/>
    <cellStyle name="Normal 3 4 3 7 2 14" xfId="15188"/>
    <cellStyle name="Normal 3 4 3 7 2 2" xfId="15189"/>
    <cellStyle name="Normal 3 4 3 7 2 3" xfId="15190"/>
    <cellStyle name="Normal 3 4 3 7 2 4" xfId="15191"/>
    <cellStyle name="Normal 3 4 3 7 2 5" xfId="15192"/>
    <cellStyle name="Normal 3 4 3 7 2 6" xfId="15193"/>
    <cellStyle name="Normal 3 4 3 7 2 7" xfId="15194"/>
    <cellStyle name="Normal 3 4 3 7 2 8" xfId="15195"/>
    <cellStyle name="Normal 3 4 3 7 2 9" xfId="15196"/>
    <cellStyle name="Normal 3 4 3 7 3" xfId="15197"/>
    <cellStyle name="Normal 3 4 3 7 4" xfId="15198"/>
    <cellStyle name="Normal 3 4 3 7 5" xfId="15199"/>
    <cellStyle name="Normal 3 4 3 7 6" xfId="15200"/>
    <cellStyle name="Normal 3 4 3 7 7" xfId="15201"/>
    <cellStyle name="Normal 3 4 3 7 8" xfId="15202"/>
    <cellStyle name="Normal 3 4 3 7 9" xfId="15203"/>
    <cellStyle name="Normal 3 4 3 8" xfId="15204"/>
    <cellStyle name="Normal 3 4 3 8 10" xfId="15205"/>
    <cellStyle name="Normal 3 4 3 8 11" xfId="15206"/>
    <cellStyle name="Normal 3 4 3 8 12" xfId="15207"/>
    <cellStyle name="Normal 3 4 3 8 13" xfId="15208"/>
    <cellStyle name="Normal 3 4 3 8 14" xfId="15209"/>
    <cellStyle name="Normal 3 4 3 8 15" xfId="15210"/>
    <cellStyle name="Normal 3 4 3 8 2" xfId="15211"/>
    <cellStyle name="Normal 3 4 3 8 2 10" xfId="15212"/>
    <cellStyle name="Normal 3 4 3 8 2 11" xfId="15213"/>
    <cellStyle name="Normal 3 4 3 8 2 12" xfId="15214"/>
    <cellStyle name="Normal 3 4 3 8 2 13" xfId="15215"/>
    <cellStyle name="Normal 3 4 3 8 2 14" xfId="15216"/>
    <cellStyle name="Normal 3 4 3 8 2 2" xfId="15217"/>
    <cellStyle name="Normal 3 4 3 8 2 3" xfId="15218"/>
    <cellStyle name="Normal 3 4 3 8 2 4" xfId="15219"/>
    <cellStyle name="Normal 3 4 3 8 2 5" xfId="15220"/>
    <cellStyle name="Normal 3 4 3 8 2 6" xfId="15221"/>
    <cellStyle name="Normal 3 4 3 8 2 7" xfId="15222"/>
    <cellStyle name="Normal 3 4 3 8 2 8" xfId="15223"/>
    <cellStyle name="Normal 3 4 3 8 2 9" xfId="15224"/>
    <cellStyle name="Normal 3 4 3 8 3" xfId="15225"/>
    <cellStyle name="Normal 3 4 3 8 4" xfId="15226"/>
    <cellStyle name="Normal 3 4 3 8 5" xfId="15227"/>
    <cellStyle name="Normal 3 4 3 8 6" xfId="15228"/>
    <cellStyle name="Normal 3 4 3 8 7" xfId="15229"/>
    <cellStyle name="Normal 3 4 3 8 8" xfId="15230"/>
    <cellStyle name="Normal 3 4 3 8 9" xfId="15231"/>
    <cellStyle name="Normal 3 4 3 9" xfId="15232"/>
    <cellStyle name="Normal 3 4 3 9 10" xfId="15233"/>
    <cellStyle name="Normal 3 4 3 9 11" xfId="15234"/>
    <cellStyle name="Normal 3 4 3 9 12" xfId="15235"/>
    <cellStyle name="Normal 3 4 3 9 13" xfId="15236"/>
    <cellStyle name="Normal 3 4 3 9 14" xfId="15237"/>
    <cellStyle name="Normal 3 4 3 9 2" xfId="15238"/>
    <cellStyle name="Normal 3 4 3 9 3" xfId="15239"/>
    <cellStyle name="Normal 3 4 3 9 4" xfId="15240"/>
    <cellStyle name="Normal 3 4 3 9 5" xfId="15241"/>
    <cellStyle name="Normal 3 4 3 9 6" xfId="15242"/>
    <cellStyle name="Normal 3 4 3 9 7" xfId="15243"/>
    <cellStyle name="Normal 3 4 3 9 8" xfId="15244"/>
    <cellStyle name="Normal 3 4 3 9 9" xfId="15245"/>
    <cellStyle name="Normal 3 4 4" xfId="15246"/>
    <cellStyle name="Normal 3 4 4 10" xfId="15247"/>
    <cellStyle name="Normal 3 4 4 10 10" xfId="15248"/>
    <cellStyle name="Normal 3 4 4 10 11" xfId="15249"/>
    <cellStyle name="Normal 3 4 4 10 12" xfId="15250"/>
    <cellStyle name="Normal 3 4 4 10 13" xfId="15251"/>
    <cellStyle name="Normal 3 4 4 10 14" xfId="15252"/>
    <cellStyle name="Normal 3 4 4 10 2" xfId="15253"/>
    <cellStyle name="Normal 3 4 4 10 3" xfId="15254"/>
    <cellStyle name="Normal 3 4 4 10 4" xfId="15255"/>
    <cellStyle name="Normal 3 4 4 10 5" xfId="15256"/>
    <cellStyle name="Normal 3 4 4 10 6" xfId="15257"/>
    <cellStyle name="Normal 3 4 4 10 7" xfId="15258"/>
    <cellStyle name="Normal 3 4 4 10 8" xfId="15259"/>
    <cellStyle name="Normal 3 4 4 10 9" xfId="15260"/>
    <cellStyle name="Normal 3 4 4 11" xfId="15261"/>
    <cellStyle name="Normal 3 4 4 11 10" xfId="15262"/>
    <cellStyle name="Normal 3 4 4 11 11" xfId="15263"/>
    <cellStyle name="Normal 3 4 4 11 12" xfId="15264"/>
    <cellStyle name="Normal 3 4 4 11 13" xfId="15265"/>
    <cellStyle name="Normal 3 4 4 11 14" xfId="15266"/>
    <cellStyle name="Normal 3 4 4 11 2" xfId="15267"/>
    <cellStyle name="Normal 3 4 4 11 3" xfId="15268"/>
    <cellStyle name="Normal 3 4 4 11 4" xfId="15269"/>
    <cellStyle name="Normal 3 4 4 11 5" xfId="15270"/>
    <cellStyle name="Normal 3 4 4 11 6" xfId="15271"/>
    <cellStyle name="Normal 3 4 4 11 7" xfId="15272"/>
    <cellStyle name="Normal 3 4 4 11 8" xfId="15273"/>
    <cellStyle name="Normal 3 4 4 11 9" xfId="15274"/>
    <cellStyle name="Normal 3 4 4 12" xfId="15275"/>
    <cellStyle name="Normal 3 4 4 12 10" xfId="15276"/>
    <cellStyle name="Normal 3 4 4 12 11" xfId="15277"/>
    <cellStyle name="Normal 3 4 4 12 12" xfId="15278"/>
    <cellStyle name="Normal 3 4 4 12 13" xfId="15279"/>
    <cellStyle name="Normal 3 4 4 12 14" xfId="15280"/>
    <cellStyle name="Normal 3 4 4 12 2" xfId="15281"/>
    <cellStyle name="Normal 3 4 4 12 3" xfId="15282"/>
    <cellStyle name="Normal 3 4 4 12 4" xfId="15283"/>
    <cellStyle name="Normal 3 4 4 12 5" xfId="15284"/>
    <cellStyle name="Normal 3 4 4 12 6" xfId="15285"/>
    <cellStyle name="Normal 3 4 4 12 7" xfId="15286"/>
    <cellStyle name="Normal 3 4 4 12 8" xfId="15287"/>
    <cellStyle name="Normal 3 4 4 12 9" xfId="15288"/>
    <cellStyle name="Normal 3 4 4 13" xfId="15289"/>
    <cellStyle name="Normal 3 4 4 13 10" xfId="15290"/>
    <cellStyle name="Normal 3 4 4 13 11" xfId="15291"/>
    <cellStyle name="Normal 3 4 4 13 12" xfId="15292"/>
    <cellStyle name="Normal 3 4 4 13 13" xfId="15293"/>
    <cellStyle name="Normal 3 4 4 13 14" xfId="15294"/>
    <cellStyle name="Normal 3 4 4 13 2" xfId="15295"/>
    <cellStyle name="Normal 3 4 4 13 3" xfId="15296"/>
    <cellStyle name="Normal 3 4 4 13 4" xfId="15297"/>
    <cellStyle name="Normal 3 4 4 13 5" xfId="15298"/>
    <cellStyle name="Normal 3 4 4 13 6" xfId="15299"/>
    <cellStyle name="Normal 3 4 4 13 7" xfId="15300"/>
    <cellStyle name="Normal 3 4 4 13 8" xfId="15301"/>
    <cellStyle name="Normal 3 4 4 13 9" xfId="15302"/>
    <cellStyle name="Normal 3 4 4 14" xfId="15303"/>
    <cellStyle name="Normal 3 4 4 14 10" xfId="15304"/>
    <cellStyle name="Normal 3 4 4 14 11" xfId="15305"/>
    <cellStyle name="Normal 3 4 4 14 12" xfId="15306"/>
    <cellStyle name="Normal 3 4 4 14 13" xfId="15307"/>
    <cellStyle name="Normal 3 4 4 14 14" xfId="15308"/>
    <cellStyle name="Normal 3 4 4 14 2" xfId="15309"/>
    <cellStyle name="Normal 3 4 4 14 3" xfId="15310"/>
    <cellStyle name="Normal 3 4 4 14 4" xfId="15311"/>
    <cellStyle name="Normal 3 4 4 14 5" xfId="15312"/>
    <cellStyle name="Normal 3 4 4 14 6" xfId="15313"/>
    <cellStyle name="Normal 3 4 4 14 7" xfId="15314"/>
    <cellStyle name="Normal 3 4 4 14 8" xfId="15315"/>
    <cellStyle name="Normal 3 4 4 14 9" xfId="15316"/>
    <cellStyle name="Normal 3 4 4 15" xfId="15317"/>
    <cellStyle name="Normal 3 4 4 16" xfId="15318"/>
    <cellStyle name="Normal 3 4 4 17" xfId="15319"/>
    <cellStyle name="Normal 3 4 4 18" xfId="15320"/>
    <cellStyle name="Normal 3 4 4 19" xfId="15321"/>
    <cellStyle name="Normal 3 4 4 2" xfId="15322"/>
    <cellStyle name="Normal 3 4 4 20" xfId="15323"/>
    <cellStyle name="Normal 3 4 4 21" xfId="15324"/>
    <cellStyle name="Normal 3 4 4 22" xfId="15325"/>
    <cellStyle name="Normal 3 4 4 23" xfId="15326"/>
    <cellStyle name="Normal 3 4 4 24" xfId="15327"/>
    <cellStyle name="Normal 3 4 4 25" xfId="15328"/>
    <cellStyle name="Normal 3 4 4 26" xfId="15329"/>
    <cellStyle name="Normal 3 4 4 27" xfId="15330"/>
    <cellStyle name="Normal 3 4 4 3" xfId="15331"/>
    <cellStyle name="Normal 3 4 4 4" xfId="15332"/>
    <cellStyle name="Normal 3 4 4 5" xfId="15333"/>
    <cellStyle name="Normal 3 4 4 6" xfId="15334"/>
    <cellStyle name="Normal 3 4 4 6 10" xfId="15335"/>
    <cellStyle name="Normal 3 4 4 6 11" xfId="15336"/>
    <cellStyle name="Normal 3 4 4 6 12" xfId="15337"/>
    <cellStyle name="Normal 3 4 4 6 13" xfId="15338"/>
    <cellStyle name="Normal 3 4 4 6 14" xfId="15339"/>
    <cellStyle name="Normal 3 4 4 6 15" xfId="15340"/>
    <cellStyle name="Normal 3 4 4 6 2" xfId="15341"/>
    <cellStyle name="Normal 3 4 4 6 2 10" xfId="15342"/>
    <cellStyle name="Normal 3 4 4 6 2 11" xfId="15343"/>
    <cellStyle name="Normal 3 4 4 6 2 12" xfId="15344"/>
    <cellStyle name="Normal 3 4 4 6 2 13" xfId="15345"/>
    <cellStyle name="Normal 3 4 4 6 2 14" xfId="15346"/>
    <cellStyle name="Normal 3 4 4 6 2 2" xfId="15347"/>
    <cellStyle name="Normal 3 4 4 6 2 3" xfId="15348"/>
    <cellStyle name="Normal 3 4 4 6 2 4" xfId="15349"/>
    <cellStyle name="Normal 3 4 4 6 2 5" xfId="15350"/>
    <cellStyle name="Normal 3 4 4 6 2 6" xfId="15351"/>
    <cellStyle name="Normal 3 4 4 6 2 7" xfId="15352"/>
    <cellStyle name="Normal 3 4 4 6 2 8" xfId="15353"/>
    <cellStyle name="Normal 3 4 4 6 2 9" xfId="15354"/>
    <cellStyle name="Normal 3 4 4 6 3" xfId="15355"/>
    <cellStyle name="Normal 3 4 4 6 4" xfId="15356"/>
    <cellStyle name="Normal 3 4 4 6 5" xfId="15357"/>
    <cellStyle name="Normal 3 4 4 6 6" xfId="15358"/>
    <cellStyle name="Normal 3 4 4 6 7" xfId="15359"/>
    <cellStyle name="Normal 3 4 4 6 8" xfId="15360"/>
    <cellStyle name="Normal 3 4 4 6 9" xfId="15361"/>
    <cellStyle name="Normal 3 4 4 7" xfId="15362"/>
    <cellStyle name="Normal 3 4 4 7 10" xfId="15363"/>
    <cellStyle name="Normal 3 4 4 7 11" xfId="15364"/>
    <cellStyle name="Normal 3 4 4 7 12" xfId="15365"/>
    <cellStyle name="Normal 3 4 4 7 13" xfId="15366"/>
    <cellStyle name="Normal 3 4 4 7 14" xfId="15367"/>
    <cellStyle name="Normal 3 4 4 7 15" xfId="15368"/>
    <cellStyle name="Normal 3 4 4 7 2" xfId="15369"/>
    <cellStyle name="Normal 3 4 4 7 2 10" xfId="15370"/>
    <cellStyle name="Normal 3 4 4 7 2 11" xfId="15371"/>
    <cellStyle name="Normal 3 4 4 7 2 12" xfId="15372"/>
    <cellStyle name="Normal 3 4 4 7 2 13" xfId="15373"/>
    <cellStyle name="Normal 3 4 4 7 2 14" xfId="15374"/>
    <cellStyle name="Normal 3 4 4 7 2 2" xfId="15375"/>
    <cellStyle name="Normal 3 4 4 7 2 3" xfId="15376"/>
    <cellStyle name="Normal 3 4 4 7 2 4" xfId="15377"/>
    <cellStyle name="Normal 3 4 4 7 2 5" xfId="15378"/>
    <cellStyle name="Normal 3 4 4 7 2 6" xfId="15379"/>
    <cellStyle name="Normal 3 4 4 7 2 7" xfId="15380"/>
    <cellStyle name="Normal 3 4 4 7 2 8" xfId="15381"/>
    <cellStyle name="Normal 3 4 4 7 2 9" xfId="15382"/>
    <cellStyle name="Normal 3 4 4 7 3" xfId="15383"/>
    <cellStyle name="Normal 3 4 4 7 4" xfId="15384"/>
    <cellStyle name="Normal 3 4 4 7 5" xfId="15385"/>
    <cellStyle name="Normal 3 4 4 7 6" xfId="15386"/>
    <cellStyle name="Normal 3 4 4 7 7" xfId="15387"/>
    <cellStyle name="Normal 3 4 4 7 8" xfId="15388"/>
    <cellStyle name="Normal 3 4 4 7 9" xfId="15389"/>
    <cellStyle name="Normal 3 4 4 8" xfId="15390"/>
    <cellStyle name="Normal 3 4 4 8 10" xfId="15391"/>
    <cellStyle name="Normal 3 4 4 8 11" xfId="15392"/>
    <cellStyle name="Normal 3 4 4 8 12" xfId="15393"/>
    <cellStyle name="Normal 3 4 4 8 13" xfId="15394"/>
    <cellStyle name="Normal 3 4 4 8 14" xfId="15395"/>
    <cellStyle name="Normal 3 4 4 8 15" xfId="15396"/>
    <cellStyle name="Normal 3 4 4 8 2" xfId="15397"/>
    <cellStyle name="Normal 3 4 4 8 2 10" xfId="15398"/>
    <cellStyle name="Normal 3 4 4 8 2 11" xfId="15399"/>
    <cellStyle name="Normal 3 4 4 8 2 12" xfId="15400"/>
    <cellStyle name="Normal 3 4 4 8 2 13" xfId="15401"/>
    <cellStyle name="Normal 3 4 4 8 2 14" xfId="15402"/>
    <cellStyle name="Normal 3 4 4 8 2 2" xfId="15403"/>
    <cellStyle name="Normal 3 4 4 8 2 3" xfId="15404"/>
    <cellStyle name="Normal 3 4 4 8 2 4" xfId="15405"/>
    <cellStyle name="Normal 3 4 4 8 2 5" xfId="15406"/>
    <cellStyle name="Normal 3 4 4 8 2 6" xfId="15407"/>
    <cellStyle name="Normal 3 4 4 8 2 7" xfId="15408"/>
    <cellStyle name="Normal 3 4 4 8 2 8" xfId="15409"/>
    <cellStyle name="Normal 3 4 4 8 2 9" xfId="15410"/>
    <cellStyle name="Normal 3 4 4 8 3" xfId="15411"/>
    <cellStyle name="Normal 3 4 4 8 4" xfId="15412"/>
    <cellStyle name="Normal 3 4 4 8 5" xfId="15413"/>
    <cellStyle name="Normal 3 4 4 8 6" xfId="15414"/>
    <cellStyle name="Normal 3 4 4 8 7" xfId="15415"/>
    <cellStyle name="Normal 3 4 4 8 8" xfId="15416"/>
    <cellStyle name="Normal 3 4 4 8 9" xfId="15417"/>
    <cellStyle name="Normal 3 4 4 9" xfId="15418"/>
    <cellStyle name="Normal 3 4 4 9 10" xfId="15419"/>
    <cellStyle name="Normal 3 4 4 9 11" xfId="15420"/>
    <cellStyle name="Normal 3 4 4 9 12" xfId="15421"/>
    <cellStyle name="Normal 3 4 4 9 13" xfId="15422"/>
    <cellStyle name="Normal 3 4 4 9 14" xfId="15423"/>
    <cellStyle name="Normal 3 4 4 9 2" xfId="15424"/>
    <cellStyle name="Normal 3 4 4 9 3" xfId="15425"/>
    <cellStyle name="Normal 3 4 4 9 4" xfId="15426"/>
    <cellStyle name="Normal 3 4 4 9 5" xfId="15427"/>
    <cellStyle name="Normal 3 4 4 9 6" xfId="15428"/>
    <cellStyle name="Normal 3 4 4 9 7" xfId="15429"/>
    <cellStyle name="Normal 3 4 4 9 8" xfId="15430"/>
    <cellStyle name="Normal 3 4 4 9 9" xfId="15431"/>
    <cellStyle name="Normal 3 4 5" xfId="15432"/>
    <cellStyle name="Normal 3 4 5 10" xfId="15433"/>
    <cellStyle name="Normal 3 4 5 10 10" xfId="15434"/>
    <cellStyle name="Normal 3 4 5 10 11" xfId="15435"/>
    <cellStyle name="Normal 3 4 5 10 12" xfId="15436"/>
    <cellStyle name="Normal 3 4 5 10 13" xfId="15437"/>
    <cellStyle name="Normal 3 4 5 10 14" xfId="15438"/>
    <cellStyle name="Normal 3 4 5 10 2" xfId="15439"/>
    <cellStyle name="Normal 3 4 5 10 3" xfId="15440"/>
    <cellStyle name="Normal 3 4 5 10 4" xfId="15441"/>
    <cellStyle name="Normal 3 4 5 10 5" xfId="15442"/>
    <cellStyle name="Normal 3 4 5 10 6" xfId="15443"/>
    <cellStyle name="Normal 3 4 5 10 7" xfId="15444"/>
    <cellStyle name="Normal 3 4 5 10 8" xfId="15445"/>
    <cellStyle name="Normal 3 4 5 10 9" xfId="15446"/>
    <cellStyle name="Normal 3 4 5 11" xfId="15447"/>
    <cellStyle name="Normal 3 4 5 11 10" xfId="15448"/>
    <cellStyle name="Normal 3 4 5 11 11" xfId="15449"/>
    <cellStyle name="Normal 3 4 5 11 12" xfId="15450"/>
    <cellStyle name="Normal 3 4 5 11 13" xfId="15451"/>
    <cellStyle name="Normal 3 4 5 11 14" xfId="15452"/>
    <cellStyle name="Normal 3 4 5 11 2" xfId="15453"/>
    <cellStyle name="Normal 3 4 5 11 3" xfId="15454"/>
    <cellStyle name="Normal 3 4 5 11 4" xfId="15455"/>
    <cellStyle name="Normal 3 4 5 11 5" xfId="15456"/>
    <cellStyle name="Normal 3 4 5 11 6" xfId="15457"/>
    <cellStyle name="Normal 3 4 5 11 7" xfId="15458"/>
    <cellStyle name="Normal 3 4 5 11 8" xfId="15459"/>
    <cellStyle name="Normal 3 4 5 11 9" xfId="15460"/>
    <cellStyle name="Normal 3 4 5 12" xfId="15461"/>
    <cellStyle name="Normal 3 4 5 12 10" xfId="15462"/>
    <cellStyle name="Normal 3 4 5 12 11" xfId="15463"/>
    <cellStyle name="Normal 3 4 5 12 12" xfId="15464"/>
    <cellStyle name="Normal 3 4 5 12 13" xfId="15465"/>
    <cellStyle name="Normal 3 4 5 12 14" xfId="15466"/>
    <cellStyle name="Normal 3 4 5 12 2" xfId="15467"/>
    <cellStyle name="Normal 3 4 5 12 3" xfId="15468"/>
    <cellStyle name="Normal 3 4 5 12 4" xfId="15469"/>
    <cellStyle name="Normal 3 4 5 12 5" xfId="15470"/>
    <cellStyle name="Normal 3 4 5 12 6" xfId="15471"/>
    <cellStyle name="Normal 3 4 5 12 7" xfId="15472"/>
    <cellStyle name="Normal 3 4 5 12 8" xfId="15473"/>
    <cellStyle name="Normal 3 4 5 12 9" xfId="15474"/>
    <cellStyle name="Normal 3 4 5 13" xfId="15475"/>
    <cellStyle name="Normal 3 4 5 13 10" xfId="15476"/>
    <cellStyle name="Normal 3 4 5 13 11" xfId="15477"/>
    <cellStyle name="Normal 3 4 5 13 12" xfId="15478"/>
    <cellStyle name="Normal 3 4 5 13 13" xfId="15479"/>
    <cellStyle name="Normal 3 4 5 13 14" xfId="15480"/>
    <cellStyle name="Normal 3 4 5 13 2" xfId="15481"/>
    <cellStyle name="Normal 3 4 5 13 3" xfId="15482"/>
    <cellStyle name="Normal 3 4 5 13 4" xfId="15483"/>
    <cellStyle name="Normal 3 4 5 13 5" xfId="15484"/>
    <cellStyle name="Normal 3 4 5 13 6" xfId="15485"/>
    <cellStyle name="Normal 3 4 5 13 7" xfId="15486"/>
    <cellStyle name="Normal 3 4 5 13 8" xfId="15487"/>
    <cellStyle name="Normal 3 4 5 13 9" xfId="15488"/>
    <cellStyle name="Normal 3 4 5 14" xfId="15489"/>
    <cellStyle name="Normal 3 4 5 14 10" xfId="15490"/>
    <cellStyle name="Normal 3 4 5 14 11" xfId="15491"/>
    <cellStyle name="Normal 3 4 5 14 12" xfId="15492"/>
    <cellStyle name="Normal 3 4 5 14 13" xfId="15493"/>
    <cellStyle name="Normal 3 4 5 14 14" xfId="15494"/>
    <cellStyle name="Normal 3 4 5 14 2" xfId="15495"/>
    <cellStyle name="Normal 3 4 5 14 3" xfId="15496"/>
    <cellStyle name="Normal 3 4 5 14 4" xfId="15497"/>
    <cellStyle name="Normal 3 4 5 14 5" xfId="15498"/>
    <cellStyle name="Normal 3 4 5 14 6" xfId="15499"/>
    <cellStyle name="Normal 3 4 5 14 7" xfId="15500"/>
    <cellStyle name="Normal 3 4 5 14 8" xfId="15501"/>
    <cellStyle name="Normal 3 4 5 14 9" xfId="15502"/>
    <cellStyle name="Normal 3 4 5 15" xfId="15503"/>
    <cellStyle name="Normal 3 4 5 16" xfId="15504"/>
    <cellStyle name="Normal 3 4 5 17" xfId="15505"/>
    <cellStyle name="Normal 3 4 5 18" xfId="15506"/>
    <cellStyle name="Normal 3 4 5 19" xfId="15507"/>
    <cellStyle name="Normal 3 4 5 2" xfId="15508"/>
    <cellStyle name="Normal 3 4 5 20" xfId="15509"/>
    <cellStyle name="Normal 3 4 5 21" xfId="15510"/>
    <cellStyle name="Normal 3 4 5 22" xfId="15511"/>
    <cellStyle name="Normal 3 4 5 23" xfId="15512"/>
    <cellStyle name="Normal 3 4 5 24" xfId="15513"/>
    <cellStyle name="Normal 3 4 5 25" xfId="15514"/>
    <cellStyle name="Normal 3 4 5 26" xfId="15515"/>
    <cellStyle name="Normal 3 4 5 27" xfId="15516"/>
    <cellStyle name="Normal 3 4 5 3" xfId="15517"/>
    <cellStyle name="Normal 3 4 5 4" xfId="15518"/>
    <cellStyle name="Normal 3 4 5 5" xfId="15519"/>
    <cellStyle name="Normal 3 4 5 6" xfId="15520"/>
    <cellStyle name="Normal 3 4 5 6 10" xfId="15521"/>
    <cellStyle name="Normal 3 4 5 6 11" xfId="15522"/>
    <cellStyle name="Normal 3 4 5 6 12" xfId="15523"/>
    <cellStyle name="Normal 3 4 5 6 13" xfId="15524"/>
    <cellStyle name="Normal 3 4 5 6 14" xfId="15525"/>
    <cellStyle name="Normal 3 4 5 6 15" xfId="15526"/>
    <cellStyle name="Normal 3 4 5 6 2" xfId="15527"/>
    <cellStyle name="Normal 3 4 5 6 2 10" xfId="15528"/>
    <cellStyle name="Normal 3 4 5 6 2 11" xfId="15529"/>
    <cellStyle name="Normal 3 4 5 6 2 12" xfId="15530"/>
    <cellStyle name="Normal 3 4 5 6 2 13" xfId="15531"/>
    <cellStyle name="Normal 3 4 5 6 2 14" xfId="15532"/>
    <cellStyle name="Normal 3 4 5 6 2 2" xfId="15533"/>
    <cellStyle name="Normal 3 4 5 6 2 3" xfId="15534"/>
    <cellStyle name="Normal 3 4 5 6 2 4" xfId="15535"/>
    <cellStyle name="Normal 3 4 5 6 2 5" xfId="15536"/>
    <cellStyle name="Normal 3 4 5 6 2 6" xfId="15537"/>
    <cellStyle name="Normal 3 4 5 6 2 7" xfId="15538"/>
    <cellStyle name="Normal 3 4 5 6 2 8" xfId="15539"/>
    <cellStyle name="Normal 3 4 5 6 2 9" xfId="15540"/>
    <cellStyle name="Normal 3 4 5 6 3" xfId="15541"/>
    <cellStyle name="Normal 3 4 5 6 4" xfId="15542"/>
    <cellStyle name="Normal 3 4 5 6 5" xfId="15543"/>
    <cellStyle name="Normal 3 4 5 6 6" xfId="15544"/>
    <cellStyle name="Normal 3 4 5 6 7" xfId="15545"/>
    <cellStyle name="Normal 3 4 5 6 8" xfId="15546"/>
    <cellStyle name="Normal 3 4 5 6 9" xfId="15547"/>
    <cellStyle name="Normal 3 4 5 7" xfId="15548"/>
    <cellStyle name="Normal 3 4 5 7 10" xfId="15549"/>
    <cellStyle name="Normal 3 4 5 7 11" xfId="15550"/>
    <cellStyle name="Normal 3 4 5 7 12" xfId="15551"/>
    <cellStyle name="Normal 3 4 5 7 13" xfId="15552"/>
    <cellStyle name="Normal 3 4 5 7 14" xfId="15553"/>
    <cellStyle name="Normal 3 4 5 7 15" xfId="15554"/>
    <cellStyle name="Normal 3 4 5 7 2" xfId="15555"/>
    <cellStyle name="Normal 3 4 5 7 2 10" xfId="15556"/>
    <cellStyle name="Normal 3 4 5 7 2 11" xfId="15557"/>
    <cellStyle name="Normal 3 4 5 7 2 12" xfId="15558"/>
    <cellStyle name="Normal 3 4 5 7 2 13" xfId="15559"/>
    <cellStyle name="Normal 3 4 5 7 2 14" xfId="15560"/>
    <cellStyle name="Normal 3 4 5 7 2 2" xfId="15561"/>
    <cellStyle name="Normal 3 4 5 7 2 3" xfId="15562"/>
    <cellStyle name="Normal 3 4 5 7 2 4" xfId="15563"/>
    <cellStyle name="Normal 3 4 5 7 2 5" xfId="15564"/>
    <cellStyle name="Normal 3 4 5 7 2 6" xfId="15565"/>
    <cellStyle name="Normal 3 4 5 7 2 7" xfId="15566"/>
    <cellStyle name="Normal 3 4 5 7 2 8" xfId="15567"/>
    <cellStyle name="Normal 3 4 5 7 2 9" xfId="15568"/>
    <cellStyle name="Normal 3 4 5 7 3" xfId="15569"/>
    <cellStyle name="Normal 3 4 5 7 4" xfId="15570"/>
    <cellStyle name="Normal 3 4 5 7 5" xfId="15571"/>
    <cellStyle name="Normal 3 4 5 7 6" xfId="15572"/>
    <cellStyle name="Normal 3 4 5 7 7" xfId="15573"/>
    <cellStyle name="Normal 3 4 5 7 8" xfId="15574"/>
    <cellStyle name="Normal 3 4 5 7 9" xfId="15575"/>
    <cellStyle name="Normal 3 4 5 8" xfId="15576"/>
    <cellStyle name="Normal 3 4 5 8 10" xfId="15577"/>
    <cellStyle name="Normal 3 4 5 8 11" xfId="15578"/>
    <cellStyle name="Normal 3 4 5 8 12" xfId="15579"/>
    <cellStyle name="Normal 3 4 5 8 13" xfId="15580"/>
    <cellStyle name="Normal 3 4 5 8 14" xfId="15581"/>
    <cellStyle name="Normal 3 4 5 8 15" xfId="15582"/>
    <cellStyle name="Normal 3 4 5 8 2" xfId="15583"/>
    <cellStyle name="Normal 3 4 5 8 2 10" xfId="15584"/>
    <cellStyle name="Normal 3 4 5 8 2 11" xfId="15585"/>
    <cellStyle name="Normal 3 4 5 8 2 12" xfId="15586"/>
    <cellStyle name="Normal 3 4 5 8 2 13" xfId="15587"/>
    <cellStyle name="Normal 3 4 5 8 2 14" xfId="15588"/>
    <cellStyle name="Normal 3 4 5 8 2 2" xfId="15589"/>
    <cellStyle name="Normal 3 4 5 8 2 3" xfId="15590"/>
    <cellStyle name="Normal 3 4 5 8 2 4" xfId="15591"/>
    <cellStyle name="Normal 3 4 5 8 2 5" xfId="15592"/>
    <cellStyle name="Normal 3 4 5 8 2 6" xfId="15593"/>
    <cellStyle name="Normal 3 4 5 8 2 7" xfId="15594"/>
    <cellStyle name="Normal 3 4 5 8 2 8" xfId="15595"/>
    <cellStyle name="Normal 3 4 5 8 2 9" xfId="15596"/>
    <cellStyle name="Normal 3 4 5 8 3" xfId="15597"/>
    <cellStyle name="Normal 3 4 5 8 4" xfId="15598"/>
    <cellStyle name="Normal 3 4 5 8 5" xfId="15599"/>
    <cellStyle name="Normal 3 4 5 8 6" xfId="15600"/>
    <cellStyle name="Normal 3 4 5 8 7" xfId="15601"/>
    <cellStyle name="Normal 3 4 5 8 8" xfId="15602"/>
    <cellStyle name="Normal 3 4 5 8 9" xfId="15603"/>
    <cellStyle name="Normal 3 4 5 9" xfId="15604"/>
    <cellStyle name="Normal 3 4 5 9 10" xfId="15605"/>
    <cellStyle name="Normal 3 4 5 9 11" xfId="15606"/>
    <cellStyle name="Normal 3 4 5 9 12" xfId="15607"/>
    <cellStyle name="Normal 3 4 5 9 13" xfId="15608"/>
    <cellStyle name="Normal 3 4 5 9 14" xfId="15609"/>
    <cellStyle name="Normal 3 4 5 9 2" xfId="15610"/>
    <cellStyle name="Normal 3 4 5 9 3" xfId="15611"/>
    <cellStyle name="Normal 3 4 5 9 4" xfId="15612"/>
    <cellStyle name="Normal 3 4 5 9 5" xfId="15613"/>
    <cellStyle name="Normal 3 4 5 9 6" xfId="15614"/>
    <cellStyle name="Normal 3 4 5 9 7" xfId="15615"/>
    <cellStyle name="Normal 3 4 5 9 8" xfId="15616"/>
    <cellStyle name="Normal 3 4 5 9 9" xfId="15617"/>
    <cellStyle name="Normal 3 4 6" xfId="15618"/>
    <cellStyle name="Normal 3 4 6 10" xfId="15619"/>
    <cellStyle name="Normal 3 4 6 10 10" xfId="15620"/>
    <cellStyle name="Normal 3 4 6 10 11" xfId="15621"/>
    <cellStyle name="Normal 3 4 6 10 12" xfId="15622"/>
    <cellStyle name="Normal 3 4 6 10 13" xfId="15623"/>
    <cellStyle name="Normal 3 4 6 10 14" xfId="15624"/>
    <cellStyle name="Normal 3 4 6 10 2" xfId="15625"/>
    <cellStyle name="Normal 3 4 6 10 3" xfId="15626"/>
    <cellStyle name="Normal 3 4 6 10 4" xfId="15627"/>
    <cellStyle name="Normal 3 4 6 10 5" xfId="15628"/>
    <cellStyle name="Normal 3 4 6 10 6" xfId="15629"/>
    <cellStyle name="Normal 3 4 6 10 7" xfId="15630"/>
    <cellStyle name="Normal 3 4 6 10 8" xfId="15631"/>
    <cellStyle name="Normal 3 4 6 10 9" xfId="15632"/>
    <cellStyle name="Normal 3 4 6 11" xfId="15633"/>
    <cellStyle name="Normal 3 4 6 11 10" xfId="15634"/>
    <cellStyle name="Normal 3 4 6 11 11" xfId="15635"/>
    <cellStyle name="Normal 3 4 6 11 12" xfId="15636"/>
    <cellStyle name="Normal 3 4 6 11 13" xfId="15637"/>
    <cellStyle name="Normal 3 4 6 11 14" xfId="15638"/>
    <cellStyle name="Normal 3 4 6 11 2" xfId="15639"/>
    <cellStyle name="Normal 3 4 6 11 3" xfId="15640"/>
    <cellStyle name="Normal 3 4 6 11 4" xfId="15641"/>
    <cellStyle name="Normal 3 4 6 11 5" xfId="15642"/>
    <cellStyle name="Normal 3 4 6 11 6" xfId="15643"/>
    <cellStyle name="Normal 3 4 6 11 7" xfId="15644"/>
    <cellStyle name="Normal 3 4 6 11 8" xfId="15645"/>
    <cellStyle name="Normal 3 4 6 11 9" xfId="15646"/>
    <cellStyle name="Normal 3 4 6 12" xfId="15647"/>
    <cellStyle name="Normal 3 4 6 12 10" xfId="15648"/>
    <cellStyle name="Normal 3 4 6 12 11" xfId="15649"/>
    <cellStyle name="Normal 3 4 6 12 12" xfId="15650"/>
    <cellStyle name="Normal 3 4 6 12 13" xfId="15651"/>
    <cellStyle name="Normal 3 4 6 12 14" xfId="15652"/>
    <cellStyle name="Normal 3 4 6 12 2" xfId="15653"/>
    <cellStyle name="Normal 3 4 6 12 3" xfId="15654"/>
    <cellStyle name="Normal 3 4 6 12 4" xfId="15655"/>
    <cellStyle name="Normal 3 4 6 12 5" xfId="15656"/>
    <cellStyle name="Normal 3 4 6 12 6" xfId="15657"/>
    <cellStyle name="Normal 3 4 6 12 7" xfId="15658"/>
    <cellStyle name="Normal 3 4 6 12 8" xfId="15659"/>
    <cellStyle name="Normal 3 4 6 12 9" xfId="15660"/>
    <cellStyle name="Normal 3 4 6 13" xfId="15661"/>
    <cellStyle name="Normal 3 4 6 13 10" xfId="15662"/>
    <cellStyle name="Normal 3 4 6 13 11" xfId="15663"/>
    <cellStyle name="Normal 3 4 6 13 12" xfId="15664"/>
    <cellStyle name="Normal 3 4 6 13 13" xfId="15665"/>
    <cellStyle name="Normal 3 4 6 13 14" xfId="15666"/>
    <cellStyle name="Normal 3 4 6 13 2" xfId="15667"/>
    <cellStyle name="Normal 3 4 6 13 3" xfId="15668"/>
    <cellStyle name="Normal 3 4 6 13 4" xfId="15669"/>
    <cellStyle name="Normal 3 4 6 13 5" xfId="15670"/>
    <cellStyle name="Normal 3 4 6 13 6" xfId="15671"/>
    <cellStyle name="Normal 3 4 6 13 7" xfId="15672"/>
    <cellStyle name="Normal 3 4 6 13 8" xfId="15673"/>
    <cellStyle name="Normal 3 4 6 13 9" xfId="15674"/>
    <cellStyle name="Normal 3 4 6 14" xfId="15675"/>
    <cellStyle name="Normal 3 4 6 14 10" xfId="15676"/>
    <cellStyle name="Normal 3 4 6 14 11" xfId="15677"/>
    <cellStyle name="Normal 3 4 6 14 12" xfId="15678"/>
    <cellStyle name="Normal 3 4 6 14 13" xfId="15679"/>
    <cellStyle name="Normal 3 4 6 14 14" xfId="15680"/>
    <cellStyle name="Normal 3 4 6 14 2" xfId="15681"/>
    <cellStyle name="Normal 3 4 6 14 3" xfId="15682"/>
    <cellStyle name="Normal 3 4 6 14 4" xfId="15683"/>
    <cellStyle name="Normal 3 4 6 14 5" xfId="15684"/>
    <cellStyle name="Normal 3 4 6 14 6" xfId="15685"/>
    <cellStyle name="Normal 3 4 6 14 7" xfId="15686"/>
    <cellStyle name="Normal 3 4 6 14 8" xfId="15687"/>
    <cellStyle name="Normal 3 4 6 14 9" xfId="15688"/>
    <cellStyle name="Normal 3 4 6 15" xfId="15689"/>
    <cellStyle name="Normal 3 4 6 16" xfId="15690"/>
    <cellStyle name="Normal 3 4 6 17" xfId="15691"/>
    <cellStyle name="Normal 3 4 6 18" xfId="15692"/>
    <cellStyle name="Normal 3 4 6 19" xfId="15693"/>
    <cellStyle name="Normal 3 4 6 2" xfId="15694"/>
    <cellStyle name="Normal 3 4 6 20" xfId="15695"/>
    <cellStyle name="Normal 3 4 6 21" xfId="15696"/>
    <cellStyle name="Normal 3 4 6 22" xfId="15697"/>
    <cellStyle name="Normal 3 4 6 23" xfId="15698"/>
    <cellStyle name="Normal 3 4 6 24" xfId="15699"/>
    <cellStyle name="Normal 3 4 6 25" xfId="15700"/>
    <cellStyle name="Normal 3 4 6 26" xfId="15701"/>
    <cellStyle name="Normal 3 4 6 27" xfId="15702"/>
    <cellStyle name="Normal 3 4 6 3" xfId="15703"/>
    <cellStyle name="Normal 3 4 6 4" xfId="15704"/>
    <cellStyle name="Normal 3 4 6 5" xfId="15705"/>
    <cellStyle name="Normal 3 4 6 6" xfId="15706"/>
    <cellStyle name="Normal 3 4 6 6 10" xfId="15707"/>
    <cellStyle name="Normal 3 4 6 6 11" xfId="15708"/>
    <cellStyle name="Normal 3 4 6 6 12" xfId="15709"/>
    <cellStyle name="Normal 3 4 6 6 13" xfId="15710"/>
    <cellStyle name="Normal 3 4 6 6 14" xfId="15711"/>
    <cellStyle name="Normal 3 4 6 6 15" xfId="15712"/>
    <cellStyle name="Normal 3 4 6 6 2" xfId="15713"/>
    <cellStyle name="Normal 3 4 6 6 2 10" xfId="15714"/>
    <cellStyle name="Normal 3 4 6 6 2 11" xfId="15715"/>
    <cellStyle name="Normal 3 4 6 6 2 12" xfId="15716"/>
    <cellStyle name="Normal 3 4 6 6 2 13" xfId="15717"/>
    <cellStyle name="Normal 3 4 6 6 2 14" xfId="15718"/>
    <cellStyle name="Normal 3 4 6 6 2 2" xfId="15719"/>
    <cellStyle name="Normal 3 4 6 6 2 3" xfId="15720"/>
    <cellStyle name="Normal 3 4 6 6 2 4" xfId="15721"/>
    <cellStyle name="Normal 3 4 6 6 2 5" xfId="15722"/>
    <cellStyle name="Normal 3 4 6 6 2 6" xfId="15723"/>
    <cellStyle name="Normal 3 4 6 6 2 7" xfId="15724"/>
    <cellStyle name="Normal 3 4 6 6 2 8" xfId="15725"/>
    <cellStyle name="Normal 3 4 6 6 2 9" xfId="15726"/>
    <cellStyle name="Normal 3 4 6 6 3" xfId="15727"/>
    <cellStyle name="Normal 3 4 6 6 4" xfId="15728"/>
    <cellStyle name="Normal 3 4 6 6 5" xfId="15729"/>
    <cellStyle name="Normal 3 4 6 6 6" xfId="15730"/>
    <cellStyle name="Normal 3 4 6 6 7" xfId="15731"/>
    <cellStyle name="Normal 3 4 6 6 8" xfId="15732"/>
    <cellStyle name="Normal 3 4 6 6 9" xfId="15733"/>
    <cellStyle name="Normal 3 4 6 7" xfId="15734"/>
    <cellStyle name="Normal 3 4 6 7 10" xfId="15735"/>
    <cellStyle name="Normal 3 4 6 7 11" xfId="15736"/>
    <cellStyle name="Normal 3 4 6 7 12" xfId="15737"/>
    <cellStyle name="Normal 3 4 6 7 13" xfId="15738"/>
    <cellStyle name="Normal 3 4 6 7 14" xfId="15739"/>
    <cellStyle name="Normal 3 4 6 7 15" xfId="15740"/>
    <cellStyle name="Normal 3 4 6 7 2" xfId="15741"/>
    <cellStyle name="Normal 3 4 6 7 2 10" xfId="15742"/>
    <cellStyle name="Normal 3 4 6 7 2 11" xfId="15743"/>
    <cellStyle name="Normal 3 4 6 7 2 12" xfId="15744"/>
    <cellStyle name="Normal 3 4 6 7 2 13" xfId="15745"/>
    <cellStyle name="Normal 3 4 6 7 2 14" xfId="15746"/>
    <cellStyle name="Normal 3 4 6 7 2 2" xfId="15747"/>
    <cellStyle name="Normal 3 4 6 7 2 3" xfId="15748"/>
    <cellStyle name="Normal 3 4 6 7 2 4" xfId="15749"/>
    <cellStyle name="Normal 3 4 6 7 2 5" xfId="15750"/>
    <cellStyle name="Normal 3 4 6 7 2 6" xfId="15751"/>
    <cellStyle name="Normal 3 4 6 7 2 7" xfId="15752"/>
    <cellStyle name="Normal 3 4 6 7 2 8" xfId="15753"/>
    <cellStyle name="Normal 3 4 6 7 2 9" xfId="15754"/>
    <cellStyle name="Normal 3 4 6 7 3" xfId="15755"/>
    <cellStyle name="Normal 3 4 6 7 4" xfId="15756"/>
    <cellStyle name="Normal 3 4 6 7 5" xfId="15757"/>
    <cellStyle name="Normal 3 4 6 7 6" xfId="15758"/>
    <cellStyle name="Normal 3 4 6 7 7" xfId="15759"/>
    <cellStyle name="Normal 3 4 6 7 8" xfId="15760"/>
    <cellStyle name="Normal 3 4 6 7 9" xfId="15761"/>
    <cellStyle name="Normal 3 4 6 8" xfId="15762"/>
    <cellStyle name="Normal 3 4 6 8 10" xfId="15763"/>
    <cellStyle name="Normal 3 4 6 8 11" xfId="15764"/>
    <cellStyle name="Normal 3 4 6 8 12" xfId="15765"/>
    <cellStyle name="Normal 3 4 6 8 13" xfId="15766"/>
    <cellStyle name="Normal 3 4 6 8 14" xfId="15767"/>
    <cellStyle name="Normal 3 4 6 8 15" xfId="15768"/>
    <cellStyle name="Normal 3 4 6 8 2" xfId="15769"/>
    <cellStyle name="Normal 3 4 6 8 2 10" xfId="15770"/>
    <cellStyle name="Normal 3 4 6 8 2 11" xfId="15771"/>
    <cellStyle name="Normal 3 4 6 8 2 12" xfId="15772"/>
    <cellStyle name="Normal 3 4 6 8 2 13" xfId="15773"/>
    <cellStyle name="Normal 3 4 6 8 2 14" xfId="15774"/>
    <cellStyle name="Normal 3 4 6 8 2 2" xfId="15775"/>
    <cellStyle name="Normal 3 4 6 8 2 3" xfId="15776"/>
    <cellStyle name="Normal 3 4 6 8 2 4" xfId="15777"/>
    <cellStyle name="Normal 3 4 6 8 2 5" xfId="15778"/>
    <cellStyle name="Normal 3 4 6 8 2 6" xfId="15779"/>
    <cellStyle name="Normal 3 4 6 8 2 7" xfId="15780"/>
    <cellStyle name="Normal 3 4 6 8 2 8" xfId="15781"/>
    <cellStyle name="Normal 3 4 6 8 2 9" xfId="15782"/>
    <cellStyle name="Normal 3 4 6 8 3" xfId="15783"/>
    <cellStyle name="Normal 3 4 6 8 4" xfId="15784"/>
    <cellStyle name="Normal 3 4 6 8 5" xfId="15785"/>
    <cellStyle name="Normal 3 4 6 8 6" xfId="15786"/>
    <cellStyle name="Normal 3 4 6 8 7" xfId="15787"/>
    <cellStyle name="Normal 3 4 6 8 8" xfId="15788"/>
    <cellStyle name="Normal 3 4 6 8 9" xfId="15789"/>
    <cellStyle name="Normal 3 4 6 9" xfId="15790"/>
    <cellStyle name="Normal 3 4 6 9 10" xfId="15791"/>
    <cellStyle name="Normal 3 4 6 9 11" xfId="15792"/>
    <cellStyle name="Normal 3 4 6 9 12" xfId="15793"/>
    <cellStyle name="Normal 3 4 6 9 13" xfId="15794"/>
    <cellStyle name="Normal 3 4 6 9 14" xfId="15795"/>
    <cellStyle name="Normal 3 4 6 9 2" xfId="15796"/>
    <cellStyle name="Normal 3 4 6 9 3" xfId="15797"/>
    <cellStyle name="Normal 3 4 6 9 4" xfId="15798"/>
    <cellStyle name="Normal 3 4 6 9 5" xfId="15799"/>
    <cellStyle name="Normal 3 4 6 9 6" xfId="15800"/>
    <cellStyle name="Normal 3 4 6 9 7" xfId="15801"/>
    <cellStyle name="Normal 3 4 6 9 8" xfId="15802"/>
    <cellStyle name="Normal 3 4 6 9 9" xfId="15803"/>
    <cellStyle name="Normal 3 4 7" xfId="15804"/>
    <cellStyle name="Normal 3 4 7 10" xfId="15805"/>
    <cellStyle name="Normal 3 4 7 10 10" xfId="15806"/>
    <cellStyle name="Normal 3 4 7 10 11" xfId="15807"/>
    <cellStyle name="Normal 3 4 7 10 12" xfId="15808"/>
    <cellStyle name="Normal 3 4 7 10 13" xfId="15809"/>
    <cellStyle name="Normal 3 4 7 10 14" xfId="15810"/>
    <cellStyle name="Normal 3 4 7 10 2" xfId="15811"/>
    <cellStyle name="Normal 3 4 7 10 3" xfId="15812"/>
    <cellStyle name="Normal 3 4 7 10 4" xfId="15813"/>
    <cellStyle name="Normal 3 4 7 10 5" xfId="15814"/>
    <cellStyle name="Normal 3 4 7 10 6" xfId="15815"/>
    <cellStyle name="Normal 3 4 7 10 7" xfId="15816"/>
    <cellStyle name="Normal 3 4 7 10 8" xfId="15817"/>
    <cellStyle name="Normal 3 4 7 10 9" xfId="15818"/>
    <cellStyle name="Normal 3 4 7 11" xfId="15819"/>
    <cellStyle name="Normal 3 4 7 12" xfId="15820"/>
    <cellStyle name="Normal 3 4 7 13" xfId="15821"/>
    <cellStyle name="Normal 3 4 7 14" xfId="15822"/>
    <cellStyle name="Normal 3 4 7 15" xfId="15823"/>
    <cellStyle name="Normal 3 4 7 16" xfId="15824"/>
    <cellStyle name="Normal 3 4 7 17" xfId="15825"/>
    <cellStyle name="Normal 3 4 7 18" xfId="15826"/>
    <cellStyle name="Normal 3 4 7 19" xfId="15827"/>
    <cellStyle name="Normal 3 4 7 2" xfId="15828"/>
    <cellStyle name="Normal 3 4 7 2 10" xfId="15829"/>
    <cellStyle name="Normal 3 4 7 2 11" xfId="15830"/>
    <cellStyle name="Normal 3 4 7 2 12" xfId="15831"/>
    <cellStyle name="Normal 3 4 7 2 13" xfId="15832"/>
    <cellStyle name="Normal 3 4 7 2 14" xfId="15833"/>
    <cellStyle name="Normal 3 4 7 2 15" xfId="15834"/>
    <cellStyle name="Normal 3 4 7 2 2" xfId="15835"/>
    <cellStyle name="Normal 3 4 7 2 2 10" xfId="15836"/>
    <cellStyle name="Normal 3 4 7 2 2 11" xfId="15837"/>
    <cellStyle name="Normal 3 4 7 2 2 12" xfId="15838"/>
    <cellStyle name="Normal 3 4 7 2 2 13" xfId="15839"/>
    <cellStyle name="Normal 3 4 7 2 2 14" xfId="15840"/>
    <cellStyle name="Normal 3 4 7 2 2 2" xfId="15841"/>
    <cellStyle name="Normal 3 4 7 2 2 3" xfId="15842"/>
    <cellStyle name="Normal 3 4 7 2 2 4" xfId="15843"/>
    <cellStyle name="Normal 3 4 7 2 2 5" xfId="15844"/>
    <cellStyle name="Normal 3 4 7 2 2 6" xfId="15845"/>
    <cellStyle name="Normal 3 4 7 2 2 7" xfId="15846"/>
    <cellStyle name="Normal 3 4 7 2 2 8" xfId="15847"/>
    <cellStyle name="Normal 3 4 7 2 2 9" xfId="15848"/>
    <cellStyle name="Normal 3 4 7 2 3" xfId="15849"/>
    <cellStyle name="Normal 3 4 7 2 4" xfId="15850"/>
    <cellStyle name="Normal 3 4 7 2 5" xfId="15851"/>
    <cellStyle name="Normal 3 4 7 2 6" xfId="15852"/>
    <cellStyle name="Normal 3 4 7 2 7" xfId="15853"/>
    <cellStyle name="Normal 3 4 7 2 8" xfId="15854"/>
    <cellStyle name="Normal 3 4 7 2 9" xfId="15855"/>
    <cellStyle name="Normal 3 4 7 20" xfId="15856"/>
    <cellStyle name="Normal 3 4 7 21" xfId="15857"/>
    <cellStyle name="Normal 3 4 7 22" xfId="15858"/>
    <cellStyle name="Normal 3 4 7 23" xfId="15859"/>
    <cellStyle name="Normal 3 4 7 3" xfId="15860"/>
    <cellStyle name="Normal 3 4 7 3 10" xfId="15861"/>
    <cellStyle name="Normal 3 4 7 3 11" xfId="15862"/>
    <cellStyle name="Normal 3 4 7 3 12" xfId="15863"/>
    <cellStyle name="Normal 3 4 7 3 13" xfId="15864"/>
    <cellStyle name="Normal 3 4 7 3 14" xfId="15865"/>
    <cellStyle name="Normal 3 4 7 3 15" xfId="15866"/>
    <cellStyle name="Normal 3 4 7 3 2" xfId="15867"/>
    <cellStyle name="Normal 3 4 7 3 2 10" xfId="15868"/>
    <cellStyle name="Normal 3 4 7 3 2 11" xfId="15869"/>
    <cellStyle name="Normal 3 4 7 3 2 12" xfId="15870"/>
    <cellStyle name="Normal 3 4 7 3 2 13" xfId="15871"/>
    <cellStyle name="Normal 3 4 7 3 2 14" xfId="15872"/>
    <cellStyle name="Normal 3 4 7 3 2 2" xfId="15873"/>
    <cellStyle name="Normal 3 4 7 3 2 3" xfId="15874"/>
    <cellStyle name="Normal 3 4 7 3 2 4" xfId="15875"/>
    <cellStyle name="Normal 3 4 7 3 2 5" xfId="15876"/>
    <cellStyle name="Normal 3 4 7 3 2 6" xfId="15877"/>
    <cellStyle name="Normal 3 4 7 3 2 7" xfId="15878"/>
    <cellStyle name="Normal 3 4 7 3 2 8" xfId="15879"/>
    <cellStyle name="Normal 3 4 7 3 2 9" xfId="15880"/>
    <cellStyle name="Normal 3 4 7 3 3" xfId="15881"/>
    <cellStyle name="Normal 3 4 7 3 4" xfId="15882"/>
    <cellStyle name="Normal 3 4 7 3 5" xfId="15883"/>
    <cellStyle name="Normal 3 4 7 3 6" xfId="15884"/>
    <cellStyle name="Normal 3 4 7 3 7" xfId="15885"/>
    <cellStyle name="Normal 3 4 7 3 8" xfId="15886"/>
    <cellStyle name="Normal 3 4 7 3 9" xfId="15887"/>
    <cellStyle name="Normal 3 4 7 4" xfId="15888"/>
    <cellStyle name="Normal 3 4 7 4 10" xfId="15889"/>
    <cellStyle name="Normal 3 4 7 4 11" xfId="15890"/>
    <cellStyle name="Normal 3 4 7 4 12" xfId="15891"/>
    <cellStyle name="Normal 3 4 7 4 13" xfId="15892"/>
    <cellStyle name="Normal 3 4 7 4 14" xfId="15893"/>
    <cellStyle name="Normal 3 4 7 4 15" xfId="15894"/>
    <cellStyle name="Normal 3 4 7 4 2" xfId="15895"/>
    <cellStyle name="Normal 3 4 7 4 2 10" xfId="15896"/>
    <cellStyle name="Normal 3 4 7 4 2 11" xfId="15897"/>
    <cellStyle name="Normal 3 4 7 4 2 12" xfId="15898"/>
    <cellStyle name="Normal 3 4 7 4 2 13" xfId="15899"/>
    <cellStyle name="Normal 3 4 7 4 2 14" xfId="15900"/>
    <cellStyle name="Normal 3 4 7 4 2 2" xfId="15901"/>
    <cellStyle name="Normal 3 4 7 4 2 3" xfId="15902"/>
    <cellStyle name="Normal 3 4 7 4 2 4" xfId="15903"/>
    <cellStyle name="Normal 3 4 7 4 2 5" xfId="15904"/>
    <cellStyle name="Normal 3 4 7 4 2 6" xfId="15905"/>
    <cellStyle name="Normal 3 4 7 4 2 7" xfId="15906"/>
    <cellStyle name="Normal 3 4 7 4 2 8" xfId="15907"/>
    <cellStyle name="Normal 3 4 7 4 2 9" xfId="15908"/>
    <cellStyle name="Normal 3 4 7 4 3" xfId="15909"/>
    <cellStyle name="Normal 3 4 7 4 4" xfId="15910"/>
    <cellStyle name="Normal 3 4 7 4 5" xfId="15911"/>
    <cellStyle name="Normal 3 4 7 4 6" xfId="15912"/>
    <cellStyle name="Normal 3 4 7 4 7" xfId="15913"/>
    <cellStyle name="Normal 3 4 7 4 8" xfId="15914"/>
    <cellStyle name="Normal 3 4 7 4 9" xfId="15915"/>
    <cellStyle name="Normal 3 4 7 5" xfId="15916"/>
    <cellStyle name="Normal 3 4 7 5 10" xfId="15917"/>
    <cellStyle name="Normal 3 4 7 5 11" xfId="15918"/>
    <cellStyle name="Normal 3 4 7 5 12" xfId="15919"/>
    <cellStyle name="Normal 3 4 7 5 13" xfId="15920"/>
    <cellStyle name="Normal 3 4 7 5 14" xfId="15921"/>
    <cellStyle name="Normal 3 4 7 5 2" xfId="15922"/>
    <cellStyle name="Normal 3 4 7 5 3" xfId="15923"/>
    <cellStyle name="Normal 3 4 7 5 4" xfId="15924"/>
    <cellStyle name="Normal 3 4 7 5 5" xfId="15925"/>
    <cellStyle name="Normal 3 4 7 5 6" xfId="15926"/>
    <cellStyle name="Normal 3 4 7 5 7" xfId="15927"/>
    <cellStyle name="Normal 3 4 7 5 8" xfId="15928"/>
    <cellStyle name="Normal 3 4 7 5 9" xfId="15929"/>
    <cellStyle name="Normal 3 4 7 6" xfId="15930"/>
    <cellStyle name="Normal 3 4 7 6 10" xfId="15931"/>
    <cellStyle name="Normal 3 4 7 6 11" xfId="15932"/>
    <cellStyle name="Normal 3 4 7 6 12" xfId="15933"/>
    <cellStyle name="Normal 3 4 7 6 13" xfId="15934"/>
    <cellStyle name="Normal 3 4 7 6 14" xfId="15935"/>
    <cellStyle name="Normal 3 4 7 6 2" xfId="15936"/>
    <cellStyle name="Normal 3 4 7 6 3" xfId="15937"/>
    <cellStyle name="Normal 3 4 7 6 4" xfId="15938"/>
    <cellStyle name="Normal 3 4 7 6 5" xfId="15939"/>
    <cellStyle name="Normal 3 4 7 6 6" xfId="15940"/>
    <cellStyle name="Normal 3 4 7 6 7" xfId="15941"/>
    <cellStyle name="Normal 3 4 7 6 8" xfId="15942"/>
    <cellStyle name="Normal 3 4 7 6 9" xfId="15943"/>
    <cellStyle name="Normal 3 4 7 7" xfId="15944"/>
    <cellStyle name="Normal 3 4 7 7 10" xfId="15945"/>
    <cellStyle name="Normal 3 4 7 7 11" xfId="15946"/>
    <cellStyle name="Normal 3 4 7 7 12" xfId="15947"/>
    <cellStyle name="Normal 3 4 7 7 13" xfId="15948"/>
    <cellStyle name="Normal 3 4 7 7 14" xfId="15949"/>
    <cellStyle name="Normal 3 4 7 7 2" xfId="15950"/>
    <cellStyle name="Normal 3 4 7 7 3" xfId="15951"/>
    <cellStyle name="Normal 3 4 7 7 4" xfId="15952"/>
    <cellStyle name="Normal 3 4 7 7 5" xfId="15953"/>
    <cellStyle name="Normal 3 4 7 7 6" xfId="15954"/>
    <cellStyle name="Normal 3 4 7 7 7" xfId="15955"/>
    <cellStyle name="Normal 3 4 7 7 8" xfId="15956"/>
    <cellStyle name="Normal 3 4 7 7 9" xfId="15957"/>
    <cellStyle name="Normal 3 4 7 8" xfId="15958"/>
    <cellStyle name="Normal 3 4 7 8 10" xfId="15959"/>
    <cellStyle name="Normal 3 4 7 8 11" xfId="15960"/>
    <cellStyle name="Normal 3 4 7 8 12" xfId="15961"/>
    <cellStyle name="Normal 3 4 7 8 13" xfId="15962"/>
    <cellStyle name="Normal 3 4 7 8 14" xfId="15963"/>
    <cellStyle name="Normal 3 4 7 8 2" xfId="15964"/>
    <cellStyle name="Normal 3 4 7 8 3" xfId="15965"/>
    <cellStyle name="Normal 3 4 7 8 4" xfId="15966"/>
    <cellStyle name="Normal 3 4 7 8 5" xfId="15967"/>
    <cellStyle name="Normal 3 4 7 8 6" xfId="15968"/>
    <cellStyle name="Normal 3 4 7 8 7" xfId="15969"/>
    <cellStyle name="Normal 3 4 7 8 8" xfId="15970"/>
    <cellStyle name="Normal 3 4 7 8 9" xfId="15971"/>
    <cellStyle name="Normal 3 4 7 9" xfId="15972"/>
    <cellStyle name="Normal 3 4 7 9 10" xfId="15973"/>
    <cellStyle name="Normal 3 4 7 9 11" xfId="15974"/>
    <cellStyle name="Normal 3 4 7 9 12" xfId="15975"/>
    <cellStyle name="Normal 3 4 7 9 13" xfId="15976"/>
    <cellStyle name="Normal 3 4 7 9 14" xfId="15977"/>
    <cellStyle name="Normal 3 4 7 9 2" xfId="15978"/>
    <cellStyle name="Normal 3 4 7 9 3" xfId="15979"/>
    <cellStyle name="Normal 3 4 7 9 4" xfId="15980"/>
    <cellStyle name="Normal 3 4 7 9 5" xfId="15981"/>
    <cellStyle name="Normal 3 4 7 9 6" xfId="15982"/>
    <cellStyle name="Normal 3 4 7 9 7" xfId="15983"/>
    <cellStyle name="Normal 3 4 7 9 8" xfId="15984"/>
    <cellStyle name="Normal 3 4 7 9 9" xfId="15985"/>
    <cellStyle name="Normal 3 4 8" xfId="15986"/>
    <cellStyle name="Normal 3 4 8 10" xfId="15987"/>
    <cellStyle name="Normal 3 4 8 10 10" xfId="15988"/>
    <cellStyle name="Normal 3 4 8 10 11" xfId="15989"/>
    <cellStyle name="Normal 3 4 8 10 12" xfId="15990"/>
    <cellStyle name="Normal 3 4 8 10 13" xfId="15991"/>
    <cellStyle name="Normal 3 4 8 10 14" xfId="15992"/>
    <cellStyle name="Normal 3 4 8 10 2" xfId="15993"/>
    <cellStyle name="Normal 3 4 8 10 3" xfId="15994"/>
    <cellStyle name="Normal 3 4 8 10 4" xfId="15995"/>
    <cellStyle name="Normal 3 4 8 10 5" xfId="15996"/>
    <cellStyle name="Normal 3 4 8 10 6" xfId="15997"/>
    <cellStyle name="Normal 3 4 8 10 7" xfId="15998"/>
    <cellStyle name="Normal 3 4 8 10 8" xfId="15999"/>
    <cellStyle name="Normal 3 4 8 10 9" xfId="16000"/>
    <cellStyle name="Normal 3 4 8 11" xfId="16001"/>
    <cellStyle name="Normal 3 4 8 12" xfId="16002"/>
    <cellStyle name="Normal 3 4 8 13" xfId="16003"/>
    <cellStyle name="Normal 3 4 8 14" xfId="16004"/>
    <cellStyle name="Normal 3 4 8 15" xfId="16005"/>
    <cellStyle name="Normal 3 4 8 16" xfId="16006"/>
    <cellStyle name="Normal 3 4 8 17" xfId="16007"/>
    <cellStyle name="Normal 3 4 8 18" xfId="16008"/>
    <cellStyle name="Normal 3 4 8 19" xfId="16009"/>
    <cellStyle name="Normal 3 4 8 2" xfId="16010"/>
    <cellStyle name="Normal 3 4 8 2 10" xfId="16011"/>
    <cellStyle name="Normal 3 4 8 2 11" xfId="16012"/>
    <cellStyle name="Normal 3 4 8 2 12" xfId="16013"/>
    <cellStyle name="Normal 3 4 8 2 13" xfId="16014"/>
    <cellStyle name="Normal 3 4 8 2 14" xfId="16015"/>
    <cellStyle name="Normal 3 4 8 2 15" xfId="16016"/>
    <cellStyle name="Normal 3 4 8 2 2" xfId="16017"/>
    <cellStyle name="Normal 3 4 8 2 2 10" xfId="16018"/>
    <cellStyle name="Normal 3 4 8 2 2 11" xfId="16019"/>
    <cellStyle name="Normal 3 4 8 2 2 12" xfId="16020"/>
    <cellStyle name="Normal 3 4 8 2 2 13" xfId="16021"/>
    <cellStyle name="Normal 3 4 8 2 2 14" xfId="16022"/>
    <cellStyle name="Normal 3 4 8 2 2 2" xfId="16023"/>
    <cellStyle name="Normal 3 4 8 2 2 3" xfId="16024"/>
    <cellStyle name="Normal 3 4 8 2 2 4" xfId="16025"/>
    <cellStyle name="Normal 3 4 8 2 2 5" xfId="16026"/>
    <cellStyle name="Normal 3 4 8 2 2 6" xfId="16027"/>
    <cellStyle name="Normal 3 4 8 2 2 7" xfId="16028"/>
    <cellStyle name="Normal 3 4 8 2 2 8" xfId="16029"/>
    <cellStyle name="Normal 3 4 8 2 2 9" xfId="16030"/>
    <cellStyle name="Normal 3 4 8 2 3" xfId="16031"/>
    <cellStyle name="Normal 3 4 8 2 4" xfId="16032"/>
    <cellStyle name="Normal 3 4 8 2 5" xfId="16033"/>
    <cellStyle name="Normal 3 4 8 2 6" xfId="16034"/>
    <cellStyle name="Normal 3 4 8 2 7" xfId="16035"/>
    <cellStyle name="Normal 3 4 8 2 8" xfId="16036"/>
    <cellStyle name="Normal 3 4 8 2 9" xfId="16037"/>
    <cellStyle name="Normal 3 4 8 20" xfId="16038"/>
    <cellStyle name="Normal 3 4 8 21" xfId="16039"/>
    <cellStyle name="Normal 3 4 8 22" xfId="16040"/>
    <cellStyle name="Normal 3 4 8 23" xfId="16041"/>
    <cellStyle name="Normal 3 4 8 3" xfId="16042"/>
    <cellStyle name="Normal 3 4 8 3 10" xfId="16043"/>
    <cellStyle name="Normal 3 4 8 3 11" xfId="16044"/>
    <cellStyle name="Normal 3 4 8 3 12" xfId="16045"/>
    <cellStyle name="Normal 3 4 8 3 13" xfId="16046"/>
    <cellStyle name="Normal 3 4 8 3 14" xfId="16047"/>
    <cellStyle name="Normal 3 4 8 3 15" xfId="16048"/>
    <cellStyle name="Normal 3 4 8 3 2" xfId="16049"/>
    <cellStyle name="Normal 3 4 8 3 2 10" xfId="16050"/>
    <cellStyle name="Normal 3 4 8 3 2 11" xfId="16051"/>
    <cellStyle name="Normal 3 4 8 3 2 12" xfId="16052"/>
    <cellStyle name="Normal 3 4 8 3 2 13" xfId="16053"/>
    <cellStyle name="Normal 3 4 8 3 2 14" xfId="16054"/>
    <cellStyle name="Normal 3 4 8 3 2 2" xfId="16055"/>
    <cellStyle name="Normal 3 4 8 3 2 3" xfId="16056"/>
    <cellStyle name="Normal 3 4 8 3 2 4" xfId="16057"/>
    <cellStyle name="Normal 3 4 8 3 2 5" xfId="16058"/>
    <cellStyle name="Normal 3 4 8 3 2 6" xfId="16059"/>
    <cellStyle name="Normal 3 4 8 3 2 7" xfId="16060"/>
    <cellStyle name="Normal 3 4 8 3 2 8" xfId="16061"/>
    <cellStyle name="Normal 3 4 8 3 2 9" xfId="16062"/>
    <cellStyle name="Normal 3 4 8 3 3" xfId="16063"/>
    <cellStyle name="Normal 3 4 8 3 4" xfId="16064"/>
    <cellStyle name="Normal 3 4 8 3 5" xfId="16065"/>
    <cellStyle name="Normal 3 4 8 3 6" xfId="16066"/>
    <cellStyle name="Normal 3 4 8 3 7" xfId="16067"/>
    <cellStyle name="Normal 3 4 8 3 8" xfId="16068"/>
    <cellStyle name="Normal 3 4 8 3 9" xfId="16069"/>
    <cellStyle name="Normal 3 4 8 4" xfId="16070"/>
    <cellStyle name="Normal 3 4 8 4 10" xfId="16071"/>
    <cellStyle name="Normal 3 4 8 4 11" xfId="16072"/>
    <cellStyle name="Normal 3 4 8 4 12" xfId="16073"/>
    <cellStyle name="Normal 3 4 8 4 13" xfId="16074"/>
    <cellStyle name="Normal 3 4 8 4 14" xfId="16075"/>
    <cellStyle name="Normal 3 4 8 4 15" xfId="16076"/>
    <cellStyle name="Normal 3 4 8 4 2" xfId="16077"/>
    <cellStyle name="Normal 3 4 8 4 2 10" xfId="16078"/>
    <cellStyle name="Normal 3 4 8 4 2 11" xfId="16079"/>
    <cellStyle name="Normal 3 4 8 4 2 12" xfId="16080"/>
    <cellStyle name="Normal 3 4 8 4 2 13" xfId="16081"/>
    <cellStyle name="Normal 3 4 8 4 2 14" xfId="16082"/>
    <cellStyle name="Normal 3 4 8 4 2 2" xfId="16083"/>
    <cellStyle name="Normal 3 4 8 4 2 3" xfId="16084"/>
    <cellStyle name="Normal 3 4 8 4 2 4" xfId="16085"/>
    <cellStyle name="Normal 3 4 8 4 2 5" xfId="16086"/>
    <cellStyle name="Normal 3 4 8 4 2 6" xfId="16087"/>
    <cellStyle name="Normal 3 4 8 4 2 7" xfId="16088"/>
    <cellStyle name="Normal 3 4 8 4 2 8" xfId="16089"/>
    <cellStyle name="Normal 3 4 8 4 2 9" xfId="16090"/>
    <cellStyle name="Normal 3 4 8 4 3" xfId="16091"/>
    <cellStyle name="Normal 3 4 8 4 4" xfId="16092"/>
    <cellStyle name="Normal 3 4 8 4 5" xfId="16093"/>
    <cellStyle name="Normal 3 4 8 4 6" xfId="16094"/>
    <cellStyle name="Normal 3 4 8 4 7" xfId="16095"/>
    <cellStyle name="Normal 3 4 8 4 8" xfId="16096"/>
    <cellStyle name="Normal 3 4 8 4 9" xfId="16097"/>
    <cellStyle name="Normal 3 4 8 5" xfId="16098"/>
    <cellStyle name="Normal 3 4 8 5 10" xfId="16099"/>
    <cellStyle name="Normal 3 4 8 5 11" xfId="16100"/>
    <cellStyle name="Normal 3 4 8 5 12" xfId="16101"/>
    <cellStyle name="Normal 3 4 8 5 13" xfId="16102"/>
    <cellStyle name="Normal 3 4 8 5 14" xfId="16103"/>
    <cellStyle name="Normal 3 4 8 5 2" xfId="16104"/>
    <cellStyle name="Normal 3 4 8 5 3" xfId="16105"/>
    <cellStyle name="Normal 3 4 8 5 4" xfId="16106"/>
    <cellStyle name="Normal 3 4 8 5 5" xfId="16107"/>
    <cellStyle name="Normal 3 4 8 5 6" xfId="16108"/>
    <cellStyle name="Normal 3 4 8 5 7" xfId="16109"/>
    <cellStyle name="Normal 3 4 8 5 8" xfId="16110"/>
    <cellStyle name="Normal 3 4 8 5 9" xfId="16111"/>
    <cellStyle name="Normal 3 4 8 6" xfId="16112"/>
    <cellStyle name="Normal 3 4 8 6 10" xfId="16113"/>
    <cellStyle name="Normal 3 4 8 6 11" xfId="16114"/>
    <cellStyle name="Normal 3 4 8 6 12" xfId="16115"/>
    <cellStyle name="Normal 3 4 8 6 13" xfId="16116"/>
    <cellStyle name="Normal 3 4 8 6 14" xfId="16117"/>
    <cellStyle name="Normal 3 4 8 6 2" xfId="16118"/>
    <cellStyle name="Normal 3 4 8 6 3" xfId="16119"/>
    <cellStyle name="Normal 3 4 8 6 4" xfId="16120"/>
    <cellStyle name="Normal 3 4 8 6 5" xfId="16121"/>
    <cellStyle name="Normal 3 4 8 6 6" xfId="16122"/>
    <cellStyle name="Normal 3 4 8 6 7" xfId="16123"/>
    <cellStyle name="Normal 3 4 8 6 8" xfId="16124"/>
    <cellStyle name="Normal 3 4 8 6 9" xfId="16125"/>
    <cellStyle name="Normal 3 4 8 7" xfId="16126"/>
    <cellStyle name="Normal 3 4 8 7 10" xfId="16127"/>
    <cellStyle name="Normal 3 4 8 7 11" xfId="16128"/>
    <cellStyle name="Normal 3 4 8 7 12" xfId="16129"/>
    <cellStyle name="Normal 3 4 8 7 13" xfId="16130"/>
    <cellStyle name="Normal 3 4 8 7 14" xfId="16131"/>
    <cellStyle name="Normal 3 4 8 7 2" xfId="16132"/>
    <cellStyle name="Normal 3 4 8 7 3" xfId="16133"/>
    <cellStyle name="Normal 3 4 8 7 4" xfId="16134"/>
    <cellStyle name="Normal 3 4 8 7 5" xfId="16135"/>
    <cellStyle name="Normal 3 4 8 7 6" xfId="16136"/>
    <cellStyle name="Normal 3 4 8 7 7" xfId="16137"/>
    <cellStyle name="Normal 3 4 8 7 8" xfId="16138"/>
    <cellStyle name="Normal 3 4 8 7 9" xfId="16139"/>
    <cellStyle name="Normal 3 4 8 8" xfId="16140"/>
    <cellStyle name="Normal 3 4 8 8 10" xfId="16141"/>
    <cellStyle name="Normal 3 4 8 8 11" xfId="16142"/>
    <cellStyle name="Normal 3 4 8 8 12" xfId="16143"/>
    <cellStyle name="Normal 3 4 8 8 13" xfId="16144"/>
    <cellStyle name="Normal 3 4 8 8 14" xfId="16145"/>
    <cellStyle name="Normal 3 4 8 8 2" xfId="16146"/>
    <cellStyle name="Normal 3 4 8 8 3" xfId="16147"/>
    <cellStyle name="Normal 3 4 8 8 4" xfId="16148"/>
    <cellStyle name="Normal 3 4 8 8 5" xfId="16149"/>
    <cellStyle name="Normal 3 4 8 8 6" xfId="16150"/>
    <cellStyle name="Normal 3 4 8 8 7" xfId="16151"/>
    <cellStyle name="Normal 3 4 8 8 8" xfId="16152"/>
    <cellStyle name="Normal 3 4 8 8 9" xfId="16153"/>
    <cellStyle name="Normal 3 4 8 9" xfId="16154"/>
    <cellStyle name="Normal 3 4 8 9 10" xfId="16155"/>
    <cellStyle name="Normal 3 4 8 9 11" xfId="16156"/>
    <cellStyle name="Normal 3 4 8 9 12" xfId="16157"/>
    <cellStyle name="Normal 3 4 8 9 13" xfId="16158"/>
    <cellStyle name="Normal 3 4 8 9 14" xfId="16159"/>
    <cellStyle name="Normal 3 4 8 9 2" xfId="16160"/>
    <cellStyle name="Normal 3 4 8 9 3" xfId="16161"/>
    <cellStyle name="Normal 3 4 8 9 4" xfId="16162"/>
    <cellStyle name="Normal 3 4 8 9 5" xfId="16163"/>
    <cellStyle name="Normal 3 4 8 9 6" xfId="16164"/>
    <cellStyle name="Normal 3 4 8 9 7" xfId="16165"/>
    <cellStyle name="Normal 3 4 8 9 8" xfId="16166"/>
    <cellStyle name="Normal 3 4 8 9 9" xfId="16167"/>
    <cellStyle name="Normal 3 4 9" xfId="16168"/>
    <cellStyle name="Normal 3 4 9 10" xfId="16169"/>
    <cellStyle name="Normal 3 4 9 10 10" xfId="16170"/>
    <cellStyle name="Normal 3 4 9 10 11" xfId="16171"/>
    <cellStyle name="Normal 3 4 9 10 12" xfId="16172"/>
    <cellStyle name="Normal 3 4 9 10 13" xfId="16173"/>
    <cellStyle name="Normal 3 4 9 10 14" xfId="16174"/>
    <cellStyle name="Normal 3 4 9 10 2" xfId="16175"/>
    <cellStyle name="Normal 3 4 9 10 3" xfId="16176"/>
    <cellStyle name="Normal 3 4 9 10 4" xfId="16177"/>
    <cellStyle name="Normal 3 4 9 10 5" xfId="16178"/>
    <cellStyle name="Normal 3 4 9 10 6" xfId="16179"/>
    <cellStyle name="Normal 3 4 9 10 7" xfId="16180"/>
    <cellStyle name="Normal 3 4 9 10 8" xfId="16181"/>
    <cellStyle name="Normal 3 4 9 10 9" xfId="16182"/>
    <cellStyle name="Normal 3 4 9 11" xfId="16183"/>
    <cellStyle name="Normal 3 4 9 12" xfId="16184"/>
    <cellStyle name="Normal 3 4 9 13" xfId="16185"/>
    <cellStyle name="Normal 3 4 9 14" xfId="16186"/>
    <cellStyle name="Normal 3 4 9 15" xfId="16187"/>
    <cellStyle name="Normal 3 4 9 16" xfId="16188"/>
    <cellStyle name="Normal 3 4 9 17" xfId="16189"/>
    <cellStyle name="Normal 3 4 9 18" xfId="16190"/>
    <cellStyle name="Normal 3 4 9 19" xfId="16191"/>
    <cellStyle name="Normal 3 4 9 2" xfId="16192"/>
    <cellStyle name="Normal 3 4 9 2 10" xfId="16193"/>
    <cellStyle name="Normal 3 4 9 2 11" xfId="16194"/>
    <cellStyle name="Normal 3 4 9 2 12" xfId="16195"/>
    <cellStyle name="Normal 3 4 9 2 13" xfId="16196"/>
    <cellStyle name="Normal 3 4 9 2 14" xfId="16197"/>
    <cellStyle name="Normal 3 4 9 2 15" xfId="16198"/>
    <cellStyle name="Normal 3 4 9 2 2" xfId="16199"/>
    <cellStyle name="Normal 3 4 9 2 2 10" xfId="16200"/>
    <cellStyle name="Normal 3 4 9 2 2 11" xfId="16201"/>
    <cellStyle name="Normal 3 4 9 2 2 12" xfId="16202"/>
    <cellStyle name="Normal 3 4 9 2 2 13" xfId="16203"/>
    <cellStyle name="Normal 3 4 9 2 2 14" xfId="16204"/>
    <cellStyle name="Normal 3 4 9 2 2 2" xfId="16205"/>
    <cellStyle name="Normal 3 4 9 2 2 3" xfId="16206"/>
    <cellStyle name="Normal 3 4 9 2 2 4" xfId="16207"/>
    <cellStyle name="Normal 3 4 9 2 2 5" xfId="16208"/>
    <cellStyle name="Normal 3 4 9 2 2 6" xfId="16209"/>
    <cellStyle name="Normal 3 4 9 2 2 7" xfId="16210"/>
    <cellStyle name="Normal 3 4 9 2 2 8" xfId="16211"/>
    <cellStyle name="Normal 3 4 9 2 2 9" xfId="16212"/>
    <cellStyle name="Normal 3 4 9 2 3" xfId="16213"/>
    <cellStyle name="Normal 3 4 9 2 4" xfId="16214"/>
    <cellStyle name="Normal 3 4 9 2 5" xfId="16215"/>
    <cellStyle name="Normal 3 4 9 2 6" xfId="16216"/>
    <cellStyle name="Normal 3 4 9 2 7" xfId="16217"/>
    <cellStyle name="Normal 3 4 9 2 8" xfId="16218"/>
    <cellStyle name="Normal 3 4 9 2 9" xfId="16219"/>
    <cellStyle name="Normal 3 4 9 20" xfId="16220"/>
    <cellStyle name="Normal 3 4 9 21" xfId="16221"/>
    <cellStyle name="Normal 3 4 9 22" xfId="16222"/>
    <cellStyle name="Normal 3 4 9 23" xfId="16223"/>
    <cellStyle name="Normal 3 4 9 3" xfId="16224"/>
    <cellStyle name="Normal 3 4 9 3 10" xfId="16225"/>
    <cellStyle name="Normal 3 4 9 3 11" xfId="16226"/>
    <cellStyle name="Normal 3 4 9 3 12" xfId="16227"/>
    <cellStyle name="Normal 3 4 9 3 13" xfId="16228"/>
    <cellStyle name="Normal 3 4 9 3 14" xfId="16229"/>
    <cellStyle name="Normal 3 4 9 3 15" xfId="16230"/>
    <cellStyle name="Normal 3 4 9 3 2" xfId="16231"/>
    <cellStyle name="Normal 3 4 9 3 2 10" xfId="16232"/>
    <cellStyle name="Normal 3 4 9 3 2 11" xfId="16233"/>
    <cellStyle name="Normal 3 4 9 3 2 12" xfId="16234"/>
    <cellStyle name="Normal 3 4 9 3 2 13" xfId="16235"/>
    <cellStyle name="Normal 3 4 9 3 2 14" xfId="16236"/>
    <cellStyle name="Normal 3 4 9 3 2 2" xfId="16237"/>
    <cellStyle name="Normal 3 4 9 3 2 3" xfId="16238"/>
    <cellStyle name="Normal 3 4 9 3 2 4" xfId="16239"/>
    <cellStyle name="Normal 3 4 9 3 2 5" xfId="16240"/>
    <cellStyle name="Normal 3 4 9 3 2 6" xfId="16241"/>
    <cellStyle name="Normal 3 4 9 3 2 7" xfId="16242"/>
    <cellStyle name="Normal 3 4 9 3 2 8" xfId="16243"/>
    <cellStyle name="Normal 3 4 9 3 2 9" xfId="16244"/>
    <cellStyle name="Normal 3 4 9 3 3" xfId="16245"/>
    <cellStyle name="Normal 3 4 9 3 4" xfId="16246"/>
    <cellStyle name="Normal 3 4 9 3 5" xfId="16247"/>
    <cellStyle name="Normal 3 4 9 3 6" xfId="16248"/>
    <cellStyle name="Normal 3 4 9 3 7" xfId="16249"/>
    <cellStyle name="Normal 3 4 9 3 8" xfId="16250"/>
    <cellStyle name="Normal 3 4 9 3 9" xfId="16251"/>
    <cellStyle name="Normal 3 4 9 4" xfId="16252"/>
    <cellStyle name="Normal 3 4 9 4 10" xfId="16253"/>
    <cellStyle name="Normal 3 4 9 4 11" xfId="16254"/>
    <cellStyle name="Normal 3 4 9 4 12" xfId="16255"/>
    <cellStyle name="Normal 3 4 9 4 13" xfId="16256"/>
    <cellStyle name="Normal 3 4 9 4 14" xfId="16257"/>
    <cellStyle name="Normal 3 4 9 4 15" xfId="16258"/>
    <cellStyle name="Normal 3 4 9 4 2" xfId="16259"/>
    <cellStyle name="Normal 3 4 9 4 2 10" xfId="16260"/>
    <cellStyle name="Normal 3 4 9 4 2 11" xfId="16261"/>
    <cellStyle name="Normal 3 4 9 4 2 12" xfId="16262"/>
    <cellStyle name="Normal 3 4 9 4 2 13" xfId="16263"/>
    <cellStyle name="Normal 3 4 9 4 2 14" xfId="16264"/>
    <cellStyle name="Normal 3 4 9 4 2 2" xfId="16265"/>
    <cellStyle name="Normal 3 4 9 4 2 3" xfId="16266"/>
    <cellStyle name="Normal 3 4 9 4 2 4" xfId="16267"/>
    <cellStyle name="Normal 3 4 9 4 2 5" xfId="16268"/>
    <cellStyle name="Normal 3 4 9 4 2 6" xfId="16269"/>
    <cellStyle name="Normal 3 4 9 4 2 7" xfId="16270"/>
    <cellStyle name="Normal 3 4 9 4 2 8" xfId="16271"/>
    <cellStyle name="Normal 3 4 9 4 2 9" xfId="16272"/>
    <cellStyle name="Normal 3 4 9 4 3" xfId="16273"/>
    <cellStyle name="Normal 3 4 9 4 4" xfId="16274"/>
    <cellStyle name="Normal 3 4 9 4 5" xfId="16275"/>
    <cellStyle name="Normal 3 4 9 4 6" xfId="16276"/>
    <cellStyle name="Normal 3 4 9 4 7" xfId="16277"/>
    <cellStyle name="Normal 3 4 9 4 8" xfId="16278"/>
    <cellStyle name="Normal 3 4 9 4 9" xfId="16279"/>
    <cellStyle name="Normal 3 4 9 5" xfId="16280"/>
    <cellStyle name="Normal 3 4 9 5 10" xfId="16281"/>
    <cellStyle name="Normal 3 4 9 5 11" xfId="16282"/>
    <cellStyle name="Normal 3 4 9 5 12" xfId="16283"/>
    <cellStyle name="Normal 3 4 9 5 13" xfId="16284"/>
    <cellStyle name="Normal 3 4 9 5 14" xfId="16285"/>
    <cellStyle name="Normal 3 4 9 5 2" xfId="16286"/>
    <cellStyle name="Normal 3 4 9 5 3" xfId="16287"/>
    <cellStyle name="Normal 3 4 9 5 4" xfId="16288"/>
    <cellStyle name="Normal 3 4 9 5 5" xfId="16289"/>
    <cellStyle name="Normal 3 4 9 5 6" xfId="16290"/>
    <cellStyle name="Normal 3 4 9 5 7" xfId="16291"/>
    <cellStyle name="Normal 3 4 9 5 8" xfId="16292"/>
    <cellStyle name="Normal 3 4 9 5 9" xfId="16293"/>
    <cellStyle name="Normal 3 4 9 6" xfId="16294"/>
    <cellStyle name="Normal 3 4 9 6 10" xfId="16295"/>
    <cellStyle name="Normal 3 4 9 6 11" xfId="16296"/>
    <cellStyle name="Normal 3 4 9 6 12" xfId="16297"/>
    <cellStyle name="Normal 3 4 9 6 13" xfId="16298"/>
    <cellStyle name="Normal 3 4 9 6 14" xfId="16299"/>
    <cellStyle name="Normal 3 4 9 6 2" xfId="16300"/>
    <cellStyle name="Normal 3 4 9 6 3" xfId="16301"/>
    <cellStyle name="Normal 3 4 9 6 4" xfId="16302"/>
    <cellStyle name="Normal 3 4 9 6 5" xfId="16303"/>
    <cellStyle name="Normal 3 4 9 6 6" xfId="16304"/>
    <cellStyle name="Normal 3 4 9 6 7" xfId="16305"/>
    <cellStyle name="Normal 3 4 9 6 8" xfId="16306"/>
    <cellStyle name="Normal 3 4 9 6 9" xfId="16307"/>
    <cellStyle name="Normal 3 4 9 7" xfId="16308"/>
    <cellStyle name="Normal 3 4 9 7 10" xfId="16309"/>
    <cellStyle name="Normal 3 4 9 7 11" xfId="16310"/>
    <cellStyle name="Normal 3 4 9 7 12" xfId="16311"/>
    <cellStyle name="Normal 3 4 9 7 13" xfId="16312"/>
    <cellStyle name="Normal 3 4 9 7 14" xfId="16313"/>
    <cellStyle name="Normal 3 4 9 7 2" xfId="16314"/>
    <cellStyle name="Normal 3 4 9 7 3" xfId="16315"/>
    <cellStyle name="Normal 3 4 9 7 4" xfId="16316"/>
    <cellStyle name="Normal 3 4 9 7 5" xfId="16317"/>
    <cellStyle name="Normal 3 4 9 7 6" xfId="16318"/>
    <cellStyle name="Normal 3 4 9 7 7" xfId="16319"/>
    <cellStyle name="Normal 3 4 9 7 8" xfId="16320"/>
    <cellStyle name="Normal 3 4 9 7 9" xfId="16321"/>
    <cellStyle name="Normal 3 4 9 8" xfId="16322"/>
    <cellStyle name="Normal 3 4 9 8 10" xfId="16323"/>
    <cellStyle name="Normal 3 4 9 8 11" xfId="16324"/>
    <cellStyle name="Normal 3 4 9 8 12" xfId="16325"/>
    <cellStyle name="Normal 3 4 9 8 13" xfId="16326"/>
    <cellStyle name="Normal 3 4 9 8 14" xfId="16327"/>
    <cellStyle name="Normal 3 4 9 8 2" xfId="16328"/>
    <cellStyle name="Normal 3 4 9 8 3" xfId="16329"/>
    <cellStyle name="Normal 3 4 9 8 4" xfId="16330"/>
    <cellStyle name="Normal 3 4 9 8 5" xfId="16331"/>
    <cellStyle name="Normal 3 4 9 8 6" xfId="16332"/>
    <cellStyle name="Normal 3 4 9 8 7" xfId="16333"/>
    <cellStyle name="Normal 3 4 9 8 8" xfId="16334"/>
    <cellStyle name="Normal 3 4 9 8 9" xfId="16335"/>
    <cellStyle name="Normal 3 4 9 9" xfId="16336"/>
    <cellStyle name="Normal 3 4 9 9 10" xfId="16337"/>
    <cellStyle name="Normal 3 4 9 9 11" xfId="16338"/>
    <cellStyle name="Normal 3 4 9 9 12" xfId="16339"/>
    <cellStyle name="Normal 3 4 9 9 13" xfId="16340"/>
    <cellStyle name="Normal 3 4 9 9 14" xfId="16341"/>
    <cellStyle name="Normal 3 4 9 9 2" xfId="16342"/>
    <cellStyle name="Normal 3 4 9 9 3" xfId="16343"/>
    <cellStyle name="Normal 3 4 9 9 4" xfId="16344"/>
    <cellStyle name="Normal 3 4 9 9 5" xfId="16345"/>
    <cellStyle name="Normal 3 4 9 9 6" xfId="16346"/>
    <cellStyle name="Normal 3 4 9 9 7" xfId="16347"/>
    <cellStyle name="Normal 3 4 9 9 8" xfId="16348"/>
    <cellStyle name="Normal 3 4 9 9 9" xfId="16349"/>
    <cellStyle name="Normal 3 40" xfId="12"/>
    <cellStyle name="Normal 3 40 10" xfId="16350"/>
    <cellStyle name="Normal 3 40 11" xfId="16351"/>
    <cellStyle name="Normal 3 40 12" xfId="16352"/>
    <cellStyle name="Normal 3 40 13" xfId="16353"/>
    <cellStyle name="Normal 3 40 14" xfId="16354"/>
    <cellStyle name="Normal 3 40 2" xfId="16355"/>
    <cellStyle name="Normal 3 40 3" xfId="16356"/>
    <cellStyle name="Normal 3 40 4" xfId="16357"/>
    <cellStyle name="Normal 3 40 5" xfId="16358"/>
    <cellStyle name="Normal 3 40 6" xfId="16359"/>
    <cellStyle name="Normal 3 40 7" xfId="16360"/>
    <cellStyle name="Normal 3 40 8" xfId="16361"/>
    <cellStyle name="Normal 3 40 9" xfId="16362"/>
    <cellStyle name="Normal 3 41" xfId="16363"/>
    <cellStyle name="Normal 3 42" xfId="16364"/>
    <cellStyle name="Normal 3 43" xfId="16365"/>
    <cellStyle name="Normal 3 44" xfId="16366"/>
    <cellStyle name="Normal 3 45" xfId="16367"/>
    <cellStyle name="Normal 3 46" xfId="16368"/>
    <cellStyle name="Normal 3 47" xfId="16369"/>
    <cellStyle name="Normal 3 48" xfId="16370"/>
    <cellStyle name="Normal 3 49" xfId="16371"/>
    <cellStyle name="Normal 3 5" xfId="16372"/>
    <cellStyle name="Normal 3 5 10" xfId="16373"/>
    <cellStyle name="Normal 3 5 10 10" xfId="16374"/>
    <cellStyle name="Normal 3 5 10 11" xfId="16375"/>
    <cellStyle name="Normal 3 5 10 12" xfId="16376"/>
    <cellStyle name="Normal 3 5 10 13" xfId="16377"/>
    <cellStyle name="Normal 3 5 10 14" xfId="16378"/>
    <cellStyle name="Normal 3 5 10 2" xfId="16379"/>
    <cellStyle name="Normal 3 5 10 3" xfId="16380"/>
    <cellStyle name="Normal 3 5 10 4" xfId="16381"/>
    <cellStyle name="Normal 3 5 10 5" xfId="16382"/>
    <cellStyle name="Normal 3 5 10 6" xfId="16383"/>
    <cellStyle name="Normal 3 5 10 7" xfId="16384"/>
    <cellStyle name="Normal 3 5 10 8" xfId="16385"/>
    <cellStyle name="Normal 3 5 10 9" xfId="16386"/>
    <cellStyle name="Normal 3 5 11" xfId="16387"/>
    <cellStyle name="Normal 3 5 11 10" xfId="16388"/>
    <cellStyle name="Normal 3 5 11 11" xfId="16389"/>
    <cellStyle name="Normal 3 5 11 12" xfId="16390"/>
    <cellStyle name="Normal 3 5 11 13" xfId="16391"/>
    <cellStyle name="Normal 3 5 11 14" xfId="16392"/>
    <cellStyle name="Normal 3 5 11 2" xfId="16393"/>
    <cellStyle name="Normal 3 5 11 3" xfId="16394"/>
    <cellStyle name="Normal 3 5 11 4" xfId="16395"/>
    <cellStyle name="Normal 3 5 11 5" xfId="16396"/>
    <cellStyle name="Normal 3 5 11 6" xfId="16397"/>
    <cellStyle name="Normal 3 5 11 7" xfId="16398"/>
    <cellStyle name="Normal 3 5 11 8" xfId="16399"/>
    <cellStyle name="Normal 3 5 11 9" xfId="16400"/>
    <cellStyle name="Normal 3 5 12" xfId="16401"/>
    <cellStyle name="Normal 3 5 12 10" xfId="16402"/>
    <cellStyle name="Normal 3 5 12 11" xfId="16403"/>
    <cellStyle name="Normal 3 5 12 12" xfId="16404"/>
    <cellStyle name="Normal 3 5 12 13" xfId="16405"/>
    <cellStyle name="Normal 3 5 12 14" xfId="16406"/>
    <cellStyle name="Normal 3 5 12 2" xfId="16407"/>
    <cellStyle name="Normal 3 5 12 3" xfId="16408"/>
    <cellStyle name="Normal 3 5 12 4" xfId="16409"/>
    <cellStyle name="Normal 3 5 12 5" xfId="16410"/>
    <cellStyle name="Normal 3 5 12 6" xfId="16411"/>
    <cellStyle name="Normal 3 5 12 7" xfId="16412"/>
    <cellStyle name="Normal 3 5 12 8" xfId="16413"/>
    <cellStyle name="Normal 3 5 12 9" xfId="16414"/>
    <cellStyle name="Normal 3 5 13" xfId="16415"/>
    <cellStyle name="Normal 3 5 13 10" xfId="16416"/>
    <cellStyle name="Normal 3 5 13 11" xfId="16417"/>
    <cellStyle name="Normal 3 5 13 12" xfId="16418"/>
    <cellStyle name="Normal 3 5 13 13" xfId="16419"/>
    <cellStyle name="Normal 3 5 13 14" xfId="16420"/>
    <cellStyle name="Normal 3 5 13 2" xfId="16421"/>
    <cellStyle name="Normal 3 5 13 3" xfId="16422"/>
    <cellStyle name="Normal 3 5 13 4" xfId="16423"/>
    <cellStyle name="Normal 3 5 13 5" xfId="16424"/>
    <cellStyle name="Normal 3 5 13 6" xfId="16425"/>
    <cellStyle name="Normal 3 5 13 7" xfId="16426"/>
    <cellStyle name="Normal 3 5 13 8" xfId="16427"/>
    <cellStyle name="Normal 3 5 13 9" xfId="16428"/>
    <cellStyle name="Normal 3 5 14" xfId="16429"/>
    <cellStyle name="Normal 3 5 14 10" xfId="16430"/>
    <cellStyle name="Normal 3 5 14 11" xfId="16431"/>
    <cellStyle name="Normal 3 5 14 12" xfId="16432"/>
    <cellStyle name="Normal 3 5 14 13" xfId="16433"/>
    <cellStyle name="Normal 3 5 14 14" xfId="16434"/>
    <cellStyle name="Normal 3 5 14 2" xfId="16435"/>
    <cellStyle name="Normal 3 5 14 3" xfId="16436"/>
    <cellStyle name="Normal 3 5 14 4" xfId="16437"/>
    <cellStyle name="Normal 3 5 14 5" xfId="16438"/>
    <cellStyle name="Normal 3 5 14 6" xfId="16439"/>
    <cellStyle name="Normal 3 5 14 7" xfId="16440"/>
    <cellStyle name="Normal 3 5 14 8" xfId="16441"/>
    <cellStyle name="Normal 3 5 14 9" xfId="16442"/>
    <cellStyle name="Normal 3 5 15" xfId="16443"/>
    <cellStyle name="Normal 3 5 16" xfId="16444"/>
    <cellStyle name="Normal 3 5 17" xfId="16445"/>
    <cellStyle name="Normal 3 5 17 10" xfId="16446"/>
    <cellStyle name="Normal 3 5 17 11" xfId="16447"/>
    <cellStyle name="Normal 3 5 17 12" xfId="16448"/>
    <cellStyle name="Normal 3 5 17 13" xfId="16449"/>
    <cellStyle name="Normal 3 5 17 14" xfId="16450"/>
    <cellStyle name="Normal 3 5 17 2" xfId="16451"/>
    <cellStyle name="Normal 3 5 17 3" xfId="16452"/>
    <cellStyle name="Normal 3 5 17 4" xfId="16453"/>
    <cellStyle name="Normal 3 5 17 5" xfId="16454"/>
    <cellStyle name="Normal 3 5 17 6" xfId="16455"/>
    <cellStyle name="Normal 3 5 17 7" xfId="16456"/>
    <cellStyle name="Normal 3 5 17 8" xfId="16457"/>
    <cellStyle name="Normal 3 5 17 9" xfId="16458"/>
    <cellStyle name="Normal 3 5 18" xfId="16459"/>
    <cellStyle name="Normal 3 5 18 10" xfId="16460"/>
    <cellStyle name="Normal 3 5 18 11" xfId="16461"/>
    <cellStyle name="Normal 3 5 18 12" xfId="16462"/>
    <cellStyle name="Normal 3 5 18 13" xfId="16463"/>
    <cellStyle name="Normal 3 5 18 14" xfId="16464"/>
    <cellStyle name="Normal 3 5 18 2" xfId="16465"/>
    <cellStyle name="Normal 3 5 18 3" xfId="16466"/>
    <cellStyle name="Normal 3 5 18 4" xfId="16467"/>
    <cellStyle name="Normal 3 5 18 5" xfId="16468"/>
    <cellStyle name="Normal 3 5 18 6" xfId="16469"/>
    <cellStyle name="Normal 3 5 18 7" xfId="16470"/>
    <cellStyle name="Normal 3 5 18 8" xfId="16471"/>
    <cellStyle name="Normal 3 5 18 9" xfId="16472"/>
    <cellStyle name="Normal 3 5 2" xfId="16473"/>
    <cellStyle name="Normal 3 5 3" xfId="16474"/>
    <cellStyle name="Normal 3 5 3 10" xfId="16475"/>
    <cellStyle name="Normal 3 5 3 11" xfId="16476"/>
    <cellStyle name="Normal 3 5 3 12" xfId="16477"/>
    <cellStyle name="Normal 3 5 3 13" xfId="16478"/>
    <cellStyle name="Normal 3 5 3 14" xfId="16479"/>
    <cellStyle name="Normal 3 5 3 15" xfId="16480"/>
    <cellStyle name="Normal 3 5 3 16" xfId="16481"/>
    <cellStyle name="Normal 3 5 3 17" xfId="16482"/>
    <cellStyle name="Normal 3 5 3 2" xfId="16483"/>
    <cellStyle name="Normal 3 5 3 3" xfId="16484"/>
    <cellStyle name="Normal 3 5 3 4" xfId="16485"/>
    <cellStyle name="Normal 3 5 3 5" xfId="16486"/>
    <cellStyle name="Normal 3 5 3 6" xfId="16487"/>
    <cellStyle name="Normal 3 5 3 7" xfId="16488"/>
    <cellStyle name="Normal 3 5 3 8" xfId="16489"/>
    <cellStyle name="Normal 3 5 3 9" xfId="16490"/>
    <cellStyle name="Normal 3 5 4" xfId="16491"/>
    <cellStyle name="Normal 3 5 5" xfId="16492"/>
    <cellStyle name="Normal 3 5 6" xfId="16493"/>
    <cellStyle name="Normal 3 5 6 10" xfId="16494"/>
    <cellStyle name="Normal 3 5 6 11" xfId="16495"/>
    <cellStyle name="Normal 3 5 6 12" xfId="16496"/>
    <cellStyle name="Normal 3 5 6 13" xfId="16497"/>
    <cellStyle name="Normal 3 5 6 14" xfId="16498"/>
    <cellStyle name="Normal 3 5 6 15" xfId="16499"/>
    <cellStyle name="Normal 3 5 6 2" xfId="16500"/>
    <cellStyle name="Normal 3 5 6 2 10" xfId="16501"/>
    <cellStyle name="Normal 3 5 6 2 11" xfId="16502"/>
    <cellStyle name="Normal 3 5 6 2 12" xfId="16503"/>
    <cellStyle name="Normal 3 5 6 2 13" xfId="16504"/>
    <cellStyle name="Normal 3 5 6 2 14" xfId="16505"/>
    <cellStyle name="Normal 3 5 6 2 2" xfId="16506"/>
    <cellStyle name="Normal 3 5 6 2 3" xfId="16507"/>
    <cellStyle name="Normal 3 5 6 2 4" xfId="16508"/>
    <cellStyle name="Normal 3 5 6 2 5" xfId="16509"/>
    <cellStyle name="Normal 3 5 6 2 6" xfId="16510"/>
    <cellStyle name="Normal 3 5 6 2 7" xfId="16511"/>
    <cellStyle name="Normal 3 5 6 2 8" xfId="16512"/>
    <cellStyle name="Normal 3 5 6 2 9" xfId="16513"/>
    <cellStyle name="Normal 3 5 6 3" xfId="16514"/>
    <cellStyle name="Normal 3 5 6 4" xfId="16515"/>
    <cellStyle name="Normal 3 5 6 5" xfId="16516"/>
    <cellStyle name="Normal 3 5 6 6" xfId="16517"/>
    <cellStyle name="Normal 3 5 6 7" xfId="16518"/>
    <cellStyle name="Normal 3 5 6 8" xfId="16519"/>
    <cellStyle name="Normal 3 5 6 9" xfId="16520"/>
    <cellStyle name="Normal 3 5 7" xfId="16521"/>
    <cellStyle name="Normal 3 5 7 10" xfId="16522"/>
    <cellStyle name="Normal 3 5 7 11" xfId="16523"/>
    <cellStyle name="Normal 3 5 7 12" xfId="16524"/>
    <cellStyle name="Normal 3 5 7 13" xfId="16525"/>
    <cellStyle name="Normal 3 5 7 14" xfId="16526"/>
    <cellStyle name="Normal 3 5 7 15" xfId="16527"/>
    <cellStyle name="Normal 3 5 7 2" xfId="16528"/>
    <cellStyle name="Normal 3 5 7 2 10" xfId="16529"/>
    <cellStyle name="Normal 3 5 7 2 11" xfId="16530"/>
    <cellStyle name="Normal 3 5 7 2 12" xfId="16531"/>
    <cellStyle name="Normal 3 5 7 2 13" xfId="16532"/>
    <cellStyle name="Normal 3 5 7 2 14" xfId="16533"/>
    <cellStyle name="Normal 3 5 7 2 2" xfId="16534"/>
    <cellStyle name="Normal 3 5 7 2 3" xfId="16535"/>
    <cellStyle name="Normal 3 5 7 2 4" xfId="16536"/>
    <cellStyle name="Normal 3 5 7 2 5" xfId="16537"/>
    <cellStyle name="Normal 3 5 7 2 6" xfId="16538"/>
    <cellStyle name="Normal 3 5 7 2 7" xfId="16539"/>
    <cellStyle name="Normal 3 5 7 2 8" xfId="16540"/>
    <cellStyle name="Normal 3 5 7 2 9" xfId="16541"/>
    <cellStyle name="Normal 3 5 7 3" xfId="16542"/>
    <cellStyle name="Normal 3 5 7 4" xfId="16543"/>
    <cellStyle name="Normal 3 5 7 5" xfId="16544"/>
    <cellStyle name="Normal 3 5 7 6" xfId="16545"/>
    <cellStyle name="Normal 3 5 7 7" xfId="16546"/>
    <cellStyle name="Normal 3 5 7 8" xfId="16547"/>
    <cellStyle name="Normal 3 5 7 9" xfId="16548"/>
    <cellStyle name="Normal 3 5 8" xfId="16549"/>
    <cellStyle name="Normal 3 5 8 10" xfId="16550"/>
    <cellStyle name="Normal 3 5 8 11" xfId="16551"/>
    <cellStyle name="Normal 3 5 8 12" xfId="16552"/>
    <cellStyle name="Normal 3 5 8 13" xfId="16553"/>
    <cellStyle name="Normal 3 5 8 14" xfId="16554"/>
    <cellStyle name="Normal 3 5 8 15" xfId="16555"/>
    <cellStyle name="Normal 3 5 8 2" xfId="16556"/>
    <cellStyle name="Normal 3 5 8 2 10" xfId="16557"/>
    <cellStyle name="Normal 3 5 8 2 11" xfId="16558"/>
    <cellStyle name="Normal 3 5 8 2 12" xfId="16559"/>
    <cellStyle name="Normal 3 5 8 2 13" xfId="16560"/>
    <cellStyle name="Normal 3 5 8 2 14" xfId="16561"/>
    <cellStyle name="Normal 3 5 8 2 2" xfId="16562"/>
    <cellStyle name="Normal 3 5 8 2 3" xfId="16563"/>
    <cellStyle name="Normal 3 5 8 2 4" xfId="16564"/>
    <cellStyle name="Normal 3 5 8 2 5" xfId="16565"/>
    <cellStyle name="Normal 3 5 8 2 6" xfId="16566"/>
    <cellStyle name="Normal 3 5 8 2 7" xfId="16567"/>
    <cellStyle name="Normal 3 5 8 2 8" xfId="16568"/>
    <cellStyle name="Normal 3 5 8 2 9" xfId="16569"/>
    <cellStyle name="Normal 3 5 8 3" xfId="16570"/>
    <cellStyle name="Normal 3 5 8 4" xfId="16571"/>
    <cellStyle name="Normal 3 5 8 5" xfId="16572"/>
    <cellStyle name="Normal 3 5 8 6" xfId="16573"/>
    <cellStyle name="Normal 3 5 8 7" xfId="16574"/>
    <cellStyle name="Normal 3 5 8 8" xfId="16575"/>
    <cellStyle name="Normal 3 5 8 9" xfId="16576"/>
    <cellStyle name="Normal 3 5 9" xfId="16577"/>
    <cellStyle name="Normal 3 5 9 10" xfId="16578"/>
    <cellStyle name="Normal 3 5 9 11" xfId="16579"/>
    <cellStyle name="Normal 3 5 9 12" xfId="16580"/>
    <cellStyle name="Normal 3 5 9 13" xfId="16581"/>
    <cellStyle name="Normal 3 5 9 14" xfId="16582"/>
    <cellStyle name="Normal 3 5 9 2" xfId="16583"/>
    <cellStyle name="Normal 3 5 9 3" xfId="16584"/>
    <cellStyle name="Normal 3 5 9 4" xfId="16585"/>
    <cellStyle name="Normal 3 5 9 5" xfId="16586"/>
    <cellStyle name="Normal 3 5 9 6" xfId="16587"/>
    <cellStyle name="Normal 3 5 9 7" xfId="16588"/>
    <cellStyle name="Normal 3 5 9 8" xfId="16589"/>
    <cellStyle name="Normal 3 5 9 9" xfId="16590"/>
    <cellStyle name="Normal 3 50" xfId="16591"/>
    <cellStyle name="Normal 3 51" xfId="16592"/>
    <cellStyle name="Normal 3 52" xfId="16593"/>
    <cellStyle name="Normal 3 53" xfId="16594"/>
    <cellStyle name="Normal 3 54" xfId="20538"/>
    <cellStyle name="Normal 3 55" xfId="20706"/>
    <cellStyle name="Normal 3 6" xfId="16595"/>
    <cellStyle name="Normal 3 6 10" xfId="16596"/>
    <cellStyle name="Normal 3 6 11" xfId="16597"/>
    <cellStyle name="Normal 3 6 11 10" xfId="16598"/>
    <cellStyle name="Normal 3 6 11 11" xfId="16599"/>
    <cellStyle name="Normal 3 6 11 12" xfId="16600"/>
    <cellStyle name="Normal 3 6 11 13" xfId="16601"/>
    <cellStyle name="Normal 3 6 11 14" xfId="16602"/>
    <cellStyle name="Normal 3 6 11 15" xfId="16603"/>
    <cellStyle name="Normal 3 6 11 16" xfId="16604"/>
    <cellStyle name="Normal 3 6 11 17" xfId="16605"/>
    <cellStyle name="Normal 3 6 11 2" xfId="16606"/>
    <cellStyle name="Normal 3 6 11 3" xfId="16607"/>
    <cellStyle name="Normal 3 6 11 4" xfId="16608"/>
    <cellStyle name="Normal 3 6 11 5" xfId="16609"/>
    <cellStyle name="Normal 3 6 11 6" xfId="16610"/>
    <cellStyle name="Normal 3 6 11 7" xfId="16611"/>
    <cellStyle name="Normal 3 6 11 8" xfId="16612"/>
    <cellStyle name="Normal 3 6 11 9" xfId="16613"/>
    <cellStyle name="Normal 3 6 12" xfId="16614"/>
    <cellStyle name="Normal 3 6 13" xfId="16615"/>
    <cellStyle name="Normal 3 6 14" xfId="16616"/>
    <cellStyle name="Normal 3 6 14 10" xfId="16617"/>
    <cellStyle name="Normal 3 6 14 11" xfId="16618"/>
    <cellStyle name="Normal 3 6 14 12" xfId="16619"/>
    <cellStyle name="Normal 3 6 14 13" xfId="16620"/>
    <cellStyle name="Normal 3 6 14 14" xfId="16621"/>
    <cellStyle name="Normal 3 6 14 15" xfId="16622"/>
    <cellStyle name="Normal 3 6 14 2" xfId="16623"/>
    <cellStyle name="Normal 3 6 14 2 10" xfId="16624"/>
    <cellStyle name="Normal 3 6 14 2 11" xfId="16625"/>
    <cellStyle name="Normal 3 6 14 2 12" xfId="16626"/>
    <cellStyle name="Normal 3 6 14 2 13" xfId="16627"/>
    <cellStyle name="Normal 3 6 14 2 14" xfId="16628"/>
    <cellStyle name="Normal 3 6 14 2 2" xfId="16629"/>
    <cellStyle name="Normal 3 6 14 2 3" xfId="16630"/>
    <cellStyle name="Normal 3 6 14 2 4" xfId="16631"/>
    <cellStyle name="Normal 3 6 14 2 5" xfId="16632"/>
    <cellStyle name="Normal 3 6 14 2 6" xfId="16633"/>
    <cellStyle name="Normal 3 6 14 2 7" xfId="16634"/>
    <cellStyle name="Normal 3 6 14 2 8" xfId="16635"/>
    <cellStyle name="Normal 3 6 14 2 9" xfId="16636"/>
    <cellStyle name="Normal 3 6 14 3" xfId="16637"/>
    <cellStyle name="Normal 3 6 14 4" xfId="16638"/>
    <cellStyle name="Normal 3 6 14 5" xfId="16639"/>
    <cellStyle name="Normal 3 6 14 6" xfId="16640"/>
    <cellStyle name="Normal 3 6 14 7" xfId="16641"/>
    <cellStyle name="Normal 3 6 14 8" xfId="16642"/>
    <cellStyle name="Normal 3 6 14 9" xfId="16643"/>
    <cellStyle name="Normal 3 6 15" xfId="16644"/>
    <cellStyle name="Normal 3 6 15 10" xfId="16645"/>
    <cellStyle name="Normal 3 6 15 11" xfId="16646"/>
    <cellStyle name="Normal 3 6 15 12" xfId="16647"/>
    <cellStyle name="Normal 3 6 15 13" xfId="16648"/>
    <cellStyle name="Normal 3 6 15 14" xfId="16649"/>
    <cellStyle name="Normal 3 6 15 15" xfId="16650"/>
    <cellStyle name="Normal 3 6 15 2" xfId="16651"/>
    <cellStyle name="Normal 3 6 15 2 10" xfId="16652"/>
    <cellStyle name="Normal 3 6 15 2 11" xfId="16653"/>
    <cellStyle name="Normal 3 6 15 2 12" xfId="16654"/>
    <cellStyle name="Normal 3 6 15 2 13" xfId="16655"/>
    <cellStyle name="Normal 3 6 15 2 14" xfId="16656"/>
    <cellStyle name="Normal 3 6 15 2 2" xfId="16657"/>
    <cellStyle name="Normal 3 6 15 2 3" xfId="16658"/>
    <cellStyle name="Normal 3 6 15 2 4" xfId="16659"/>
    <cellStyle name="Normal 3 6 15 2 5" xfId="16660"/>
    <cellStyle name="Normal 3 6 15 2 6" xfId="16661"/>
    <cellStyle name="Normal 3 6 15 2 7" xfId="16662"/>
    <cellStyle name="Normal 3 6 15 2 8" xfId="16663"/>
    <cellStyle name="Normal 3 6 15 2 9" xfId="16664"/>
    <cellStyle name="Normal 3 6 15 3" xfId="16665"/>
    <cellStyle name="Normal 3 6 15 4" xfId="16666"/>
    <cellStyle name="Normal 3 6 15 5" xfId="16667"/>
    <cellStyle name="Normal 3 6 15 6" xfId="16668"/>
    <cellStyle name="Normal 3 6 15 7" xfId="16669"/>
    <cellStyle name="Normal 3 6 15 8" xfId="16670"/>
    <cellStyle name="Normal 3 6 15 9" xfId="16671"/>
    <cellStyle name="Normal 3 6 16" xfId="16672"/>
    <cellStyle name="Normal 3 6 16 10" xfId="16673"/>
    <cellStyle name="Normal 3 6 16 11" xfId="16674"/>
    <cellStyle name="Normal 3 6 16 12" xfId="16675"/>
    <cellStyle name="Normal 3 6 16 13" xfId="16676"/>
    <cellStyle name="Normal 3 6 16 14" xfId="16677"/>
    <cellStyle name="Normal 3 6 16 15" xfId="16678"/>
    <cellStyle name="Normal 3 6 16 2" xfId="16679"/>
    <cellStyle name="Normal 3 6 16 2 10" xfId="16680"/>
    <cellStyle name="Normal 3 6 16 2 11" xfId="16681"/>
    <cellStyle name="Normal 3 6 16 2 12" xfId="16682"/>
    <cellStyle name="Normal 3 6 16 2 13" xfId="16683"/>
    <cellStyle name="Normal 3 6 16 2 14" xfId="16684"/>
    <cellStyle name="Normal 3 6 16 2 2" xfId="16685"/>
    <cellStyle name="Normal 3 6 16 2 3" xfId="16686"/>
    <cellStyle name="Normal 3 6 16 2 4" xfId="16687"/>
    <cellStyle name="Normal 3 6 16 2 5" xfId="16688"/>
    <cellStyle name="Normal 3 6 16 2 6" xfId="16689"/>
    <cellStyle name="Normal 3 6 16 2 7" xfId="16690"/>
    <cellStyle name="Normal 3 6 16 2 8" xfId="16691"/>
    <cellStyle name="Normal 3 6 16 2 9" xfId="16692"/>
    <cellStyle name="Normal 3 6 16 3" xfId="16693"/>
    <cellStyle name="Normal 3 6 16 4" xfId="16694"/>
    <cellStyle name="Normal 3 6 16 5" xfId="16695"/>
    <cellStyle name="Normal 3 6 16 6" xfId="16696"/>
    <cellStyle name="Normal 3 6 16 7" xfId="16697"/>
    <cellStyle name="Normal 3 6 16 8" xfId="16698"/>
    <cellStyle name="Normal 3 6 16 9" xfId="16699"/>
    <cellStyle name="Normal 3 6 17" xfId="16700"/>
    <cellStyle name="Normal 3 6 17 10" xfId="16701"/>
    <cellStyle name="Normal 3 6 17 11" xfId="16702"/>
    <cellStyle name="Normal 3 6 17 12" xfId="16703"/>
    <cellStyle name="Normal 3 6 17 13" xfId="16704"/>
    <cellStyle name="Normal 3 6 17 14" xfId="16705"/>
    <cellStyle name="Normal 3 6 17 2" xfId="16706"/>
    <cellStyle name="Normal 3 6 17 3" xfId="16707"/>
    <cellStyle name="Normal 3 6 17 4" xfId="16708"/>
    <cellStyle name="Normal 3 6 17 5" xfId="16709"/>
    <cellStyle name="Normal 3 6 17 6" xfId="16710"/>
    <cellStyle name="Normal 3 6 17 7" xfId="16711"/>
    <cellStyle name="Normal 3 6 17 8" xfId="16712"/>
    <cellStyle name="Normal 3 6 17 9" xfId="16713"/>
    <cellStyle name="Normal 3 6 18" xfId="16714"/>
    <cellStyle name="Normal 3 6 18 10" xfId="16715"/>
    <cellStyle name="Normal 3 6 18 11" xfId="16716"/>
    <cellStyle name="Normal 3 6 18 12" xfId="16717"/>
    <cellStyle name="Normal 3 6 18 13" xfId="16718"/>
    <cellStyle name="Normal 3 6 18 14" xfId="16719"/>
    <cellStyle name="Normal 3 6 18 2" xfId="16720"/>
    <cellStyle name="Normal 3 6 18 3" xfId="16721"/>
    <cellStyle name="Normal 3 6 18 4" xfId="16722"/>
    <cellStyle name="Normal 3 6 18 5" xfId="16723"/>
    <cellStyle name="Normal 3 6 18 6" xfId="16724"/>
    <cellStyle name="Normal 3 6 18 7" xfId="16725"/>
    <cellStyle name="Normal 3 6 18 8" xfId="16726"/>
    <cellStyle name="Normal 3 6 18 9" xfId="16727"/>
    <cellStyle name="Normal 3 6 19" xfId="16728"/>
    <cellStyle name="Normal 3 6 19 10" xfId="16729"/>
    <cellStyle name="Normal 3 6 19 11" xfId="16730"/>
    <cellStyle name="Normal 3 6 19 12" xfId="16731"/>
    <cellStyle name="Normal 3 6 19 13" xfId="16732"/>
    <cellStyle name="Normal 3 6 19 14" xfId="16733"/>
    <cellStyle name="Normal 3 6 19 2" xfId="16734"/>
    <cellStyle name="Normal 3 6 19 3" xfId="16735"/>
    <cellStyle name="Normal 3 6 19 4" xfId="16736"/>
    <cellStyle name="Normal 3 6 19 5" xfId="16737"/>
    <cellStyle name="Normal 3 6 19 6" xfId="16738"/>
    <cellStyle name="Normal 3 6 19 7" xfId="16739"/>
    <cellStyle name="Normal 3 6 19 8" xfId="16740"/>
    <cellStyle name="Normal 3 6 19 9" xfId="16741"/>
    <cellStyle name="Normal 3 6 2" xfId="16742"/>
    <cellStyle name="Normal 3 6 20" xfId="16743"/>
    <cellStyle name="Normal 3 6 20 10" xfId="16744"/>
    <cellStyle name="Normal 3 6 20 11" xfId="16745"/>
    <cellStyle name="Normal 3 6 20 12" xfId="16746"/>
    <cellStyle name="Normal 3 6 20 13" xfId="16747"/>
    <cellStyle name="Normal 3 6 20 14" xfId="16748"/>
    <cellStyle name="Normal 3 6 20 2" xfId="16749"/>
    <cellStyle name="Normal 3 6 20 3" xfId="16750"/>
    <cellStyle name="Normal 3 6 20 4" xfId="16751"/>
    <cellStyle name="Normal 3 6 20 5" xfId="16752"/>
    <cellStyle name="Normal 3 6 20 6" xfId="16753"/>
    <cellStyle name="Normal 3 6 20 7" xfId="16754"/>
    <cellStyle name="Normal 3 6 20 8" xfId="16755"/>
    <cellStyle name="Normal 3 6 20 9" xfId="16756"/>
    <cellStyle name="Normal 3 6 21" xfId="16757"/>
    <cellStyle name="Normal 3 6 21 10" xfId="16758"/>
    <cellStyle name="Normal 3 6 21 11" xfId="16759"/>
    <cellStyle name="Normal 3 6 21 12" xfId="16760"/>
    <cellStyle name="Normal 3 6 21 13" xfId="16761"/>
    <cellStyle name="Normal 3 6 21 14" xfId="16762"/>
    <cellStyle name="Normal 3 6 21 2" xfId="16763"/>
    <cellStyle name="Normal 3 6 21 3" xfId="16764"/>
    <cellStyle name="Normal 3 6 21 4" xfId="16765"/>
    <cellStyle name="Normal 3 6 21 5" xfId="16766"/>
    <cellStyle name="Normal 3 6 21 6" xfId="16767"/>
    <cellStyle name="Normal 3 6 21 7" xfId="16768"/>
    <cellStyle name="Normal 3 6 21 8" xfId="16769"/>
    <cellStyle name="Normal 3 6 21 9" xfId="16770"/>
    <cellStyle name="Normal 3 6 22" xfId="16771"/>
    <cellStyle name="Normal 3 6 22 10" xfId="16772"/>
    <cellStyle name="Normal 3 6 22 11" xfId="16773"/>
    <cellStyle name="Normal 3 6 22 12" xfId="16774"/>
    <cellStyle name="Normal 3 6 22 13" xfId="16775"/>
    <cellStyle name="Normal 3 6 22 14" xfId="16776"/>
    <cellStyle name="Normal 3 6 22 2" xfId="16777"/>
    <cellStyle name="Normal 3 6 22 3" xfId="16778"/>
    <cellStyle name="Normal 3 6 22 4" xfId="16779"/>
    <cellStyle name="Normal 3 6 22 5" xfId="16780"/>
    <cellStyle name="Normal 3 6 22 6" xfId="16781"/>
    <cellStyle name="Normal 3 6 22 7" xfId="16782"/>
    <cellStyle name="Normal 3 6 22 8" xfId="16783"/>
    <cellStyle name="Normal 3 6 22 9" xfId="16784"/>
    <cellStyle name="Normal 3 6 23" xfId="16785"/>
    <cellStyle name="Normal 3 6 24" xfId="16786"/>
    <cellStyle name="Normal 3 6 25" xfId="16787"/>
    <cellStyle name="Normal 3 6 25 10" xfId="16788"/>
    <cellStyle name="Normal 3 6 25 11" xfId="16789"/>
    <cellStyle name="Normal 3 6 25 12" xfId="16790"/>
    <cellStyle name="Normal 3 6 25 13" xfId="16791"/>
    <cellStyle name="Normal 3 6 25 14" xfId="16792"/>
    <cellStyle name="Normal 3 6 25 2" xfId="16793"/>
    <cellStyle name="Normal 3 6 25 3" xfId="16794"/>
    <cellStyle name="Normal 3 6 25 4" xfId="16795"/>
    <cellStyle name="Normal 3 6 25 5" xfId="16796"/>
    <cellStyle name="Normal 3 6 25 6" xfId="16797"/>
    <cellStyle name="Normal 3 6 25 7" xfId="16798"/>
    <cellStyle name="Normal 3 6 25 8" xfId="16799"/>
    <cellStyle name="Normal 3 6 25 9" xfId="16800"/>
    <cellStyle name="Normal 3 6 26" xfId="16801"/>
    <cellStyle name="Normal 3 6 26 10" xfId="16802"/>
    <cellStyle name="Normal 3 6 26 11" xfId="16803"/>
    <cellStyle name="Normal 3 6 26 12" xfId="16804"/>
    <cellStyle name="Normal 3 6 26 13" xfId="16805"/>
    <cellStyle name="Normal 3 6 26 14" xfId="16806"/>
    <cellStyle name="Normal 3 6 26 2" xfId="16807"/>
    <cellStyle name="Normal 3 6 26 3" xfId="16808"/>
    <cellStyle name="Normal 3 6 26 4" xfId="16809"/>
    <cellStyle name="Normal 3 6 26 5" xfId="16810"/>
    <cellStyle name="Normal 3 6 26 6" xfId="16811"/>
    <cellStyle name="Normal 3 6 26 7" xfId="16812"/>
    <cellStyle name="Normal 3 6 26 8" xfId="16813"/>
    <cellStyle name="Normal 3 6 26 9" xfId="16814"/>
    <cellStyle name="Normal 3 6 3" xfId="16815"/>
    <cellStyle name="Normal 3 6 4" xfId="16816"/>
    <cellStyle name="Normal 3 6 5" xfId="16817"/>
    <cellStyle name="Normal 3 6 6" xfId="16818"/>
    <cellStyle name="Normal 3 6 7" xfId="16819"/>
    <cellStyle name="Normal 3 6 8" xfId="16820"/>
    <cellStyle name="Normal 3 6 9" xfId="16821"/>
    <cellStyle name="Normal 3 7" xfId="16822"/>
    <cellStyle name="Normal 3 7 10" xfId="16823"/>
    <cellStyle name="Normal 3 7 11" xfId="16824"/>
    <cellStyle name="Normal 3 7 11 10" xfId="16825"/>
    <cellStyle name="Normal 3 7 11 11" xfId="16826"/>
    <cellStyle name="Normal 3 7 11 12" xfId="16827"/>
    <cellStyle name="Normal 3 7 11 13" xfId="16828"/>
    <cellStyle name="Normal 3 7 11 14" xfId="16829"/>
    <cellStyle name="Normal 3 7 11 15" xfId="16830"/>
    <cellStyle name="Normal 3 7 11 16" xfId="16831"/>
    <cellStyle name="Normal 3 7 11 17" xfId="16832"/>
    <cellStyle name="Normal 3 7 11 2" xfId="16833"/>
    <cellStyle name="Normal 3 7 11 3" xfId="16834"/>
    <cellStyle name="Normal 3 7 11 4" xfId="16835"/>
    <cellStyle name="Normal 3 7 11 5" xfId="16836"/>
    <cellStyle name="Normal 3 7 11 6" xfId="16837"/>
    <cellStyle name="Normal 3 7 11 7" xfId="16838"/>
    <cellStyle name="Normal 3 7 11 8" xfId="16839"/>
    <cellStyle name="Normal 3 7 11 9" xfId="16840"/>
    <cellStyle name="Normal 3 7 12" xfId="16841"/>
    <cellStyle name="Normal 3 7 13" xfId="16842"/>
    <cellStyle name="Normal 3 7 14" xfId="16843"/>
    <cellStyle name="Normal 3 7 14 10" xfId="16844"/>
    <cellStyle name="Normal 3 7 14 11" xfId="16845"/>
    <cellStyle name="Normal 3 7 14 12" xfId="16846"/>
    <cellStyle name="Normal 3 7 14 13" xfId="16847"/>
    <cellStyle name="Normal 3 7 14 14" xfId="16848"/>
    <cellStyle name="Normal 3 7 14 15" xfId="16849"/>
    <cellStyle name="Normal 3 7 14 2" xfId="16850"/>
    <cellStyle name="Normal 3 7 14 2 10" xfId="16851"/>
    <cellStyle name="Normal 3 7 14 2 11" xfId="16852"/>
    <cellStyle name="Normal 3 7 14 2 12" xfId="16853"/>
    <cellStyle name="Normal 3 7 14 2 13" xfId="16854"/>
    <cellStyle name="Normal 3 7 14 2 14" xfId="16855"/>
    <cellStyle name="Normal 3 7 14 2 2" xfId="16856"/>
    <cellStyle name="Normal 3 7 14 2 3" xfId="16857"/>
    <cellStyle name="Normal 3 7 14 2 4" xfId="16858"/>
    <cellStyle name="Normal 3 7 14 2 5" xfId="16859"/>
    <cellStyle name="Normal 3 7 14 2 6" xfId="16860"/>
    <cellStyle name="Normal 3 7 14 2 7" xfId="16861"/>
    <cellStyle name="Normal 3 7 14 2 8" xfId="16862"/>
    <cellStyle name="Normal 3 7 14 2 9" xfId="16863"/>
    <cellStyle name="Normal 3 7 14 3" xfId="16864"/>
    <cellStyle name="Normal 3 7 14 4" xfId="16865"/>
    <cellStyle name="Normal 3 7 14 5" xfId="16866"/>
    <cellStyle name="Normal 3 7 14 6" xfId="16867"/>
    <cellStyle name="Normal 3 7 14 7" xfId="16868"/>
    <cellStyle name="Normal 3 7 14 8" xfId="16869"/>
    <cellStyle name="Normal 3 7 14 9" xfId="16870"/>
    <cellStyle name="Normal 3 7 15" xfId="16871"/>
    <cellStyle name="Normal 3 7 15 10" xfId="16872"/>
    <cellStyle name="Normal 3 7 15 11" xfId="16873"/>
    <cellStyle name="Normal 3 7 15 12" xfId="16874"/>
    <cellStyle name="Normal 3 7 15 13" xfId="16875"/>
    <cellStyle name="Normal 3 7 15 14" xfId="16876"/>
    <cellStyle name="Normal 3 7 15 15" xfId="16877"/>
    <cellStyle name="Normal 3 7 15 2" xfId="16878"/>
    <cellStyle name="Normal 3 7 15 2 10" xfId="16879"/>
    <cellStyle name="Normal 3 7 15 2 11" xfId="16880"/>
    <cellStyle name="Normal 3 7 15 2 12" xfId="16881"/>
    <cellStyle name="Normal 3 7 15 2 13" xfId="16882"/>
    <cellStyle name="Normal 3 7 15 2 14" xfId="16883"/>
    <cellStyle name="Normal 3 7 15 2 2" xfId="16884"/>
    <cellStyle name="Normal 3 7 15 2 3" xfId="16885"/>
    <cellStyle name="Normal 3 7 15 2 4" xfId="16886"/>
    <cellStyle name="Normal 3 7 15 2 5" xfId="16887"/>
    <cellStyle name="Normal 3 7 15 2 6" xfId="16888"/>
    <cellStyle name="Normal 3 7 15 2 7" xfId="16889"/>
    <cellStyle name="Normal 3 7 15 2 8" xfId="16890"/>
    <cellStyle name="Normal 3 7 15 2 9" xfId="16891"/>
    <cellStyle name="Normal 3 7 15 3" xfId="16892"/>
    <cellStyle name="Normal 3 7 15 4" xfId="16893"/>
    <cellStyle name="Normal 3 7 15 5" xfId="16894"/>
    <cellStyle name="Normal 3 7 15 6" xfId="16895"/>
    <cellStyle name="Normal 3 7 15 7" xfId="16896"/>
    <cellStyle name="Normal 3 7 15 8" xfId="16897"/>
    <cellStyle name="Normal 3 7 15 9" xfId="16898"/>
    <cellStyle name="Normal 3 7 16" xfId="16899"/>
    <cellStyle name="Normal 3 7 16 10" xfId="16900"/>
    <cellStyle name="Normal 3 7 16 11" xfId="16901"/>
    <cellStyle name="Normal 3 7 16 12" xfId="16902"/>
    <cellStyle name="Normal 3 7 16 13" xfId="16903"/>
    <cellStyle name="Normal 3 7 16 14" xfId="16904"/>
    <cellStyle name="Normal 3 7 16 15" xfId="16905"/>
    <cellStyle name="Normal 3 7 16 2" xfId="16906"/>
    <cellStyle name="Normal 3 7 16 2 10" xfId="16907"/>
    <cellStyle name="Normal 3 7 16 2 11" xfId="16908"/>
    <cellStyle name="Normal 3 7 16 2 12" xfId="16909"/>
    <cellStyle name="Normal 3 7 16 2 13" xfId="16910"/>
    <cellStyle name="Normal 3 7 16 2 14" xfId="16911"/>
    <cellStyle name="Normal 3 7 16 2 2" xfId="16912"/>
    <cellStyle name="Normal 3 7 16 2 3" xfId="16913"/>
    <cellStyle name="Normal 3 7 16 2 4" xfId="16914"/>
    <cellStyle name="Normal 3 7 16 2 5" xfId="16915"/>
    <cellStyle name="Normal 3 7 16 2 6" xfId="16916"/>
    <cellStyle name="Normal 3 7 16 2 7" xfId="16917"/>
    <cellStyle name="Normal 3 7 16 2 8" xfId="16918"/>
    <cellStyle name="Normal 3 7 16 2 9" xfId="16919"/>
    <cellStyle name="Normal 3 7 16 3" xfId="16920"/>
    <cellStyle name="Normal 3 7 16 4" xfId="16921"/>
    <cellStyle name="Normal 3 7 16 5" xfId="16922"/>
    <cellStyle name="Normal 3 7 16 6" xfId="16923"/>
    <cellStyle name="Normal 3 7 16 7" xfId="16924"/>
    <cellStyle name="Normal 3 7 16 8" xfId="16925"/>
    <cellStyle name="Normal 3 7 16 9" xfId="16926"/>
    <cellStyle name="Normal 3 7 17" xfId="16927"/>
    <cellStyle name="Normal 3 7 17 10" xfId="16928"/>
    <cellStyle name="Normal 3 7 17 11" xfId="16929"/>
    <cellStyle name="Normal 3 7 17 12" xfId="16930"/>
    <cellStyle name="Normal 3 7 17 13" xfId="16931"/>
    <cellStyle name="Normal 3 7 17 14" xfId="16932"/>
    <cellStyle name="Normal 3 7 17 2" xfId="16933"/>
    <cellStyle name="Normal 3 7 17 3" xfId="16934"/>
    <cellStyle name="Normal 3 7 17 4" xfId="16935"/>
    <cellStyle name="Normal 3 7 17 5" xfId="16936"/>
    <cellStyle name="Normal 3 7 17 6" xfId="16937"/>
    <cellStyle name="Normal 3 7 17 7" xfId="16938"/>
    <cellStyle name="Normal 3 7 17 8" xfId="16939"/>
    <cellStyle name="Normal 3 7 17 9" xfId="16940"/>
    <cellStyle name="Normal 3 7 18" xfId="16941"/>
    <cellStyle name="Normal 3 7 18 10" xfId="16942"/>
    <cellStyle name="Normal 3 7 18 11" xfId="16943"/>
    <cellStyle name="Normal 3 7 18 12" xfId="16944"/>
    <cellStyle name="Normal 3 7 18 13" xfId="16945"/>
    <cellStyle name="Normal 3 7 18 14" xfId="16946"/>
    <cellStyle name="Normal 3 7 18 2" xfId="16947"/>
    <cellStyle name="Normal 3 7 18 3" xfId="16948"/>
    <cellStyle name="Normal 3 7 18 4" xfId="16949"/>
    <cellStyle name="Normal 3 7 18 5" xfId="16950"/>
    <cellStyle name="Normal 3 7 18 6" xfId="16951"/>
    <cellStyle name="Normal 3 7 18 7" xfId="16952"/>
    <cellStyle name="Normal 3 7 18 8" xfId="16953"/>
    <cellStyle name="Normal 3 7 18 9" xfId="16954"/>
    <cellStyle name="Normal 3 7 19" xfId="16955"/>
    <cellStyle name="Normal 3 7 19 10" xfId="16956"/>
    <cellStyle name="Normal 3 7 19 11" xfId="16957"/>
    <cellStyle name="Normal 3 7 19 12" xfId="16958"/>
    <cellStyle name="Normal 3 7 19 13" xfId="16959"/>
    <cellStyle name="Normal 3 7 19 14" xfId="16960"/>
    <cellStyle name="Normal 3 7 19 2" xfId="16961"/>
    <cellStyle name="Normal 3 7 19 3" xfId="16962"/>
    <cellStyle name="Normal 3 7 19 4" xfId="16963"/>
    <cellStyle name="Normal 3 7 19 5" xfId="16964"/>
    <cellStyle name="Normal 3 7 19 6" xfId="16965"/>
    <cellStyle name="Normal 3 7 19 7" xfId="16966"/>
    <cellStyle name="Normal 3 7 19 8" xfId="16967"/>
    <cellStyle name="Normal 3 7 19 9" xfId="16968"/>
    <cellStyle name="Normal 3 7 2" xfId="16969"/>
    <cellStyle name="Normal 3 7 20" xfId="16970"/>
    <cellStyle name="Normal 3 7 20 10" xfId="16971"/>
    <cellStyle name="Normal 3 7 20 11" xfId="16972"/>
    <cellStyle name="Normal 3 7 20 12" xfId="16973"/>
    <cellStyle name="Normal 3 7 20 13" xfId="16974"/>
    <cellStyle name="Normal 3 7 20 14" xfId="16975"/>
    <cellStyle name="Normal 3 7 20 2" xfId="16976"/>
    <cellStyle name="Normal 3 7 20 3" xfId="16977"/>
    <cellStyle name="Normal 3 7 20 4" xfId="16978"/>
    <cellStyle name="Normal 3 7 20 5" xfId="16979"/>
    <cellStyle name="Normal 3 7 20 6" xfId="16980"/>
    <cellStyle name="Normal 3 7 20 7" xfId="16981"/>
    <cellStyle name="Normal 3 7 20 8" xfId="16982"/>
    <cellStyle name="Normal 3 7 20 9" xfId="16983"/>
    <cellStyle name="Normal 3 7 21" xfId="16984"/>
    <cellStyle name="Normal 3 7 21 10" xfId="16985"/>
    <cellStyle name="Normal 3 7 21 11" xfId="16986"/>
    <cellStyle name="Normal 3 7 21 12" xfId="16987"/>
    <cellStyle name="Normal 3 7 21 13" xfId="16988"/>
    <cellStyle name="Normal 3 7 21 14" xfId="16989"/>
    <cellStyle name="Normal 3 7 21 2" xfId="16990"/>
    <cellStyle name="Normal 3 7 21 3" xfId="16991"/>
    <cellStyle name="Normal 3 7 21 4" xfId="16992"/>
    <cellStyle name="Normal 3 7 21 5" xfId="16993"/>
    <cellStyle name="Normal 3 7 21 6" xfId="16994"/>
    <cellStyle name="Normal 3 7 21 7" xfId="16995"/>
    <cellStyle name="Normal 3 7 21 8" xfId="16996"/>
    <cellStyle name="Normal 3 7 21 9" xfId="16997"/>
    <cellStyle name="Normal 3 7 22" xfId="16998"/>
    <cellStyle name="Normal 3 7 22 10" xfId="16999"/>
    <cellStyle name="Normal 3 7 22 11" xfId="17000"/>
    <cellStyle name="Normal 3 7 22 12" xfId="17001"/>
    <cellStyle name="Normal 3 7 22 13" xfId="17002"/>
    <cellStyle name="Normal 3 7 22 14" xfId="17003"/>
    <cellStyle name="Normal 3 7 22 2" xfId="17004"/>
    <cellStyle name="Normal 3 7 22 3" xfId="17005"/>
    <cellStyle name="Normal 3 7 22 4" xfId="17006"/>
    <cellStyle name="Normal 3 7 22 5" xfId="17007"/>
    <cellStyle name="Normal 3 7 22 6" xfId="17008"/>
    <cellStyle name="Normal 3 7 22 7" xfId="17009"/>
    <cellStyle name="Normal 3 7 22 8" xfId="17010"/>
    <cellStyle name="Normal 3 7 22 9" xfId="17011"/>
    <cellStyle name="Normal 3 7 23" xfId="17012"/>
    <cellStyle name="Normal 3 7 24" xfId="17013"/>
    <cellStyle name="Normal 3 7 25" xfId="17014"/>
    <cellStyle name="Normal 3 7 25 10" xfId="17015"/>
    <cellStyle name="Normal 3 7 25 11" xfId="17016"/>
    <cellStyle name="Normal 3 7 25 12" xfId="17017"/>
    <cellStyle name="Normal 3 7 25 13" xfId="17018"/>
    <cellStyle name="Normal 3 7 25 14" xfId="17019"/>
    <cellStyle name="Normal 3 7 25 2" xfId="17020"/>
    <cellStyle name="Normal 3 7 25 3" xfId="17021"/>
    <cellStyle name="Normal 3 7 25 4" xfId="17022"/>
    <cellStyle name="Normal 3 7 25 5" xfId="17023"/>
    <cellStyle name="Normal 3 7 25 6" xfId="17024"/>
    <cellStyle name="Normal 3 7 25 7" xfId="17025"/>
    <cellStyle name="Normal 3 7 25 8" xfId="17026"/>
    <cellStyle name="Normal 3 7 25 9" xfId="17027"/>
    <cellStyle name="Normal 3 7 26" xfId="17028"/>
    <cellStyle name="Normal 3 7 26 10" xfId="17029"/>
    <cellStyle name="Normal 3 7 26 11" xfId="17030"/>
    <cellStyle name="Normal 3 7 26 12" xfId="17031"/>
    <cellStyle name="Normal 3 7 26 13" xfId="17032"/>
    <cellStyle name="Normal 3 7 26 14" xfId="17033"/>
    <cellStyle name="Normal 3 7 26 2" xfId="17034"/>
    <cellStyle name="Normal 3 7 26 3" xfId="17035"/>
    <cellStyle name="Normal 3 7 26 4" xfId="17036"/>
    <cellStyle name="Normal 3 7 26 5" xfId="17037"/>
    <cellStyle name="Normal 3 7 26 6" xfId="17038"/>
    <cellStyle name="Normal 3 7 26 7" xfId="17039"/>
    <cellStyle name="Normal 3 7 26 8" xfId="17040"/>
    <cellStyle name="Normal 3 7 26 9" xfId="17041"/>
    <cellStyle name="Normal 3 7 3" xfId="17042"/>
    <cellStyle name="Normal 3 7 4" xfId="17043"/>
    <cellStyle name="Normal 3 7 5" xfId="17044"/>
    <cellStyle name="Normal 3 7 6" xfId="17045"/>
    <cellStyle name="Normal 3 7 7" xfId="17046"/>
    <cellStyle name="Normal 3 7 8" xfId="17047"/>
    <cellStyle name="Normal 3 7 9" xfId="17048"/>
    <cellStyle name="Normal 3 8" xfId="17049"/>
    <cellStyle name="Normal 3 8 10" xfId="17050"/>
    <cellStyle name="Normal 3 8 11" xfId="17051"/>
    <cellStyle name="Normal 3 8 11 10" xfId="17052"/>
    <cellStyle name="Normal 3 8 11 11" xfId="17053"/>
    <cellStyle name="Normal 3 8 11 12" xfId="17054"/>
    <cellStyle name="Normal 3 8 11 13" xfId="17055"/>
    <cellStyle name="Normal 3 8 11 14" xfId="17056"/>
    <cellStyle name="Normal 3 8 11 15" xfId="17057"/>
    <cellStyle name="Normal 3 8 11 16" xfId="17058"/>
    <cellStyle name="Normal 3 8 11 17" xfId="17059"/>
    <cellStyle name="Normal 3 8 11 2" xfId="17060"/>
    <cellStyle name="Normal 3 8 11 3" xfId="17061"/>
    <cellStyle name="Normal 3 8 11 4" xfId="17062"/>
    <cellStyle name="Normal 3 8 11 5" xfId="17063"/>
    <cellStyle name="Normal 3 8 11 6" xfId="17064"/>
    <cellStyle name="Normal 3 8 11 7" xfId="17065"/>
    <cellStyle name="Normal 3 8 11 8" xfId="17066"/>
    <cellStyle name="Normal 3 8 11 9" xfId="17067"/>
    <cellStyle name="Normal 3 8 12" xfId="17068"/>
    <cellStyle name="Normal 3 8 13" xfId="17069"/>
    <cellStyle name="Normal 3 8 14" xfId="17070"/>
    <cellStyle name="Normal 3 8 14 10" xfId="17071"/>
    <cellStyle name="Normal 3 8 14 11" xfId="17072"/>
    <cellStyle name="Normal 3 8 14 12" xfId="17073"/>
    <cellStyle name="Normal 3 8 14 13" xfId="17074"/>
    <cellStyle name="Normal 3 8 14 14" xfId="17075"/>
    <cellStyle name="Normal 3 8 14 15" xfId="17076"/>
    <cellStyle name="Normal 3 8 14 2" xfId="17077"/>
    <cellStyle name="Normal 3 8 14 2 10" xfId="17078"/>
    <cellStyle name="Normal 3 8 14 2 11" xfId="17079"/>
    <cellStyle name="Normal 3 8 14 2 12" xfId="17080"/>
    <cellStyle name="Normal 3 8 14 2 13" xfId="17081"/>
    <cellStyle name="Normal 3 8 14 2 14" xfId="17082"/>
    <cellStyle name="Normal 3 8 14 2 2" xfId="17083"/>
    <cellStyle name="Normal 3 8 14 2 3" xfId="17084"/>
    <cellStyle name="Normal 3 8 14 2 4" xfId="17085"/>
    <cellStyle name="Normal 3 8 14 2 5" xfId="17086"/>
    <cellStyle name="Normal 3 8 14 2 6" xfId="17087"/>
    <cellStyle name="Normal 3 8 14 2 7" xfId="17088"/>
    <cellStyle name="Normal 3 8 14 2 8" xfId="17089"/>
    <cellStyle name="Normal 3 8 14 2 9" xfId="17090"/>
    <cellStyle name="Normal 3 8 14 3" xfId="17091"/>
    <cellStyle name="Normal 3 8 14 4" xfId="17092"/>
    <cellStyle name="Normal 3 8 14 5" xfId="17093"/>
    <cellStyle name="Normal 3 8 14 6" xfId="17094"/>
    <cellStyle name="Normal 3 8 14 7" xfId="17095"/>
    <cellStyle name="Normal 3 8 14 8" xfId="17096"/>
    <cellStyle name="Normal 3 8 14 9" xfId="17097"/>
    <cellStyle name="Normal 3 8 15" xfId="17098"/>
    <cellStyle name="Normal 3 8 15 10" xfId="17099"/>
    <cellStyle name="Normal 3 8 15 11" xfId="17100"/>
    <cellStyle name="Normal 3 8 15 12" xfId="17101"/>
    <cellStyle name="Normal 3 8 15 13" xfId="17102"/>
    <cellStyle name="Normal 3 8 15 14" xfId="17103"/>
    <cellStyle name="Normal 3 8 15 15" xfId="17104"/>
    <cellStyle name="Normal 3 8 15 2" xfId="17105"/>
    <cellStyle name="Normal 3 8 15 2 10" xfId="17106"/>
    <cellStyle name="Normal 3 8 15 2 11" xfId="17107"/>
    <cellStyle name="Normal 3 8 15 2 12" xfId="17108"/>
    <cellStyle name="Normal 3 8 15 2 13" xfId="17109"/>
    <cellStyle name="Normal 3 8 15 2 14" xfId="17110"/>
    <cellStyle name="Normal 3 8 15 2 2" xfId="17111"/>
    <cellStyle name="Normal 3 8 15 2 3" xfId="17112"/>
    <cellStyle name="Normal 3 8 15 2 4" xfId="17113"/>
    <cellStyle name="Normal 3 8 15 2 5" xfId="17114"/>
    <cellStyle name="Normal 3 8 15 2 6" xfId="17115"/>
    <cellStyle name="Normal 3 8 15 2 7" xfId="17116"/>
    <cellStyle name="Normal 3 8 15 2 8" xfId="17117"/>
    <cellStyle name="Normal 3 8 15 2 9" xfId="17118"/>
    <cellStyle name="Normal 3 8 15 3" xfId="17119"/>
    <cellStyle name="Normal 3 8 15 4" xfId="17120"/>
    <cellStyle name="Normal 3 8 15 5" xfId="17121"/>
    <cellStyle name="Normal 3 8 15 6" xfId="17122"/>
    <cellStyle name="Normal 3 8 15 7" xfId="17123"/>
    <cellStyle name="Normal 3 8 15 8" xfId="17124"/>
    <cellStyle name="Normal 3 8 15 9" xfId="17125"/>
    <cellStyle name="Normal 3 8 16" xfId="17126"/>
    <cellStyle name="Normal 3 8 16 10" xfId="17127"/>
    <cellStyle name="Normal 3 8 16 11" xfId="17128"/>
    <cellStyle name="Normal 3 8 16 12" xfId="17129"/>
    <cellStyle name="Normal 3 8 16 13" xfId="17130"/>
    <cellStyle name="Normal 3 8 16 14" xfId="17131"/>
    <cellStyle name="Normal 3 8 16 15" xfId="17132"/>
    <cellStyle name="Normal 3 8 16 2" xfId="17133"/>
    <cellStyle name="Normal 3 8 16 2 10" xfId="17134"/>
    <cellStyle name="Normal 3 8 16 2 11" xfId="17135"/>
    <cellStyle name="Normal 3 8 16 2 12" xfId="17136"/>
    <cellStyle name="Normal 3 8 16 2 13" xfId="17137"/>
    <cellStyle name="Normal 3 8 16 2 14" xfId="17138"/>
    <cellStyle name="Normal 3 8 16 2 2" xfId="17139"/>
    <cellStyle name="Normal 3 8 16 2 3" xfId="17140"/>
    <cellStyle name="Normal 3 8 16 2 4" xfId="17141"/>
    <cellStyle name="Normal 3 8 16 2 5" xfId="17142"/>
    <cellStyle name="Normal 3 8 16 2 6" xfId="17143"/>
    <cellStyle name="Normal 3 8 16 2 7" xfId="17144"/>
    <cellStyle name="Normal 3 8 16 2 8" xfId="17145"/>
    <cellStyle name="Normal 3 8 16 2 9" xfId="17146"/>
    <cellStyle name="Normal 3 8 16 3" xfId="17147"/>
    <cellStyle name="Normal 3 8 16 4" xfId="17148"/>
    <cellStyle name="Normal 3 8 16 5" xfId="17149"/>
    <cellStyle name="Normal 3 8 16 6" xfId="17150"/>
    <cellStyle name="Normal 3 8 16 7" xfId="17151"/>
    <cellStyle name="Normal 3 8 16 8" xfId="17152"/>
    <cellStyle name="Normal 3 8 16 9" xfId="17153"/>
    <cellStyle name="Normal 3 8 17" xfId="17154"/>
    <cellStyle name="Normal 3 8 17 10" xfId="17155"/>
    <cellStyle name="Normal 3 8 17 11" xfId="17156"/>
    <cellStyle name="Normal 3 8 17 12" xfId="17157"/>
    <cellStyle name="Normal 3 8 17 13" xfId="17158"/>
    <cellStyle name="Normal 3 8 17 14" xfId="17159"/>
    <cellStyle name="Normal 3 8 17 2" xfId="17160"/>
    <cellStyle name="Normal 3 8 17 3" xfId="17161"/>
    <cellStyle name="Normal 3 8 17 4" xfId="17162"/>
    <cellStyle name="Normal 3 8 17 5" xfId="17163"/>
    <cellStyle name="Normal 3 8 17 6" xfId="17164"/>
    <cellStyle name="Normal 3 8 17 7" xfId="17165"/>
    <cellStyle name="Normal 3 8 17 8" xfId="17166"/>
    <cellStyle name="Normal 3 8 17 9" xfId="17167"/>
    <cellStyle name="Normal 3 8 18" xfId="17168"/>
    <cellStyle name="Normal 3 8 18 10" xfId="17169"/>
    <cellStyle name="Normal 3 8 18 11" xfId="17170"/>
    <cellStyle name="Normal 3 8 18 12" xfId="17171"/>
    <cellStyle name="Normal 3 8 18 13" xfId="17172"/>
    <cellStyle name="Normal 3 8 18 14" xfId="17173"/>
    <cellStyle name="Normal 3 8 18 2" xfId="17174"/>
    <cellStyle name="Normal 3 8 18 3" xfId="17175"/>
    <cellStyle name="Normal 3 8 18 4" xfId="17176"/>
    <cellStyle name="Normal 3 8 18 5" xfId="17177"/>
    <cellStyle name="Normal 3 8 18 6" xfId="17178"/>
    <cellStyle name="Normal 3 8 18 7" xfId="17179"/>
    <cellStyle name="Normal 3 8 18 8" xfId="17180"/>
    <cellStyle name="Normal 3 8 18 9" xfId="17181"/>
    <cellStyle name="Normal 3 8 19" xfId="17182"/>
    <cellStyle name="Normal 3 8 19 10" xfId="17183"/>
    <cellStyle name="Normal 3 8 19 11" xfId="17184"/>
    <cellStyle name="Normal 3 8 19 12" xfId="17185"/>
    <cellStyle name="Normal 3 8 19 13" xfId="17186"/>
    <cellStyle name="Normal 3 8 19 14" xfId="17187"/>
    <cellStyle name="Normal 3 8 19 2" xfId="17188"/>
    <cellStyle name="Normal 3 8 19 3" xfId="17189"/>
    <cellStyle name="Normal 3 8 19 4" xfId="17190"/>
    <cellStyle name="Normal 3 8 19 5" xfId="17191"/>
    <cellStyle name="Normal 3 8 19 6" xfId="17192"/>
    <cellStyle name="Normal 3 8 19 7" xfId="17193"/>
    <cellStyle name="Normal 3 8 19 8" xfId="17194"/>
    <cellStyle name="Normal 3 8 19 9" xfId="17195"/>
    <cellStyle name="Normal 3 8 2" xfId="17196"/>
    <cellStyle name="Normal 3 8 20" xfId="17197"/>
    <cellStyle name="Normal 3 8 20 10" xfId="17198"/>
    <cellStyle name="Normal 3 8 20 11" xfId="17199"/>
    <cellStyle name="Normal 3 8 20 12" xfId="17200"/>
    <cellStyle name="Normal 3 8 20 13" xfId="17201"/>
    <cellStyle name="Normal 3 8 20 14" xfId="17202"/>
    <cellStyle name="Normal 3 8 20 2" xfId="17203"/>
    <cellStyle name="Normal 3 8 20 3" xfId="17204"/>
    <cellStyle name="Normal 3 8 20 4" xfId="17205"/>
    <cellStyle name="Normal 3 8 20 5" xfId="17206"/>
    <cellStyle name="Normal 3 8 20 6" xfId="17207"/>
    <cellStyle name="Normal 3 8 20 7" xfId="17208"/>
    <cellStyle name="Normal 3 8 20 8" xfId="17209"/>
    <cellStyle name="Normal 3 8 20 9" xfId="17210"/>
    <cellStyle name="Normal 3 8 21" xfId="17211"/>
    <cellStyle name="Normal 3 8 21 10" xfId="17212"/>
    <cellStyle name="Normal 3 8 21 11" xfId="17213"/>
    <cellStyle name="Normal 3 8 21 12" xfId="17214"/>
    <cellStyle name="Normal 3 8 21 13" xfId="17215"/>
    <cellStyle name="Normal 3 8 21 14" xfId="17216"/>
    <cellStyle name="Normal 3 8 21 2" xfId="17217"/>
    <cellStyle name="Normal 3 8 21 3" xfId="17218"/>
    <cellStyle name="Normal 3 8 21 4" xfId="17219"/>
    <cellStyle name="Normal 3 8 21 5" xfId="17220"/>
    <cellStyle name="Normal 3 8 21 6" xfId="17221"/>
    <cellStyle name="Normal 3 8 21 7" xfId="17222"/>
    <cellStyle name="Normal 3 8 21 8" xfId="17223"/>
    <cellStyle name="Normal 3 8 21 9" xfId="17224"/>
    <cellStyle name="Normal 3 8 22" xfId="17225"/>
    <cellStyle name="Normal 3 8 22 10" xfId="17226"/>
    <cellStyle name="Normal 3 8 22 11" xfId="17227"/>
    <cellStyle name="Normal 3 8 22 12" xfId="17228"/>
    <cellStyle name="Normal 3 8 22 13" xfId="17229"/>
    <cellStyle name="Normal 3 8 22 14" xfId="17230"/>
    <cellStyle name="Normal 3 8 22 2" xfId="17231"/>
    <cellStyle name="Normal 3 8 22 3" xfId="17232"/>
    <cellStyle name="Normal 3 8 22 4" xfId="17233"/>
    <cellStyle name="Normal 3 8 22 5" xfId="17234"/>
    <cellStyle name="Normal 3 8 22 6" xfId="17235"/>
    <cellStyle name="Normal 3 8 22 7" xfId="17236"/>
    <cellStyle name="Normal 3 8 22 8" xfId="17237"/>
    <cellStyle name="Normal 3 8 22 9" xfId="17238"/>
    <cellStyle name="Normal 3 8 23" xfId="17239"/>
    <cellStyle name="Normal 3 8 24" xfId="17240"/>
    <cellStyle name="Normal 3 8 25" xfId="17241"/>
    <cellStyle name="Normal 3 8 25 10" xfId="17242"/>
    <cellStyle name="Normal 3 8 25 11" xfId="17243"/>
    <cellStyle name="Normal 3 8 25 12" xfId="17244"/>
    <cellStyle name="Normal 3 8 25 13" xfId="17245"/>
    <cellStyle name="Normal 3 8 25 14" xfId="17246"/>
    <cellStyle name="Normal 3 8 25 2" xfId="17247"/>
    <cellStyle name="Normal 3 8 25 3" xfId="17248"/>
    <cellStyle name="Normal 3 8 25 4" xfId="17249"/>
    <cellStyle name="Normal 3 8 25 5" xfId="17250"/>
    <cellStyle name="Normal 3 8 25 6" xfId="17251"/>
    <cellStyle name="Normal 3 8 25 7" xfId="17252"/>
    <cellStyle name="Normal 3 8 25 8" xfId="17253"/>
    <cellStyle name="Normal 3 8 25 9" xfId="17254"/>
    <cellStyle name="Normal 3 8 26" xfId="17255"/>
    <cellStyle name="Normal 3 8 26 10" xfId="17256"/>
    <cellStyle name="Normal 3 8 26 11" xfId="17257"/>
    <cellStyle name="Normal 3 8 26 12" xfId="17258"/>
    <cellStyle name="Normal 3 8 26 13" xfId="17259"/>
    <cellStyle name="Normal 3 8 26 14" xfId="17260"/>
    <cellStyle name="Normal 3 8 26 2" xfId="17261"/>
    <cellStyle name="Normal 3 8 26 3" xfId="17262"/>
    <cellStyle name="Normal 3 8 26 4" xfId="17263"/>
    <cellStyle name="Normal 3 8 26 5" xfId="17264"/>
    <cellStyle name="Normal 3 8 26 6" xfId="17265"/>
    <cellStyle name="Normal 3 8 26 7" xfId="17266"/>
    <cellStyle name="Normal 3 8 26 8" xfId="17267"/>
    <cellStyle name="Normal 3 8 26 9" xfId="17268"/>
    <cellStyle name="Normal 3 8 3" xfId="17269"/>
    <cellStyle name="Normal 3 8 4" xfId="17270"/>
    <cellStyle name="Normal 3 8 5" xfId="17271"/>
    <cellStyle name="Normal 3 8 6" xfId="17272"/>
    <cellStyle name="Normal 3 8 7" xfId="17273"/>
    <cellStyle name="Normal 3 8 8" xfId="17274"/>
    <cellStyle name="Normal 3 8 9" xfId="17275"/>
    <cellStyle name="Normal 3 9" xfId="17276"/>
    <cellStyle name="Normal 3 9 10" xfId="17277"/>
    <cellStyle name="Normal 3 9 11" xfId="17278"/>
    <cellStyle name="Normal 3 9 11 10" xfId="17279"/>
    <cellStyle name="Normal 3 9 11 11" xfId="17280"/>
    <cellStyle name="Normal 3 9 11 12" xfId="17281"/>
    <cellStyle name="Normal 3 9 11 13" xfId="17282"/>
    <cellStyle name="Normal 3 9 11 14" xfId="17283"/>
    <cellStyle name="Normal 3 9 11 15" xfId="17284"/>
    <cellStyle name="Normal 3 9 11 16" xfId="17285"/>
    <cellStyle name="Normal 3 9 11 17" xfId="17286"/>
    <cellStyle name="Normal 3 9 11 2" xfId="17287"/>
    <cellStyle name="Normal 3 9 11 3" xfId="17288"/>
    <cellStyle name="Normal 3 9 11 4" xfId="17289"/>
    <cellStyle name="Normal 3 9 11 5" xfId="17290"/>
    <cellStyle name="Normal 3 9 11 6" xfId="17291"/>
    <cellStyle name="Normal 3 9 11 7" xfId="17292"/>
    <cellStyle name="Normal 3 9 11 8" xfId="17293"/>
    <cellStyle name="Normal 3 9 11 9" xfId="17294"/>
    <cellStyle name="Normal 3 9 12" xfId="17295"/>
    <cellStyle name="Normal 3 9 13" xfId="17296"/>
    <cellStyle name="Normal 3 9 14" xfId="17297"/>
    <cellStyle name="Normal 3 9 14 10" xfId="17298"/>
    <cellStyle name="Normal 3 9 14 11" xfId="17299"/>
    <cellStyle name="Normal 3 9 14 12" xfId="17300"/>
    <cellStyle name="Normal 3 9 14 13" xfId="17301"/>
    <cellStyle name="Normal 3 9 14 14" xfId="17302"/>
    <cellStyle name="Normal 3 9 14 15" xfId="17303"/>
    <cellStyle name="Normal 3 9 14 2" xfId="17304"/>
    <cellStyle name="Normal 3 9 14 2 10" xfId="17305"/>
    <cellStyle name="Normal 3 9 14 2 11" xfId="17306"/>
    <cellStyle name="Normal 3 9 14 2 12" xfId="17307"/>
    <cellStyle name="Normal 3 9 14 2 13" xfId="17308"/>
    <cellStyle name="Normal 3 9 14 2 14" xfId="17309"/>
    <cellStyle name="Normal 3 9 14 2 2" xfId="17310"/>
    <cellStyle name="Normal 3 9 14 2 3" xfId="17311"/>
    <cellStyle name="Normal 3 9 14 2 4" xfId="17312"/>
    <cellStyle name="Normal 3 9 14 2 5" xfId="17313"/>
    <cellStyle name="Normal 3 9 14 2 6" xfId="17314"/>
    <cellStyle name="Normal 3 9 14 2 7" xfId="17315"/>
    <cellStyle name="Normal 3 9 14 2 8" xfId="17316"/>
    <cellStyle name="Normal 3 9 14 2 9" xfId="17317"/>
    <cellStyle name="Normal 3 9 14 3" xfId="17318"/>
    <cellStyle name="Normal 3 9 14 4" xfId="17319"/>
    <cellStyle name="Normal 3 9 14 5" xfId="17320"/>
    <cellStyle name="Normal 3 9 14 6" xfId="17321"/>
    <cellStyle name="Normal 3 9 14 7" xfId="17322"/>
    <cellStyle name="Normal 3 9 14 8" xfId="17323"/>
    <cellStyle name="Normal 3 9 14 9" xfId="17324"/>
    <cellStyle name="Normal 3 9 15" xfId="17325"/>
    <cellStyle name="Normal 3 9 15 10" xfId="17326"/>
    <cellStyle name="Normal 3 9 15 11" xfId="17327"/>
    <cellStyle name="Normal 3 9 15 12" xfId="17328"/>
    <cellStyle name="Normal 3 9 15 13" xfId="17329"/>
    <cellStyle name="Normal 3 9 15 14" xfId="17330"/>
    <cellStyle name="Normal 3 9 15 15" xfId="17331"/>
    <cellStyle name="Normal 3 9 15 2" xfId="17332"/>
    <cellStyle name="Normal 3 9 15 2 10" xfId="17333"/>
    <cellStyle name="Normal 3 9 15 2 11" xfId="17334"/>
    <cellStyle name="Normal 3 9 15 2 12" xfId="17335"/>
    <cellStyle name="Normal 3 9 15 2 13" xfId="17336"/>
    <cellStyle name="Normal 3 9 15 2 14" xfId="17337"/>
    <cellStyle name="Normal 3 9 15 2 2" xfId="17338"/>
    <cellStyle name="Normal 3 9 15 2 3" xfId="17339"/>
    <cellStyle name="Normal 3 9 15 2 4" xfId="17340"/>
    <cellStyle name="Normal 3 9 15 2 5" xfId="17341"/>
    <cellStyle name="Normal 3 9 15 2 6" xfId="17342"/>
    <cellStyle name="Normal 3 9 15 2 7" xfId="17343"/>
    <cellStyle name="Normal 3 9 15 2 8" xfId="17344"/>
    <cellStyle name="Normal 3 9 15 2 9" xfId="17345"/>
    <cellStyle name="Normal 3 9 15 3" xfId="17346"/>
    <cellStyle name="Normal 3 9 15 4" xfId="17347"/>
    <cellStyle name="Normal 3 9 15 5" xfId="17348"/>
    <cellStyle name="Normal 3 9 15 6" xfId="17349"/>
    <cellStyle name="Normal 3 9 15 7" xfId="17350"/>
    <cellStyle name="Normal 3 9 15 8" xfId="17351"/>
    <cellStyle name="Normal 3 9 15 9" xfId="17352"/>
    <cellStyle name="Normal 3 9 16" xfId="17353"/>
    <cellStyle name="Normal 3 9 16 10" xfId="17354"/>
    <cellStyle name="Normal 3 9 16 11" xfId="17355"/>
    <cellStyle name="Normal 3 9 16 12" xfId="17356"/>
    <cellStyle name="Normal 3 9 16 13" xfId="17357"/>
    <cellStyle name="Normal 3 9 16 14" xfId="17358"/>
    <cellStyle name="Normal 3 9 16 15" xfId="17359"/>
    <cellStyle name="Normal 3 9 16 2" xfId="17360"/>
    <cellStyle name="Normal 3 9 16 2 10" xfId="17361"/>
    <cellStyle name="Normal 3 9 16 2 11" xfId="17362"/>
    <cellStyle name="Normal 3 9 16 2 12" xfId="17363"/>
    <cellStyle name="Normal 3 9 16 2 13" xfId="17364"/>
    <cellStyle name="Normal 3 9 16 2 14" xfId="17365"/>
    <cellStyle name="Normal 3 9 16 2 2" xfId="17366"/>
    <cellStyle name="Normal 3 9 16 2 3" xfId="17367"/>
    <cellStyle name="Normal 3 9 16 2 4" xfId="17368"/>
    <cellStyle name="Normal 3 9 16 2 5" xfId="17369"/>
    <cellStyle name="Normal 3 9 16 2 6" xfId="17370"/>
    <cellStyle name="Normal 3 9 16 2 7" xfId="17371"/>
    <cellStyle name="Normal 3 9 16 2 8" xfId="17372"/>
    <cellStyle name="Normal 3 9 16 2 9" xfId="17373"/>
    <cellStyle name="Normal 3 9 16 3" xfId="17374"/>
    <cellStyle name="Normal 3 9 16 4" xfId="17375"/>
    <cellStyle name="Normal 3 9 16 5" xfId="17376"/>
    <cellStyle name="Normal 3 9 16 6" xfId="17377"/>
    <cellStyle name="Normal 3 9 16 7" xfId="17378"/>
    <cellStyle name="Normal 3 9 16 8" xfId="17379"/>
    <cellStyle name="Normal 3 9 16 9" xfId="17380"/>
    <cellStyle name="Normal 3 9 17" xfId="17381"/>
    <cellStyle name="Normal 3 9 17 10" xfId="17382"/>
    <cellStyle name="Normal 3 9 17 11" xfId="17383"/>
    <cellStyle name="Normal 3 9 17 12" xfId="17384"/>
    <cellStyle name="Normal 3 9 17 13" xfId="17385"/>
    <cellStyle name="Normal 3 9 17 14" xfId="17386"/>
    <cellStyle name="Normal 3 9 17 2" xfId="17387"/>
    <cellStyle name="Normal 3 9 17 3" xfId="17388"/>
    <cellStyle name="Normal 3 9 17 4" xfId="17389"/>
    <cellStyle name="Normal 3 9 17 5" xfId="17390"/>
    <cellStyle name="Normal 3 9 17 6" xfId="17391"/>
    <cellStyle name="Normal 3 9 17 7" xfId="17392"/>
    <cellStyle name="Normal 3 9 17 8" xfId="17393"/>
    <cellStyle name="Normal 3 9 17 9" xfId="17394"/>
    <cellStyle name="Normal 3 9 18" xfId="17395"/>
    <cellStyle name="Normal 3 9 18 10" xfId="17396"/>
    <cellStyle name="Normal 3 9 18 11" xfId="17397"/>
    <cellStyle name="Normal 3 9 18 12" xfId="17398"/>
    <cellStyle name="Normal 3 9 18 13" xfId="17399"/>
    <cellStyle name="Normal 3 9 18 14" xfId="17400"/>
    <cellStyle name="Normal 3 9 18 2" xfId="17401"/>
    <cellStyle name="Normal 3 9 18 3" xfId="17402"/>
    <cellStyle name="Normal 3 9 18 4" xfId="17403"/>
    <cellStyle name="Normal 3 9 18 5" xfId="17404"/>
    <cellStyle name="Normal 3 9 18 6" xfId="17405"/>
    <cellStyle name="Normal 3 9 18 7" xfId="17406"/>
    <cellStyle name="Normal 3 9 18 8" xfId="17407"/>
    <cellStyle name="Normal 3 9 18 9" xfId="17408"/>
    <cellStyle name="Normal 3 9 19" xfId="17409"/>
    <cellStyle name="Normal 3 9 19 10" xfId="17410"/>
    <cellStyle name="Normal 3 9 19 11" xfId="17411"/>
    <cellStyle name="Normal 3 9 19 12" xfId="17412"/>
    <cellStyle name="Normal 3 9 19 13" xfId="17413"/>
    <cellStyle name="Normal 3 9 19 14" xfId="17414"/>
    <cellStyle name="Normal 3 9 19 2" xfId="17415"/>
    <cellStyle name="Normal 3 9 19 3" xfId="17416"/>
    <cellStyle name="Normal 3 9 19 4" xfId="17417"/>
    <cellStyle name="Normal 3 9 19 5" xfId="17418"/>
    <cellStyle name="Normal 3 9 19 6" xfId="17419"/>
    <cellStyle name="Normal 3 9 19 7" xfId="17420"/>
    <cellStyle name="Normal 3 9 19 8" xfId="17421"/>
    <cellStyle name="Normal 3 9 19 9" xfId="17422"/>
    <cellStyle name="Normal 3 9 2" xfId="17423"/>
    <cellStyle name="Normal 3 9 20" xfId="17424"/>
    <cellStyle name="Normal 3 9 20 10" xfId="17425"/>
    <cellStyle name="Normal 3 9 20 11" xfId="17426"/>
    <cellStyle name="Normal 3 9 20 12" xfId="17427"/>
    <cellStyle name="Normal 3 9 20 13" xfId="17428"/>
    <cellStyle name="Normal 3 9 20 14" xfId="17429"/>
    <cellStyle name="Normal 3 9 20 2" xfId="17430"/>
    <cellStyle name="Normal 3 9 20 3" xfId="17431"/>
    <cellStyle name="Normal 3 9 20 4" xfId="17432"/>
    <cellStyle name="Normal 3 9 20 5" xfId="17433"/>
    <cellStyle name="Normal 3 9 20 6" xfId="17434"/>
    <cellStyle name="Normal 3 9 20 7" xfId="17435"/>
    <cellStyle name="Normal 3 9 20 8" xfId="17436"/>
    <cellStyle name="Normal 3 9 20 9" xfId="17437"/>
    <cellStyle name="Normal 3 9 21" xfId="17438"/>
    <cellStyle name="Normal 3 9 21 10" xfId="17439"/>
    <cellStyle name="Normal 3 9 21 11" xfId="17440"/>
    <cellStyle name="Normal 3 9 21 12" xfId="17441"/>
    <cellStyle name="Normal 3 9 21 13" xfId="17442"/>
    <cellStyle name="Normal 3 9 21 14" xfId="17443"/>
    <cellStyle name="Normal 3 9 21 2" xfId="17444"/>
    <cellStyle name="Normal 3 9 21 3" xfId="17445"/>
    <cellStyle name="Normal 3 9 21 4" xfId="17446"/>
    <cellStyle name="Normal 3 9 21 5" xfId="17447"/>
    <cellStyle name="Normal 3 9 21 6" xfId="17448"/>
    <cellStyle name="Normal 3 9 21 7" xfId="17449"/>
    <cellStyle name="Normal 3 9 21 8" xfId="17450"/>
    <cellStyle name="Normal 3 9 21 9" xfId="17451"/>
    <cellStyle name="Normal 3 9 22" xfId="17452"/>
    <cellStyle name="Normal 3 9 22 10" xfId="17453"/>
    <cellStyle name="Normal 3 9 22 11" xfId="17454"/>
    <cellStyle name="Normal 3 9 22 12" xfId="17455"/>
    <cellStyle name="Normal 3 9 22 13" xfId="17456"/>
    <cellStyle name="Normal 3 9 22 14" xfId="17457"/>
    <cellStyle name="Normal 3 9 22 2" xfId="17458"/>
    <cellStyle name="Normal 3 9 22 3" xfId="17459"/>
    <cellStyle name="Normal 3 9 22 4" xfId="17460"/>
    <cellStyle name="Normal 3 9 22 5" xfId="17461"/>
    <cellStyle name="Normal 3 9 22 6" xfId="17462"/>
    <cellStyle name="Normal 3 9 22 7" xfId="17463"/>
    <cellStyle name="Normal 3 9 22 8" xfId="17464"/>
    <cellStyle name="Normal 3 9 22 9" xfId="17465"/>
    <cellStyle name="Normal 3 9 23" xfId="17466"/>
    <cellStyle name="Normal 3 9 24" xfId="17467"/>
    <cellStyle name="Normal 3 9 25" xfId="17468"/>
    <cellStyle name="Normal 3 9 25 10" xfId="17469"/>
    <cellStyle name="Normal 3 9 25 11" xfId="17470"/>
    <cellStyle name="Normal 3 9 25 12" xfId="17471"/>
    <cellStyle name="Normal 3 9 25 13" xfId="17472"/>
    <cellStyle name="Normal 3 9 25 14" xfId="17473"/>
    <cellStyle name="Normal 3 9 25 2" xfId="17474"/>
    <cellStyle name="Normal 3 9 25 3" xfId="17475"/>
    <cellStyle name="Normal 3 9 25 4" xfId="17476"/>
    <cellStyle name="Normal 3 9 25 5" xfId="17477"/>
    <cellStyle name="Normal 3 9 25 6" xfId="17478"/>
    <cellStyle name="Normal 3 9 25 7" xfId="17479"/>
    <cellStyle name="Normal 3 9 25 8" xfId="17480"/>
    <cellStyle name="Normal 3 9 25 9" xfId="17481"/>
    <cellStyle name="Normal 3 9 26" xfId="17482"/>
    <cellStyle name="Normal 3 9 26 10" xfId="17483"/>
    <cellStyle name="Normal 3 9 26 11" xfId="17484"/>
    <cellStyle name="Normal 3 9 26 12" xfId="17485"/>
    <cellStyle name="Normal 3 9 26 13" xfId="17486"/>
    <cellStyle name="Normal 3 9 26 14" xfId="17487"/>
    <cellStyle name="Normal 3 9 26 2" xfId="17488"/>
    <cellStyle name="Normal 3 9 26 3" xfId="17489"/>
    <cellStyle name="Normal 3 9 26 4" xfId="17490"/>
    <cellStyle name="Normal 3 9 26 5" xfId="17491"/>
    <cellStyle name="Normal 3 9 26 6" xfId="17492"/>
    <cellStyle name="Normal 3 9 26 7" xfId="17493"/>
    <cellStyle name="Normal 3 9 26 8" xfId="17494"/>
    <cellStyle name="Normal 3 9 26 9" xfId="17495"/>
    <cellStyle name="Normal 3 9 3" xfId="17496"/>
    <cellStyle name="Normal 3 9 4" xfId="17497"/>
    <cellStyle name="Normal 3 9 5" xfId="17498"/>
    <cellStyle name="Normal 3 9 6" xfId="17499"/>
    <cellStyle name="Normal 3 9 7" xfId="17500"/>
    <cellStyle name="Normal 3 9 8" xfId="17501"/>
    <cellStyle name="Normal 3 9 9" xfId="17502"/>
    <cellStyle name="Normal 3_01_ResLighting" xfId="20716"/>
    <cellStyle name="Normal 30" xfId="17503"/>
    <cellStyle name="Normal 30 2" xfId="17504"/>
    <cellStyle name="Normal 30 2 10" xfId="17505"/>
    <cellStyle name="Normal 30 2 10 10" xfId="17506"/>
    <cellStyle name="Normal 30 2 10 11" xfId="17507"/>
    <cellStyle name="Normal 30 2 10 12" xfId="17508"/>
    <cellStyle name="Normal 30 2 10 13" xfId="17509"/>
    <cellStyle name="Normal 30 2 10 14" xfId="17510"/>
    <cellStyle name="Normal 30 2 10 2" xfId="17511"/>
    <cellStyle name="Normal 30 2 10 3" xfId="17512"/>
    <cellStyle name="Normal 30 2 10 4" xfId="17513"/>
    <cellStyle name="Normal 30 2 10 5" xfId="17514"/>
    <cellStyle name="Normal 30 2 10 6" xfId="17515"/>
    <cellStyle name="Normal 30 2 10 7" xfId="17516"/>
    <cellStyle name="Normal 30 2 10 8" xfId="17517"/>
    <cellStyle name="Normal 30 2 10 9" xfId="17518"/>
    <cellStyle name="Normal 30 2 11" xfId="17519"/>
    <cellStyle name="Normal 30 2 11 10" xfId="17520"/>
    <cellStyle name="Normal 30 2 11 11" xfId="17521"/>
    <cellStyle name="Normal 30 2 11 12" xfId="17522"/>
    <cellStyle name="Normal 30 2 11 13" xfId="17523"/>
    <cellStyle name="Normal 30 2 11 14" xfId="17524"/>
    <cellStyle name="Normal 30 2 11 2" xfId="17525"/>
    <cellStyle name="Normal 30 2 11 3" xfId="17526"/>
    <cellStyle name="Normal 30 2 11 4" xfId="17527"/>
    <cellStyle name="Normal 30 2 11 5" xfId="17528"/>
    <cellStyle name="Normal 30 2 11 6" xfId="17529"/>
    <cellStyle name="Normal 30 2 11 7" xfId="17530"/>
    <cellStyle name="Normal 30 2 11 8" xfId="17531"/>
    <cellStyle name="Normal 30 2 11 9" xfId="17532"/>
    <cellStyle name="Normal 30 2 12" xfId="17533"/>
    <cellStyle name="Normal 30 2 12 10" xfId="17534"/>
    <cellStyle name="Normal 30 2 12 11" xfId="17535"/>
    <cellStyle name="Normal 30 2 12 12" xfId="17536"/>
    <cellStyle name="Normal 30 2 12 13" xfId="17537"/>
    <cellStyle name="Normal 30 2 12 14" xfId="17538"/>
    <cellStyle name="Normal 30 2 12 2" xfId="17539"/>
    <cellStyle name="Normal 30 2 12 3" xfId="17540"/>
    <cellStyle name="Normal 30 2 12 4" xfId="17541"/>
    <cellStyle name="Normal 30 2 12 5" xfId="17542"/>
    <cellStyle name="Normal 30 2 12 6" xfId="17543"/>
    <cellStyle name="Normal 30 2 12 7" xfId="17544"/>
    <cellStyle name="Normal 30 2 12 8" xfId="17545"/>
    <cellStyle name="Normal 30 2 12 9" xfId="17546"/>
    <cellStyle name="Normal 30 2 13" xfId="17547"/>
    <cellStyle name="Normal 30 2 13 10" xfId="17548"/>
    <cellStyle name="Normal 30 2 13 11" xfId="17549"/>
    <cellStyle name="Normal 30 2 13 12" xfId="17550"/>
    <cellStyle name="Normal 30 2 13 13" xfId="17551"/>
    <cellStyle name="Normal 30 2 13 14" xfId="17552"/>
    <cellStyle name="Normal 30 2 13 2" xfId="17553"/>
    <cellStyle name="Normal 30 2 13 3" xfId="17554"/>
    <cellStyle name="Normal 30 2 13 4" xfId="17555"/>
    <cellStyle name="Normal 30 2 13 5" xfId="17556"/>
    <cellStyle name="Normal 30 2 13 6" xfId="17557"/>
    <cellStyle name="Normal 30 2 13 7" xfId="17558"/>
    <cellStyle name="Normal 30 2 13 8" xfId="17559"/>
    <cellStyle name="Normal 30 2 13 9" xfId="17560"/>
    <cellStyle name="Normal 30 2 14" xfId="17561"/>
    <cellStyle name="Normal 30 2 14 10" xfId="17562"/>
    <cellStyle name="Normal 30 2 14 11" xfId="17563"/>
    <cellStyle name="Normal 30 2 14 12" xfId="17564"/>
    <cellStyle name="Normal 30 2 14 13" xfId="17565"/>
    <cellStyle name="Normal 30 2 14 14" xfId="17566"/>
    <cellStyle name="Normal 30 2 14 2" xfId="17567"/>
    <cellStyle name="Normal 30 2 14 3" xfId="17568"/>
    <cellStyle name="Normal 30 2 14 4" xfId="17569"/>
    <cellStyle name="Normal 30 2 14 5" xfId="17570"/>
    <cellStyle name="Normal 30 2 14 6" xfId="17571"/>
    <cellStyle name="Normal 30 2 14 7" xfId="17572"/>
    <cellStyle name="Normal 30 2 14 8" xfId="17573"/>
    <cellStyle name="Normal 30 2 14 9" xfId="17574"/>
    <cellStyle name="Normal 30 2 15" xfId="17575"/>
    <cellStyle name="Normal 30 2 15 10" xfId="17576"/>
    <cellStyle name="Normal 30 2 15 11" xfId="17577"/>
    <cellStyle name="Normal 30 2 15 12" xfId="17578"/>
    <cellStyle name="Normal 30 2 15 13" xfId="17579"/>
    <cellStyle name="Normal 30 2 15 14" xfId="17580"/>
    <cellStyle name="Normal 30 2 15 2" xfId="17581"/>
    <cellStyle name="Normal 30 2 15 3" xfId="17582"/>
    <cellStyle name="Normal 30 2 15 4" xfId="17583"/>
    <cellStyle name="Normal 30 2 15 5" xfId="17584"/>
    <cellStyle name="Normal 30 2 15 6" xfId="17585"/>
    <cellStyle name="Normal 30 2 15 7" xfId="17586"/>
    <cellStyle name="Normal 30 2 15 8" xfId="17587"/>
    <cellStyle name="Normal 30 2 15 9" xfId="17588"/>
    <cellStyle name="Normal 30 2 16" xfId="17589"/>
    <cellStyle name="Normal 30 2 17" xfId="17590"/>
    <cellStyle name="Normal 30 2 18" xfId="17591"/>
    <cellStyle name="Normal 30 2 19" xfId="17592"/>
    <cellStyle name="Normal 30 2 2" xfId="17593"/>
    <cellStyle name="Normal 30 2 2 10" xfId="17594"/>
    <cellStyle name="Normal 30 2 2 11" xfId="17595"/>
    <cellStyle name="Normal 30 2 2 12" xfId="17596"/>
    <cellStyle name="Normal 30 2 2 13" xfId="17597"/>
    <cellStyle name="Normal 30 2 2 14" xfId="17598"/>
    <cellStyle name="Normal 30 2 2 15" xfId="17599"/>
    <cellStyle name="Normal 30 2 2 2" xfId="17600"/>
    <cellStyle name="Normal 30 2 2 2 10" xfId="17601"/>
    <cellStyle name="Normal 30 2 2 2 11" xfId="17602"/>
    <cellStyle name="Normal 30 2 2 2 12" xfId="17603"/>
    <cellStyle name="Normal 30 2 2 2 13" xfId="17604"/>
    <cellStyle name="Normal 30 2 2 2 14" xfId="17605"/>
    <cellStyle name="Normal 30 2 2 2 2" xfId="17606"/>
    <cellStyle name="Normal 30 2 2 2 3" xfId="17607"/>
    <cellStyle name="Normal 30 2 2 2 4" xfId="17608"/>
    <cellStyle name="Normal 30 2 2 2 5" xfId="17609"/>
    <cellStyle name="Normal 30 2 2 2 6" xfId="17610"/>
    <cellStyle name="Normal 30 2 2 2 7" xfId="17611"/>
    <cellStyle name="Normal 30 2 2 2 8" xfId="17612"/>
    <cellStyle name="Normal 30 2 2 2 9" xfId="17613"/>
    <cellStyle name="Normal 30 2 2 3" xfId="17614"/>
    <cellStyle name="Normal 30 2 2 4" xfId="17615"/>
    <cellStyle name="Normal 30 2 2 5" xfId="17616"/>
    <cellStyle name="Normal 30 2 2 6" xfId="17617"/>
    <cellStyle name="Normal 30 2 2 7" xfId="17618"/>
    <cellStyle name="Normal 30 2 2 8" xfId="17619"/>
    <cellStyle name="Normal 30 2 2 9" xfId="17620"/>
    <cellStyle name="Normal 30 2 20" xfId="17621"/>
    <cellStyle name="Normal 30 2 21" xfId="17622"/>
    <cellStyle name="Normal 30 2 22" xfId="17623"/>
    <cellStyle name="Normal 30 2 23" xfId="17624"/>
    <cellStyle name="Normal 30 2 24" xfId="17625"/>
    <cellStyle name="Normal 30 2 25" xfId="17626"/>
    <cellStyle name="Normal 30 2 26" xfId="17627"/>
    <cellStyle name="Normal 30 2 27" xfId="17628"/>
    <cellStyle name="Normal 30 2 28" xfId="17629"/>
    <cellStyle name="Normal 30 2 3" xfId="17630"/>
    <cellStyle name="Normal 30 2 3 10" xfId="17631"/>
    <cellStyle name="Normal 30 2 3 11" xfId="17632"/>
    <cellStyle name="Normal 30 2 3 12" xfId="17633"/>
    <cellStyle name="Normal 30 2 3 13" xfId="17634"/>
    <cellStyle name="Normal 30 2 3 14" xfId="17635"/>
    <cellStyle name="Normal 30 2 3 15" xfId="17636"/>
    <cellStyle name="Normal 30 2 3 2" xfId="17637"/>
    <cellStyle name="Normal 30 2 3 2 10" xfId="17638"/>
    <cellStyle name="Normal 30 2 3 2 11" xfId="17639"/>
    <cellStyle name="Normal 30 2 3 2 12" xfId="17640"/>
    <cellStyle name="Normal 30 2 3 2 13" xfId="17641"/>
    <cellStyle name="Normal 30 2 3 2 14" xfId="17642"/>
    <cellStyle name="Normal 30 2 3 2 2" xfId="17643"/>
    <cellStyle name="Normal 30 2 3 2 3" xfId="17644"/>
    <cellStyle name="Normal 30 2 3 2 4" xfId="17645"/>
    <cellStyle name="Normal 30 2 3 2 5" xfId="17646"/>
    <cellStyle name="Normal 30 2 3 2 6" xfId="17647"/>
    <cellStyle name="Normal 30 2 3 2 7" xfId="17648"/>
    <cellStyle name="Normal 30 2 3 2 8" xfId="17649"/>
    <cellStyle name="Normal 30 2 3 2 9" xfId="17650"/>
    <cellStyle name="Normal 30 2 3 3" xfId="17651"/>
    <cellStyle name="Normal 30 2 3 4" xfId="17652"/>
    <cellStyle name="Normal 30 2 3 5" xfId="17653"/>
    <cellStyle name="Normal 30 2 3 6" xfId="17654"/>
    <cellStyle name="Normal 30 2 3 7" xfId="17655"/>
    <cellStyle name="Normal 30 2 3 8" xfId="17656"/>
    <cellStyle name="Normal 30 2 3 9" xfId="17657"/>
    <cellStyle name="Normal 30 2 4" xfId="17658"/>
    <cellStyle name="Normal 30 2 4 10" xfId="17659"/>
    <cellStyle name="Normal 30 2 4 11" xfId="17660"/>
    <cellStyle name="Normal 30 2 4 12" xfId="17661"/>
    <cellStyle name="Normal 30 2 4 13" xfId="17662"/>
    <cellStyle name="Normal 30 2 4 14" xfId="17663"/>
    <cellStyle name="Normal 30 2 4 15" xfId="17664"/>
    <cellStyle name="Normal 30 2 4 2" xfId="17665"/>
    <cellStyle name="Normal 30 2 4 2 10" xfId="17666"/>
    <cellStyle name="Normal 30 2 4 2 11" xfId="17667"/>
    <cellStyle name="Normal 30 2 4 2 12" xfId="17668"/>
    <cellStyle name="Normal 30 2 4 2 13" xfId="17669"/>
    <cellStyle name="Normal 30 2 4 2 14" xfId="17670"/>
    <cellStyle name="Normal 30 2 4 2 2" xfId="17671"/>
    <cellStyle name="Normal 30 2 4 2 3" xfId="17672"/>
    <cellStyle name="Normal 30 2 4 2 4" xfId="17673"/>
    <cellStyle name="Normal 30 2 4 2 5" xfId="17674"/>
    <cellStyle name="Normal 30 2 4 2 6" xfId="17675"/>
    <cellStyle name="Normal 30 2 4 2 7" xfId="17676"/>
    <cellStyle name="Normal 30 2 4 2 8" xfId="17677"/>
    <cellStyle name="Normal 30 2 4 2 9" xfId="17678"/>
    <cellStyle name="Normal 30 2 4 3" xfId="17679"/>
    <cellStyle name="Normal 30 2 4 4" xfId="17680"/>
    <cellStyle name="Normal 30 2 4 5" xfId="17681"/>
    <cellStyle name="Normal 30 2 4 6" xfId="17682"/>
    <cellStyle name="Normal 30 2 4 7" xfId="17683"/>
    <cellStyle name="Normal 30 2 4 8" xfId="17684"/>
    <cellStyle name="Normal 30 2 4 9" xfId="17685"/>
    <cellStyle name="Normal 30 2 5" xfId="17686"/>
    <cellStyle name="Normal 30 2 5 10" xfId="17687"/>
    <cellStyle name="Normal 30 2 5 11" xfId="17688"/>
    <cellStyle name="Normal 30 2 5 12" xfId="17689"/>
    <cellStyle name="Normal 30 2 5 13" xfId="17690"/>
    <cellStyle name="Normal 30 2 5 14" xfId="17691"/>
    <cellStyle name="Normal 30 2 5 2" xfId="17692"/>
    <cellStyle name="Normal 30 2 5 3" xfId="17693"/>
    <cellStyle name="Normal 30 2 5 4" xfId="17694"/>
    <cellStyle name="Normal 30 2 5 5" xfId="17695"/>
    <cellStyle name="Normal 30 2 5 6" xfId="17696"/>
    <cellStyle name="Normal 30 2 5 7" xfId="17697"/>
    <cellStyle name="Normal 30 2 5 8" xfId="17698"/>
    <cellStyle name="Normal 30 2 5 9" xfId="17699"/>
    <cellStyle name="Normal 30 2 6" xfId="17700"/>
    <cellStyle name="Normal 30 2 6 10" xfId="17701"/>
    <cellStyle name="Normal 30 2 6 11" xfId="17702"/>
    <cellStyle name="Normal 30 2 6 12" xfId="17703"/>
    <cellStyle name="Normal 30 2 6 13" xfId="17704"/>
    <cellStyle name="Normal 30 2 6 14" xfId="17705"/>
    <cellStyle name="Normal 30 2 6 2" xfId="17706"/>
    <cellStyle name="Normal 30 2 6 3" xfId="17707"/>
    <cellStyle name="Normal 30 2 6 4" xfId="17708"/>
    <cellStyle name="Normal 30 2 6 5" xfId="17709"/>
    <cellStyle name="Normal 30 2 6 6" xfId="17710"/>
    <cellStyle name="Normal 30 2 6 7" xfId="17711"/>
    <cellStyle name="Normal 30 2 6 8" xfId="17712"/>
    <cellStyle name="Normal 30 2 6 9" xfId="17713"/>
    <cellStyle name="Normal 30 2 7" xfId="17714"/>
    <cellStyle name="Normal 30 2 7 10" xfId="17715"/>
    <cellStyle name="Normal 30 2 7 11" xfId="17716"/>
    <cellStyle name="Normal 30 2 7 12" xfId="17717"/>
    <cellStyle name="Normal 30 2 7 13" xfId="17718"/>
    <cellStyle name="Normal 30 2 7 14" xfId="17719"/>
    <cellStyle name="Normal 30 2 7 2" xfId="17720"/>
    <cellStyle name="Normal 30 2 7 3" xfId="17721"/>
    <cellStyle name="Normal 30 2 7 4" xfId="17722"/>
    <cellStyle name="Normal 30 2 7 5" xfId="17723"/>
    <cellStyle name="Normal 30 2 7 6" xfId="17724"/>
    <cellStyle name="Normal 30 2 7 7" xfId="17725"/>
    <cellStyle name="Normal 30 2 7 8" xfId="17726"/>
    <cellStyle name="Normal 30 2 7 9" xfId="17727"/>
    <cellStyle name="Normal 30 2 8" xfId="17728"/>
    <cellStyle name="Normal 30 2 8 10" xfId="17729"/>
    <cellStyle name="Normal 30 2 8 11" xfId="17730"/>
    <cellStyle name="Normal 30 2 8 12" xfId="17731"/>
    <cellStyle name="Normal 30 2 8 13" xfId="17732"/>
    <cellStyle name="Normal 30 2 8 14" xfId="17733"/>
    <cellStyle name="Normal 30 2 8 2" xfId="17734"/>
    <cellStyle name="Normal 30 2 8 3" xfId="17735"/>
    <cellStyle name="Normal 30 2 8 4" xfId="17736"/>
    <cellStyle name="Normal 30 2 8 5" xfId="17737"/>
    <cellStyle name="Normal 30 2 8 6" xfId="17738"/>
    <cellStyle name="Normal 30 2 8 7" xfId="17739"/>
    <cellStyle name="Normal 30 2 8 8" xfId="17740"/>
    <cellStyle name="Normal 30 2 8 9" xfId="17741"/>
    <cellStyle name="Normal 30 2 9" xfId="17742"/>
    <cellStyle name="Normal 30 2 9 10" xfId="17743"/>
    <cellStyle name="Normal 30 2 9 11" xfId="17744"/>
    <cellStyle name="Normal 30 2 9 12" xfId="17745"/>
    <cellStyle name="Normal 30 2 9 13" xfId="17746"/>
    <cellStyle name="Normal 30 2 9 14" xfId="17747"/>
    <cellStyle name="Normal 30 2 9 2" xfId="17748"/>
    <cellStyle name="Normal 30 2 9 3" xfId="17749"/>
    <cellStyle name="Normal 30 2 9 4" xfId="17750"/>
    <cellStyle name="Normal 30 2 9 5" xfId="17751"/>
    <cellStyle name="Normal 30 2 9 6" xfId="17752"/>
    <cellStyle name="Normal 30 2 9 7" xfId="17753"/>
    <cellStyle name="Normal 30 2 9 8" xfId="17754"/>
    <cellStyle name="Normal 30 2 9 9" xfId="17755"/>
    <cellStyle name="Normal 30 3" xfId="17756"/>
    <cellStyle name="Normal 30 3 10" xfId="17757"/>
    <cellStyle name="Normal 30 3 10 10" xfId="17758"/>
    <cellStyle name="Normal 30 3 10 11" xfId="17759"/>
    <cellStyle name="Normal 30 3 10 12" xfId="17760"/>
    <cellStyle name="Normal 30 3 10 13" xfId="17761"/>
    <cellStyle name="Normal 30 3 10 14" xfId="17762"/>
    <cellStyle name="Normal 30 3 10 2" xfId="17763"/>
    <cellStyle name="Normal 30 3 10 3" xfId="17764"/>
    <cellStyle name="Normal 30 3 10 4" xfId="17765"/>
    <cellStyle name="Normal 30 3 10 5" xfId="17766"/>
    <cellStyle name="Normal 30 3 10 6" xfId="17767"/>
    <cellStyle name="Normal 30 3 10 7" xfId="17768"/>
    <cellStyle name="Normal 30 3 10 8" xfId="17769"/>
    <cellStyle name="Normal 30 3 10 9" xfId="17770"/>
    <cellStyle name="Normal 30 3 11" xfId="17771"/>
    <cellStyle name="Normal 30 3 11 10" xfId="17772"/>
    <cellStyle name="Normal 30 3 11 11" xfId="17773"/>
    <cellStyle name="Normal 30 3 11 12" xfId="17774"/>
    <cellStyle name="Normal 30 3 11 13" xfId="17775"/>
    <cellStyle name="Normal 30 3 11 14" xfId="17776"/>
    <cellStyle name="Normal 30 3 11 2" xfId="17777"/>
    <cellStyle name="Normal 30 3 11 3" xfId="17778"/>
    <cellStyle name="Normal 30 3 11 4" xfId="17779"/>
    <cellStyle name="Normal 30 3 11 5" xfId="17780"/>
    <cellStyle name="Normal 30 3 11 6" xfId="17781"/>
    <cellStyle name="Normal 30 3 11 7" xfId="17782"/>
    <cellStyle name="Normal 30 3 11 8" xfId="17783"/>
    <cellStyle name="Normal 30 3 11 9" xfId="17784"/>
    <cellStyle name="Normal 30 3 12" xfId="17785"/>
    <cellStyle name="Normal 30 3 12 10" xfId="17786"/>
    <cellStyle name="Normal 30 3 12 11" xfId="17787"/>
    <cellStyle name="Normal 30 3 12 12" xfId="17788"/>
    <cellStyle name="Normal 30 3 12 13" xfId="17789"/>
    <cellStyle name="Normal 30 3 12 14" xfId="17790"/>
    <cellStyle name="Normal 30 3 12 2" xfId="17791"/>
    <cellStyle name="Normal 30 3 12 3" xfId="17792"/>
    <cellStyle name="Normal 30 3 12 4" xfId="17793"/>
    <cellStyle name="Normal 30 3 12 5" xfId="17794"/>
    <cellStyle name="Normal 30 3 12 6" xfId="17795"/>
    <cellStyle name="Normal 30 3 12 7" xfId="17796"/>
    <cellStyle name="Normal 30 3 12 8" xfId="17797"/>
    <cellStyle name="Normal 30 3 12 9" xfId="17798"/>
    <cellStyle name="Normal 30 3 13" xfId="17799"/>
    <cellStyle name="Normal 30 3 13 10" xfId="17800"/>
    <cellStyle name="Normal 30 3 13 11" xfId="17801"/>
    <cellStyle name="Normal 30 3 13 12" xfId="17802"/>
    <cellStyle name="Normal 30 3 13 13" xfId="17803"/>
    <cellStyle name="Normal 30 3 13 14" xfId="17804"/>
    <cellStyle name="Normal 30 3 13 2" xfId="17805"/>
    <cellStyle name="Normal 30 3 13 3" xfId="17806"/>
    <cellStyle name="Normal 30 3 13 4" xfId="17807"/>
    <cellStyle name="Normal 30 3 13 5" xfId="17808"/>
    <cellStyle name="Normal 30 3 13 6" xfId="17809"/>
    <cellStyle name="Normal 30 3 13 7" xfId="17810"/>
    <cellStyle name="Normal 30 3 13 8" xfId="17811"/>
    <cellStyle name="Normal 30 3 13 9" xfId="17812"/>
    <cellStyle name="Normal 30 3 14" xfId="17813"/>
    <cellStyle name="Normal 30 3 14 10" xfId="17814"/>
    <cellStyle name="Normal 30 3 14 11" xfId="17815"/>
    <cellStyle name="Normal 30 3 14 12" xfId="17816"/>
    <cellStyle name="Normal 30 3 14 13" xfId="17817"/>
    <cellStyle name="Normal 30 3 14 14" xfId="17818"/>
    <cellStyle name="Normal 30 3 14 2" xfId="17819"/>
    <cellStyle name="Normal 30 3 14 3" xfId="17820"/>
    <cellStyle name="Normal 30 3 14 4" xfId="17821"/>
    <cellStyle name="Normal 30 3 14 5" xfId="17822"/>
    <cellStyle name="Normal 30 3 14 6" xfId="17823"/>
    <cellStyle name="Normal 30 3 14 7" xfId="17824"/>
    <cellStyle name="Normal 30 3 14 8" xfId="17825"/>
    <cellStyle name="Normal 30 3 14 9" xfId="17826"/>
    <cellStyle name="Normal 30 3 15" xfId="17827"/>
    <cellStyle name="Normal 30 3 15 10" xfId="17828"/>
    <cellStyle name="Normal 30 3 15 11" xfId="17829"/>
    <cellStyle name="Normal 30 3 15 12" xfId="17830"/>
    <cellStyle name="Normal 30 3 15 13" xfId="17831"/>
    <cellStyle name="Normal 30 3 15 14" xfId="17832"/>
    <cellStyle name="Normal 30 3 15 2" xfId="17833"/>
    <cellStyle name="Normal 30 3 15 3" xfId="17834"/>
    <cellStyle name="Normal 30 3 15 4" xfId="17835"/>
    <cellStyle name="Normal 30 3 15 5" xfId="17836"/>
    <cellStyle name="Normal 30 3 15 6" xfId="17837"/>
    <cellStyle name="Normal 30 3 15 7" xfId="17838"/>
    <cellStyle name="Normal 30 3 15 8" xfId="17839"/>
    <cellStyle name="Normal 30 3 15 9" xfId="17840"/>
    <cellStyle name="Normal 30 3 16" xfId="17841"/>
    <cellStyle name="Normal 30 3 17" xfId="17842"/>
    <cellStyle name="Normal 30 3 18" xfId="17843"/>
    <cellStyle name="Normal 30 3 19" xfId="17844"/>
    <cellStyle name="Normal 30 3 2" xfId="17845"/>
    <cellStyle name="Normal 30 3 2 10" xfId="17846"/>
    <cellStyle name="Normal 30 3 2 11" xfId="17847"/>
    <cellStyle name="Normal 30 3 2 12" xfId="17848"/>
    <cellStyle name="Normal 30 3 2 13" xfId="17849"/>
    <cellStyle name="Normal 30 3 2 14" xfId="17850"/>
    <cellStyle name="Normal 30 3 2 15" xfId="17851"/>
    <cellStyle name="Normal 30 3 2 2" xfId="17852"/>
    <cellStyle name="Normal 30 3 2 2 10" xfId="17853"/>
    <cellStyle name="Normal 30 3 2 2 11" xfId="17854"/>
    <cellStyle name="Normal 30 3 2 2 12" xfId="17855"/>
    <cellStyle name="Normal 30 3 2 2 13" xfId="17856"/>
    <cellStyle name="Normal 30 3 2 2 14" xfId="17857"/>
    <cellStyle name="Normal 30 3 2 2 2" xfId="17858"/>
    <cellStyle name="Normal 30 3 2 2 3" xfId="17859"/>
    <cellStyle name="Normal 30 3 2 2 4" xfId="17860"/>
    <cellStyle name="Normal 30 3 2 2 5" xfId="17861"/>
    <cellStyle name="Normal 30 3 2 2 6" xfId="17862"/>
    <cellStyle name="Normal 30 3 2 2 7" xfId="17863"/>
    <cellStyle name="Normal 30 3 2 2 8" xfId="17864"/>
    <cellStyle name="Normal 30 3 2 2 9" xfId="17865"/>
    <cellStyle name="Normal 30 3 2 3" xfId="17866"/>
    <cellStyle name="Normal 30 3 2 4" xfId="17867"/>
    <cellStyle name="Normal 30 3 2 5" xfId="17868"/>
    <cellStyle name="Normal 30 3 2 6" xfId="17869"/>
    <cellStyle name="Normal 30 3 2 7" xfId="17870"/>
    <cellStyle name="Normal 30 3 2 8" xfId="17871"/>
    <cellStyle name="Normal 30 3 2 9" xfId="17872"/>
    <cellStyle name="Normal 30 3 20" xfId="17873"/>
    <cellStyle name="Normal 30 3 21" xfId="17874"/>
    <cellStyle name="Normal 30 3 22" xfId="17875"/>
    <cellStyle name="Normal 30 3 23" xfId="17876"/>
    <cellStyle name="Normal 30 3 24" xfId="17877"/>
    <cellStyle name="Normal 30 3 25" xfId="17878"/>
    <cellStyle name="Normal 30 3 26" xfId="17879"/>
    <cellStyle name="Normal 30 3 27" xfId="17880"/>
    <cellStyle name="Normal 30 3 28" xfId="17881"/>
    <cellStyle name="Normal 30 3 3" xfId="17882"/>
    <cellStyle name="Normal 30 3 3 10" xfId="17883"/>
    <cellStyle name="Normal 30 3 3 11" xfId="17884"/>
    <cellStyle name="Normal 30 3 3 12" xfId="17885"/>
    <cellStyle name="Normal 30 3 3 13" xfId="17886"/>
    <cellStyle name="Normal 30 3 3 14" xfId="17887"/>
    <cellStyle name="Normal 30 3 3 15" xfId="17888"/>
    <cellStyle name="Normal 30 3 3 2" xfId="17889"/>
    <cellStyle name="Normal 30 3 3 2 10" xfId="17890"/>
    <cellStyle name="Normal 30 3 3 2 11" xfId="17891"/>
    <cellStyle name="Normal 30 3 3 2 12" xfId="17892"/>
    <cellStyle name="Normal 30 3 3 2 13" xfId="17893"/>
    <cellStyle name="Normal 30 3 3 2 14" xfId="17894"/>
    <cellStyle name="Normal 30 3 3 2 2" xfId="17895"/>
    <cellStyle name="Normal 30 3 3 2 3" xfId="17896"/>
    <cellStyle name="Normal 30 3 3 2 4" xfId="17897"/>
    <cellStyle name="Normal 30 3 3 2 5" xfId="17898"/>
    <cellStyle name="Normal 30 3 3 2 6" xfId="17899"/>
    <cellStyle name="Normal 30 3 3 2 7" xfId="17900"/>
    <cellStyle name="Normal 30 3 3 2 8" xfId="17901"/>
    <cellStyle name="Normal 30 3 3 2 9" xfId="17902"/>
    <cellStyle name="Normal 30 3 3 3" xfId="17903"/>
    <cellStyle name="Normal 30 3 3 4" xfId="17904"/>
    <cellStyle name="Normal 30 3 3 5" xfId="17905"/>
    <cellStyle name="Normal 30 3 3 6" xfId="17906"/>
    <cellStyle name="Normal 30 3 3 7" xfId="17907"/>
    <cellStyle name="Normal 30 3 3 8" xfId="17908"/>
    <cellStyle name="Normal 30 3 3 9" xfId="17909"/>
    <cellStyle name="Normal 30 3 4" xfId="17910"/>
    <cellStyle name="Normal 30 3 4 10" xfId="17911"/>
    <cellStyle name="Normal 30 3 4 11" xfId="17912"/>
    <cellStyle name="Normal 30 3 4 12" xfId="17913"/>
    <cellStyle name="Normal 30 3 4 13" xfId="17914"/>
    <cellStyle name="Normal 30 3 4 14" xfId="17915"/>
    <cellStyle name="Normal 30 3 4 15" xfId="17916"/>
    <cellStyle name="Normal 30 3 4 2" xfId="17917"/>
    <cellStyle name="Normal 30 3 4 2 10" xfId="17918"/>
    <cellStyle name="Normal 30 3 4 2 11" xfId="17919"/>
    <cellStyle name="Normal 30 3 4 2 12" xfId="17920"/>
    <cellStyle name="Normal 30 3 4 2 13" xfId="17921"/>
    <cellStyle name="Normal 30 3 4 2 14" xfId="17922"/>
    <cellStyle name="Normal 30 3 4 2 2" xfId="17923"/>
    <cellStyle name="Normal 30 3 4 2 3" xfId="17924"/>
    <cellStyle name="Normal 30 3 4 2 4" xfId="17925"/>
    <cellStyle name="Normal 30 3 4 2 5" xfId="17926"/>
    <cellStyle name="Normal 30 3 4 2 6" xfId="17927"/>
    <cellStyle name="Normal 30 3 4 2 7" xfId="17928"/>
    <cellStyle name="Normal 30 3 4 2 8" xfId="17929"/>
    <cellStyle name="Normal 30 3 4 2 9" xfId="17930"/>
    <cellStyle name="Normal 30 3 4 3" xfId="17931"/>
    <cellStyle name="Normal 30 3 4 4" xfId="17932"/>
    <cellStyle name="Normal 30 3 4 5" xfId="17933"/>
    <cellStyle name="Normal 30 3 4 6" xfId="17934"/>
    <cellStyle name="Normal 30 3 4 7" xfId="17935"/>
    <cellStyle name="Normal 30 3 4 8" xfId="17936"/>
    <cellStyle name="Normal 30 3 4 9" xfId="17937"/>
    <cellStyle name="Normal 30 3 5" xfId="17938"/>
    <cellStyle name="Normal 30 3 5 10" xfId="17939"/>
    <cellStyle name="Normal 30 3 5 11" xfId="17940"/>
    <cellStyle name="Normal 30 3 5 12" xfId="17941"/>
    <cellStyle name="Normal 30 3 5 13" xfId="17942"/>
    <cellStyle name="Normal 30 3 5 14" xfId="17943"/>
    <cellStyle name="Normal 30 3 5 2" xfId="17944"/>
    <cellStyle name="Normal 30 3 5 3" xfId="17945"/>
    <cellStyle name="Normal 30 3 5 4" xfId="17946"/>
    <cellStyle name="Normal 30 3 5 5" xfId="17947"/>
    <cellStyle name="Normal 30 3 5 6" xfId="17948"/>
    <cellStyle name="Normal 30 3 5 7" xfId="17949"/>
    <cellStyle name="Normal 30 3 5 8" xfId="17950"/>
    <cellStyle name="Normal 30 3 5 9" xfId="17951"/>
    <cellStyle name="Normal 30 3 6" xfId="17952"/>
    <cellStyle name="Normal 30 3 6 10" xfId="17953"/>
    <cellStyle name="Normal 30 3 6 11" xfId="17954"/>
    <cellStyle name="Normal 30 3 6 12" xfId="17955"/>
    <cellStyle name="Normal 30 3 6 13" xfId="17956"/>
    <cellStyle name="Normal 30 3 6 14" xfId="17957"/>
    <cellStyle name="Normal 30 3 6 2" xfId="17958"/>
    <cellStyle name="Normal 30 3 6 3" xfId="17959"/>
    <cellStyle name="Normal 30 3 6 4" xfId="17960"/>
    <cellStyle name="Normal 30 3 6 5" xfId="17961"/>
    <cellStyle name="Normal 30 3 6 6" xfId="17962"/>
    <cellStyle name="Normal 30 3 6 7" xfId="17963"/>
    <cellStyle name="Normal 30 3 6 8" xfId="17964"/>
    <cellStyle name="Normal 30 3 6 9" xfId="17965"/>
    <cellStyle name="Normal 30 3 7" xfId="17966"/>
    <cellStyle name="Normal 30 3 7 10" xfId="17967"/>
    <cellStyle name="Normal 30 3 7 11" xfId="17968"/>
    <cellStyle name="Normal 30 3 7 12" xfId="17969"/>
    <cellStyle name="Normal 30 3 7 13" xfId="17970"/>
    <cellStyle name="Normal 30 3 7 14" xfId="17971"/>
    <cellStyle name="Normal 30 3 7 2" xfId="17972"/>
    <cellStyle name="Normal 30 3 7 3" xfId="17973"/>
    <cellStyle name="Normal 30 3 7 4" xfId="17974"/>
    <cellStyle name="Normal 30 3 7 5" xfId="17975"/>
    <cellStyle name="Normal 30 3 7 6" xfId="17976"/>
    <cellStyle name="Normal 30 3 7 7" xfId="17977"/>
    <cellStyle name="Normal 30 3 7 8" xfId="17978"/>
    <cellStyle name="Normal 30 3 7 9" xfId="17979"/>
    <cellStyle name="Normal 30 3 8" xfId="17980"/>
    <cellStyle name="Normal 30 3 8 10" xfId="17981"/>
    <cellStyle name="Normal 30 3 8 11" xfId="17982"/>
    <cellStyle name="Normal 30 3 8 12" xfId="17983"/>
    <cellStyle name="Normal 30 3 8 13" xfId="17984"/>
    <cellStyle name="Normal 30 3 8 14" xfId="17985"/>
    <cellStyle name="Normal 30 3 8 2" xfId="17986"/>
    <cellStyle name="Normal 30 3 8 3" xfId="17987"/>
    <cellStyle name="Normal 30 3 8 4" xfId="17988"/>
    <cellStyle name="Normal 30 3 8 5" xfId="17989"/>
    <cellStyle name="Normal 30 3 8 6" xfId="17990"/>
    <cellStyle name="Normal 30 3 8 7" xfId="17991"/>
    <cellStyle name="Normal 30 3 8 8" xfId="17992"/>
    <cellStyle name="Normal 30 3 8 9" xfId="17993"/>
    <cellStyle name="Normal 30 3 9" xfId="17994"/>
    <cellStyle name="Normal 30 3 9 10" xfId="17995"/>
    <cellStyle name="Normal 30 3 9 11" xfId="17996"/>
    <cellStyle name="Normal 30 3 9 12" xfId="17997"/>
    <cellStyle name="Normal 30 3 9 13" xfId="17998"/>
    <cellStyle name="Normal 30 3 9 14" xfId="17999"/>
    <cellStyle name="Normal 30 3 9 2" xfId="18000"/>
    <cellStyle name="Normal 30 3 9 3" xfId="18001"/>
    <cellStyle name="Normal 30 3 9 4" xfId="18002"/>
    <cellStyle name="Normal 30 3 9 5" xfId="18003"/>
    <cellStyle name="Normal 30 3 9 6" xfId="18004"/>
    <cellStyle name="Normal 30 3 9 7" xfId="18005"/>
    <cellStyle name="Normal 30 3 9 8" xfId="18006"/>
    <cellStyle name="Normal 30 3 9 9" xfId="18007"/>
    <cellStyle name="Normal 30 4" xfId="18008"/>
    <cellStyle name="Normal 30 5" xfId="18009"/>
    <cellStyle name="Normal 30 6" xfId="18010"/>
    <cellStyle name="Normal 30 7" xfId="18011"/>
    <cellStyle name="Normal 30 8" xfId="18012"/>
    <cellStyle name="Normal 30 8 10" xfId="18013"/>
    <cellStyle name="Normal 30 8 10 10" xfId="18014"/>
    <cellStyle name="Normal 30 8 10 11" xfId="18015"/>
    <cellStyle name="Normal 30 8 10 12" xfId="18016"/>
    <cellStyle name="Normal 30 8 10 13" xfId="18017"/>
    <cellStyle name="Normal 30 8 10 14" xfId="18018"/>
    <cellStyle name="Normal 30 8 10 2" xfId="18019"/>
    <cellStyle name="Normal 30 8 10 3" xfId="18020"/>
    <cellStyle name="Normal 30 8 10 4" xfId="18021"/>
    <cellStyle name="Normal 30 8 10 5" xfId="18022"/>
    <cellStyle name="Normal 30 8 10 6" xfId="18023"/>
    <cellStyle name="Normal 30 8 10 7" xfId="18024"/>
    <cellStyle name="Normal 30 8 10 8" xfId="18025"/>
    <cellStyle name="Normal 30 8 10 9" xfId="18026"/>
    <cellStyle name="Normal 30 8 11" xfId="18027"/>
    <cellStyle name="Normal 30 8 11 10" xfId="18028"/>
    <cellStyle name="Normal 30 8 11 11" xfId="18029"/>
    <cellStyle name="Normal 30 8 11 12" xfId="18030"/>
    <cellStyle name="Normal 30 8 11 13" xfId="18031"/>
    <cellStyle name="Normal 30 8 11 14" xfId="18032"/>
    <cellStyle name="Normal 30 8 11 2" xfId="18033"/>
    <cellStyle name="Normal 30 8 11 3" xfId="18034"/>
    <cellStyle name="Normal 30 8 11 4" xfId="18035"/>
    <cellStyle name="Normal 30 8 11 5" xfId="18036"/>
    <cellStyle name="Normal 30 8 11 6" xfId="18037"/>
    <cellStyle name="Normal 30 8 11 7" xfId="18038"/>
    <cellStyle name="Normal 30 8 11 8" xfId="18039"/>
    <cellStyle name="Normal 30 8 11 9" xfId="18040"/>
    <cellStyle name="Normal 30 8 12" xfId="18041"/>
    <cellStyle name="Normal 30 8 12 10" xfId="18042"/>
    <cellStyle name="Normal 30 8 12 11" xfId="18043"/>
    <cellStyle name="Normal 30 8 12 12" xfId="18044"/>
    <cellStyle name="Normal 30 8 12 13" xfId="18045"/>
    <cellStyle name="Normal 30 8 12 14" xfId="18046"/>
    <cellStyle name="Normal 30 8 12 2" xfId="18047"/>
    <cellStyle name="Normal 30 8 12 3" xfId="18048"/>
    <cellStyle name="Normal 30 8 12 4" xfId="18049"/>
    <cellStyle name="Normal 30 8 12 5" xfId="18050"/>
    <cellStyle name="Normal 30 8 12 6" xfId="18051"/>
    <cellStyle name="Normal 30 8 12 7" xfId="18052"/>
    <cellStyle name="Normal 30 8 12 8" xfId="18053"/>
    <cellStyle name="Normal 30 8 12 9" xfId="18054"/>
    <cellStyle name="Normal 30 8 13" xfId="18055"/>
    <cellStyle name="Normal 30 8 13 10" xfId="18056"/>
    <cellStyle name="Normal 30 8 13 11" xfId="18057"/>
    <cellStyle name="Normal 30 8 13 12" xfId="18058"/>
    <cellStyle name="Normal 30 8 13 13" xfId="18059"/>
    <cellStyle name="Normal 30 8 13 14" xfId="18060"/>
    <cellStyle name="Normal 30 8 13 2" xfId="18061"/>
    <cellStyle name="Normal 30 8 13 3" xfId="18062"/>
    <cellStyle name="Normal 30 8 13 4" xfId="18063"/>
    <cellStyle name="Normal 30 8 13 5" xfId="18064"/>
    <cellStyle name="Normal 30 8 13 6" xfId="18065"/>
    <cellStyle name="Normal 30 8 13 7" xfId="18066"/>
    <cellStyle name="Normal 30 8 13 8" xfId="18067"/>
    <cellStyle name="Normal 30 8 13 9" xfId="18068"/>
    <cellStyle name="Normal 30 8 14" xfId="18069"/>
    <cellStyle name="Normal 30 8 14 10" xfId="18070"/>
    <cellStyle name="Normal 30 8 14 11" xfId="18071"/>
    <cellStyle name="Normal 30 8 14 12" xfId="18072"/>
    <cellStyle name="Normal 30 8 14 13" xfId="18073"/>
    <cellStyle name="Normal 30 8 14 14" xfId="18074"/>
    <cellStyle name="Normal 30 8 14 2" xfId="18075"/>
    <cellStyle name="Normal 30 8 14 3" xfId="18076"/>
    <cellStyle name="Normal 30 8 14 4" xfId="18077"/>
    <cellStyle name="Normal 30 8 14 5" xfId="18078"/>
    <cellStyle name="Normal 30 8 14 6" xfId="18079"/>
    <cellStyle name="Normal 30 8 14 7" xfId="18080"/>
    <cellStyle name="Normal 30 8 14 8" xfId="18081"/>
    <cellStyle name="Normal 30 8 14 9" xfId="18082"/>
    <cellStyle name="Normal 30 8 15" xfId="18083"/>
    <cellStyle name="Normal 30 8 15 10" xfId="18084"/>
    <cellStyle name="Normal 30 8 15 11" xfId="18085"/>
    <cellStyle name="Normal 30 8 15 12" xfId="18086"/>
    <cellStyle name="Normal 30 8 15 13" xfId="18087"/>
    <cellStyle name="Normal 30 8 15 14" xfId="18088"/>
    <cellStyle name="Normal 30 8 15 2" xfId="18089"/>
    <cellStyle name="Normal 30 8 15 3" xfId="18090"/>
    <cellStyle name="Normal 30 8 15 4" xfId="18091"/>
    <cellStyle name="Normal 30 8 15 5" xfId="18092"/>
    <cellStyle name="Normal 30 8 15 6" xfId="18093"/>
    <cellStyle name="Normal 30 8 15 7" xfId="18094"/>
    <cellStyle name="Normal 30 8 15 8" xfId="18095"/>
    <cellStyle name="Normal 30 8 15 9" xfId="18096"/>
    <cellStyle name="Normal 30 8 16" xfId="18097"/>
    <cellStyle name="Normal 30 8 17" xfId="18098"/>
    <cellStyle name="Normal 30 8 18" xfId="18099"/>
    <cellStyle name="Normal 30 8 19" xfId="18100"/>
    <cellStyle name="Normal 30 8 2" xfId="18101"/>
    <cellStyle name="Normal 30 8 2 10" xfId="18102"/>
    <cellStyle name="Normal 30 8 2 11" xfId="18103"/>
    <cellStyle name="Normal 30 8 2 12" xfId="18104"/>
    <cellStyle name="Normal 30 8 2 13" xfId="18105"/>
    <cellStyle name="Normal 30 8 2 14" xfId="18106"/>
    <cellStyle name="Normal 30 8 2 15" xfId="18107"/>
    <cellStyle name="Normal 30 8 2 2" xfId="18108"/>
    <cellStyle name="Normal 30 8 2 2 10" xfId="18109"/>
    <cellStyle name="Normal 30 8 2 2 11" xfId="18110"/>
    <cellStyle name="Normal 30 8 2 2 12" xfId="18111"/>
    <cellStyle name="Normal 30 8 2 2 13" xfId="18112"/>
    <cellStyle name="Normal 30 8 2 2 14" xfId="18113"/>
    <cellStyle name="Normal 30 8 2 2 2" xfId="18114"/>
    <cellStyle name="Normal 30 8 2 2 3" xfId="18115"/>
    <cellStyle name="Normal 30 8 2 2 4" xfId="18116"/>
    <cellStyle name="Normal 30 8 2 2 5" xfId="18117"/>
    <cellStyle name="Normal 30 8 2 2 6" xfId="18118"/>
    <cellStyle name="Normal 30 8 2 2 7" xfId="18119"/>
    <cellStyle name="Normal 30 8 2 2 8" xfId="18120"/>
    <cellStyle name="Normal 30 8 2 2 9" xfId="18121"/>
    <cellStyle name="Normal 30 8 2 3" xfId="18122"/>
    <cellStyle name="Normal 30 8 2 4" xfId="18123"/>
    <cellStyle name="Normal 30 8 2 5" xfId="18124"/>
    <cellStyle name="Normal 30 8 2 6" xfId="18125"/>
    <cellStyle name="Normal 30 8 2 7" xfId="18126"/>
    <cellStyle name="Normal 30 8 2 8" xfId="18127"/>
    <cellStyle name="Normal 30 8 2 9" xfId="18128"/>
    <cellStyle name="Normal 30 8 20" xfId="18129"/>
    <cellStyle name="Normal 30 8 21" xfId="18130"/>
    <cellStyle name="Normal 30 8 22" xfId="18131"/>
    <cellStyle name="Normal 30 8 23" xfId="18132"/>
    <cellStyle name="Normal 30 8 24" xfId="18133"/>
    <cellStyle name="Normal 30 8 25" xfId="18134"/>
    <cellStyle name="Normal 30 8 26" xfId="18135"/>
    <cellStyle name="Normal 30 8 27" xfId="18136"/>
    <cellStyle name="Normal 30 8 28" xfId="18137"/>
    <cellStyle name="Normal 30 8 3" xfId="18138"/>
    <cellStyle name="Normal 30 8 3 10" xfId="18139"/>
    <cellStyle name="Normal 30 8 3 11" xfId="18140"/>
    <cellStyle name="Normal 30 8 3 12" xfId="18141"/>
    <cellStyle name="Normal 30 8 3 13" xfId="18142"/>
    <cellStyle name="Normal 30 8 3 14" xfId="18143"/>
    <cellStyle name="Normal 30 8 3 15" xfId="18144"/>
    <cellStyle name="Normal 30 8 3 2" xfId="18145"/>
    <cellStyle name="Normal 30 8 3 2 10" xfId="18146"/>
    <cellStyle name="Normal 30 8 3 2 11" xfId="18147"/>
    <cellStyle name="Normal 30 8 3 2 12" xfId="18148"/>
    <cellStyle name="Normal 30 8 3 2 13" xfId="18149"/>
    <cellStyle name="Normal 30 8 3 2 14" xfId="18150"/>
    <cellStyle name="Normal 30 8 3 2 2" xfId="18151"/>
    <cellStyle name="Normal 30 8 3 2 3" xfId="18152"/>
    <cellStyle name="Normal 30 8 3 2 4" xfId="18153"/>
    <cellStyle name="Normal 30 8 3 2 5" xfId="18154"/>
    <cellStyle name="Normal 30 8 3 2 6" xfId="18155"/>
    <cellStyle name="Normal 30 8 3 2 7" xfId="18156"/>
    <cellStyle name="Normal 30 8 3 2 8" xfId="18157"/>
    <cellStyle name="Normal 30 8 3 2 9" xfId="18158"/>
    <cellStyle name="Normal 30 8 3 3" xfId="18159"/>
    <cellStyle name="Normal 30 8 3 4" xfId="18160"/>
    <cellStyle name="Normal 30 8 3 5" xfId="18161"/>
    <cellStyle name="Normal 30 8 3 6" xfId="18162"/>
    <cellStyle name="Normal 30 8 3 7" xfId="18163"/>
    <cellStyle name="Normal 30 8 3 8" xfId="18164"/>
    <cellStyle name="Normal 30 8 3 9" xfId="18165"/>
    <cellStyle name="Normal 30 8 4" xfId="18166"/>
    <cellStyle name="Normal 30 8 4 10" xfId="18167"/>
    <cellStyle name="Normal 30 8 4 11" xfId="18168"/>
    <cellStyle name="Normal 30 8 4 12" xfId="18169"/>
    <cellStyle name="Normal 30 8 4 13" xfId="18170"/>
    <cellStyle name="Normal 30 8 4 14" xfId="18171"/>
    <cellStyle name="Normal 30 8 4 15" xfId="18172"/>
    <cellStyle name="Normal 30 8 4 2" xfId="18173"/>
    <cellStyle name="Normal 30 8 4 2 10" xfId="18174"/>
    <cellStyle name="Normal 30 8 4 2 11" xfId="18175"/>
    <cellStyle name="Normal 30 8 4 2 12" xfId="18176"/>
    <cellStyle name="Normal 30 8 4 2 13" xfId="18177"/>
    <cellStyle name="Normal 30 8 4 2 14" xfId="18178"/>
    <cellStyle name="Normal 30 8 4 2 2" xfId="18179"/>
    <cellStyle name="Normal 30 8 4 2 3" xfId="18180"/>
    <cellStyle name="Normal 30 8 4 2 4" xfId="18181"/>
    <cellStyle name="Normal 30 8 4 2 5" xfId="18182"/>
    <cellStyle name="Normal 30 8 4 2 6" xfId="18183"/>
    <cellStyle name="Normal 30 8 4 2 7" xfId="18184"/>
    <cellStyle name="Normal 30 8 4 2 8" xfId="18185"/>
    <cellStyle name="Normal 30 8 4 2 9" xfId="18186"/>
    <cellStyle name="Normal 30 8 4 3" xfId="18187"/>
    <cellStyle name="Normal 30 8 4 4" xfId="18188"/>
    <cellStyle name="Normal 30 8 4 5" xfId="18189"/>
    <cellStyle name="Normal 30 8 4 6" xfId="18190"/>
    <cellStyle name="Normal 30 8 4 7" xfId="18191"/>
    <cellStyle name="Normal 30 8 4 8" xfId="18192"/>
    <cellStyle name="Normal 30 8 4 9" xfId="18193"/>
    <cellStyle name="Normal 30 8 5" xfId="18194"/>
    <cellStyle name="Normal 30 8 5 10" xfId="18195"/>
    <cellStyle name="Normal 30 8 5 11" xfId="18196"/>
    <cellStyle name="Normal 30 8 5 12" xfId="18197"/>
    <cellStyle name="Normal 30 8 5 13" xfId="18198"/>
    <cellStyle name="Normal 30 8 5 14" xfId="18199"/>
    <cellStyle name="Normal 30 8 5 2" xfId="18200"/>
    <cellStyle name="Normal 30 8 5 3" xfId="18201"/>
    <cellStyle name="Normal 30 8 5 4" xfId="18202"/>
    <cellStyle name="Normal 30 8 5 5" xfId="18203"/>
    <cellStyle name="Normal 30 8 5 6" xfId="18204"/>
    <cellStyle name="Normal 30 8 5 7" xfId="18205"/>
    <cellStyle name="Normal 30 8 5 8" xfId="18206"/>
    <cellStyle name="Normal 30 8 5 9" xfId="18207"/>
    <cellStyle name="Normal 30 8 6" xfId="18208"/>
    <cellStyle name="Normal 30 8 6 10" xfId="18209"/>
    <cellStyle name="Normal 30 8 6 11" xfId="18210"/>
    <cellStyle name="Normal 30 8 6 12" xfId="18211"/>
    <cellStyle name="Normal 30 8 6 13" xfId="18212"/>
    <cellStyle name="Normal 30 8 6 14" xfId="18213"/>
    <cellStyle name="Normal 30 8 6 2" xfId="18214"/>
    <cellStyle name="Normal 30 8 6 3" xfId="18215"/>
    <cellStyle name="Normal 30 8 6 4" xfId="18216"/>
    <cellStyle name="Normal 30 8 6 5" xfId="18217"/>
    <cellStyle name="Normal 30 8 6 6" xfId="18218"/>
    <cellStyle name="Normal 30 8 6 7" xfId="18219"/>
    <cellStyle name="Normal 30 8 6 8" xfId="18220"/>
    <cellStyle name="Normal 30 8 6 9" xfId="18221"/>
    <cellStyle name="Normal 30 8 7" xfId="18222"/>
    <cellStyle name="Normal 30 8 7 10" xfId="18223"/>
    <cellStyle name="Normal 30 8 7 11" xfId="18224"/>
    <cellStyle name="Normal 30 8 7 12" xfId="18225"/>
    <cellStyle name="Normal 30 8 7 13" xfId="18226"/>
    <cellStyle name="Normal 30 8 7 14" xfId="18227"/>
    <cellStyle name="Normal 30 8 7 2" xfId="18228"/>
    <cellStyle name="Normal 30 8 7 3" xfId="18229"/>
    <cellStyle name="Normal 30 8 7 4" xfId="18230"/>
    <cellStyle name="Normal 30 8 7 5" xfId="18231"/>
    <cellStyle name="Normal 30 8 7 6" xfId="18232"/>
    <cellStyle name="Normal 30 8 7 7" xfId="18233"/>
    <cellStyle name="Normal 30 8 7 8" xfId="18234"/>
    <cellStyle name="Normal 30 8 7 9" xfId="18235"/>
    <cellStyle name="Normal 30 8 8" xfId="18236"/>
    <cellStyle name="Normal 30 8 8 10" xfId="18237"/>
    <cellStyle name="Normal 30 8 8 11" xfId="18238"/>
    <cellStyle name="Normal 30 8 8 12" xfId="18239"/>
    <cellStyle name="Normal 30 8 8 13" xfId="18240"/>
    <cellStyle name="Normal 30 8 8 14" xfId="18241"/>
    <cellStyle name="Normal 30 8 8 2" xfId="18242"/>
    <cellStyle name="Normal 30 8 8 3" xfId="18243"/>
    <cellStyle name="Normal 30 8 8 4" xfId="18244"/>
    <cellStyle name="Normal 30 8 8 5" xfId="18245"/>
    <cellStyle name="Normal 30 8 8 6" xfId="18246"/>
    <cellStyle name="Normal 30 8 8 7" xfId="18247"/>
    <cellStyle name="Normal 30 8 8 8" xfId="18248"/>
    <cellStyle name="Normal 30 8 8 9" xfId="18249"/>
    <cellStyle name="Normal 30 8 9" xfId="18250"/>
    <cellStyle name="Normal 30 8 9 10" xfId="18251"/>
    <cellStyle name="Normal 30 8 9 11" xfId="18252"/>
    <cellStyle name="Normal 30 8 9 12" xfId="18253"/>
    <cellStyle name="Normal 30 8 9 13" xfId="18254"/>
    <cellStyle name="Normal 30 8 9 14" xfId="18255"/>
    <cellStyle name="Normal 30 8 9 2" xfId="18256"/>
    <cellStyle name="Normal 30 8 9 3" xfId="18257"/>
    <cellStyle name="Normal 30 8 9 4" xfId="18258"/>
    <cellStyle name="Normal 30 8 9 5" xfId="18259"/>
    <cellStyle name="Normal 30 8 9 6" xfId="18260"/>
    <cellStyle name="Normal 30 8 9 7" xfId="18261"/>
    <cellStyle name="Normal 30 8 9 8" xfId="18262"/>
    <cellStyle name="Normal 30 8 9 9" xfId="18263"/>
    <cellStyle name="Normal 31" xfId="18264"/>
    <cellStyle name="Normal 31 2" xfId="18265"/>
    <cellStyle name="Normal 31 3" xfId="18266"/>
    <cellStyle name="Normal 31 4" xfId="18267"/>
    <cellStyle name="Normal 31 5" xfId="18268"/>
    <cellStyle name="Normal 31 6" xfId="18269"/>
    <cellStyle name="Normal 32" xfId="18270"/>
    <cellStyle name="Normal 32 2" xfId="18271"/>
    <cellStyle name="Normal 32 3" xfId="18272"/>
    <cellStyle name="Normal 33" xfId="14"/>
    <cellStyle name="Normal 33 2" xfId="18273"/>
    <cellStyle name="Normal 33 3" xfId="18274"/>
    <cellStyle name="Normal 33 4" xfId="18275"/>
    <cellStyle name="Normal 34" xfId="18276"/>
    <cellStyle name="Normal 34 2" xfId="18277"/>
    <cellStyle name="Normal 34 3" xfId="18278"/>
    <cellStyle name="Normal 34 4" xfId="18279"/>
    <cellStyle name="Normal 34 5" xfId="18280"/>
    <cellStyle name="Normal 34 6" xfId="18281"/>
    <cellStyle name="Normal 35" xfId="18"/>
    <cellStyle name="Normal 35 2" xfId="18282"/>
    <cellStyle name="Normal 35 3" xfId="18283"/>
    <cellStyle name="Normal 35 4" xfId="18284"/>
    <cellStyle name="Normal 35 5" xfId="20537"/>
    <cellStyle name="Normal 36" xfId="20540"/>
    <cellStyle name="Normal 36 2" xfId="18285"/>
    <cellStyle name="Normal 36 3" xfId="18286"/>
    <cellStyle name="Normal 37" xfId="20717"/>
    <cellStyle name="Normal 37 2" xfId="18287"/>
    <cellStyle name="Normal 37 2 10" xfId="18288"/>
    <cellStyle name="Normal 37 2 10 10" xfId="18289"/>
    <cellStyle name="Normal 37 2 10 11" xfId="18290"/>
    <cellStyle name="Normal 37 2 10 12" xfId="18291"/>
    <cellStyle name="Normal 37 2 10 13" xfId="18292"/>
    <cellStyle name="Normal 37 2 10 14" xfId="18293"/>
    <cellStyle name="Normal 37 2 10 2" xfId="18294"/>
    <cellStyle name="Normal 37 2 10 3" xfId="18295"/>
    <cellStyle name="Normal 37 2 10 4" xfId="18296"/>
    <cellStyle name="Normal 37 2 10 5" xfId="18297"/>
    <cellStyle name="Normal 37 2 10 6" xfId="18298"/>
    <cellStyle name="Normal 37 2 10 7" xfId="18299"/>
    <cellStyle name="Normal 37 2 10 8" xfId="18300"/>
    <cellStyle name="Normal 37 2 10 9" xfId="18301"/>
    <cellStyle name="Normal 37 2 11" xfId="18302"/>
    <cellStyle name="Normal 37 2 11 10" xfId="18303"/>
    <cellStyle name="Normal 37 2 11 11" xfId="18304"/>
    <cellStyle name="Normal 37 2 11 12" xfId="18305"/>
    <cellStyle name="Normal 37 2 11 13" xfId="18306"/>
    <cellStyle name="Normal 37 2 11 14" xfId="18307"/>
    <cellStyle name="Normal 37 2 11 2" xfId="18308"/>
    <cellStyle name="Normal 37 2 11 3" xfId="18309"/>
    <cellStyle name="Normal 37 2 11 4" xfId="18310"/>
    <cellStyle name="Normal 37 2 11 5" xfId="18311"/>
    <cellStyle name="Normal 37 2 11 6" xfId="18312"/>
    <cellStyle name="Normal 37 2 11 7" xfId="18313"/>
    <cellStyle name="Normal 37 2 11 8" xfId="18314"/>
    <cellStyle name="Normal 37 2 11 9" xfId="18315"/>
    <cellStyle name="Normal 37 2 12" xfId="18316"/>
    <cellStyle name="Normal 37 2 12 10" xfId="18317"/>
    <cellStyle name="Normal 37 2 12 11" xfId="18318"/>
    <cellStyle name="Normal 37 2 12 12" xfId="18319"/>
    <cellStyle name="Normal 37 2 12 13" xfId="18320"/>
    <cellStyle name="Normal 37 2 12 14" xfId="18321"/>
    <cellStyle name="Normal 37 2 12 2" xfId="18322"/>
    <cellStyle name="Normal 37 2 12 3" xfId="18323"/>
    <cellStyle name="Normal 37 2 12 4" xfId="18324"/>
    <cellStyle name="Normal 37 2 12 5" xfId="18325"/>
    <cellStyle name="Normal 37 2 12 6" xfId="18326"/>
    <cellStyle name="Normal 37 2 12 7" xfId="18327"/>
    <cellStyle name="Normal 37 2 12 8" xfId="18328"/>
    <cellStyle name="Normal 37 2 12 9" xfId="18329"/>
    <cellStyle name="Normal 37 2 13" xfId="18330"/>
    <cellStyle name="Normal 37 2 13 10" xfId="18331"/>
    <cellStyle name="Normal 37 2 13 11" xfId="18332"/>
    <cellStyle name="Normal 37 2 13 12" xfId="18333"/>
    <cellStyle name="Normal 37 2 13 13" xfId="18334"/>
    <cellStyle name="Normal 37 2 13 14" xfId="18335"/>
    <cellStyle name="Normal 37 2 13 2" xfId="18336"/>
    <cellStyle name="Normal 37 2 13 3" xfId="18337"/>
    <cellStyle name="Normal 37 2 13 4" xfId="18338"/>
    <cellStyle name="Normal 37 2 13 5" xfId="18339"/>
    <cellStyle name="Normal 37 2 13 6" xfId="18340"/>
    <cellStyle name="Normal 37 2 13 7" xfId="18341"/>
    <cellStyle name="Normal 37 2 13 8" xfId="18342"/>
    <cellStyle name="Normal 37 2 13 9" xfId="18343"/>
    <cellStyle name="Normal 37 2 14" xfId="18344"/>
    <cellStyle name="Normal 37 2 14 10" xfId="18345"/>
    <cellStyle name="Normal 37 2 14 11" xfId="18346"/>
    <cellStyle name="Normal 37 2 14 12" xfId="18347"/>
    <cellStyle name="Normal 37 2 14 13" xfId="18348"/>
    <cellStyle name="Normal 37 2 14 14" xfId="18349"/>
    <cellStyle name="Normal 37 2 14 2" xfId="18350"/>
    <cellStyle name="Normal 37 2 14 3" xfId="18351"/>
    <cellStyle name="Normal 37 2 14 4" xfId="18352"/>
    <cellStyle name="Normal 37 2 14 5" xfId="18353"/>
    <cellStyle name="Normal 37 2 14 6" xfId="18354"/>
    <cellStyle name="Normal 37 2 14 7" xfId="18355"/>
    <cellStyle name="Normal 37 2 14 8" xfId="18356"/>
    <cellStyle name="Normal 37 2 14 9" xfId="18357"/>
    <cellStyle name="Normal 37 2 15" xfId="18358"/>
    <cellStyle name="Normal 37 2 15 10" xfId="18359"/>
    <cellStyle name="Normal 37 2 15 11" xfId="18360"/>
    <cellStyle name="Normal 37 2 15 12" xfId="18361"/>
    <cellStyle name="Normal 37 2 15 13" xfId="18362"/>
    <cellStyle name="Normal 37 2 15 14" xfId="18363"/>
    <cellStyle name="Normal 37 2 15 2" xfId="18364"/>
    <cellStyle name="Normal 37 2 15 3" xfId="18365"/>
    <cellStyle name="Normal 37 2 15 4" xfId="18366"/>
    <cellStyle name="Normal 37 2 15 5" xfId="18367"/>
    <cellStyle name="Normal 37 2 15 6" xfId="18368"/>
    <cellStyle name="Normal 37 2 15 7" xfId="18369"/>
    <cellStyle name="Normal 37 2 15 8" xfId="18370"/>
    <cellStyle name="Normal 37 2 15 9" xfId="18371"/>
    <cellStyle name="Normal 37 2 16" xfId="18372"/>
    <cellStyle name="Normal 37 2 16 10" xfId="18373"/>
    <cellStyle name="Normal 37 2 16 11" xfId="18374"/>
    <cellStyle name="Normal 37 2 16 12" xfId="18375"/>
    <cellStyle name="Normal 37 2 16 13" xfId="18376"/>
    <cellStyle name="Normal 37 2 16 14" xfId="18377"/>
    <cellStyle name="Normal 37 2 16 2" xfId="18378"/>
    <cellStyle name="Normal 37 2 16 3" xfId="18379"/>
    <cellStyle name="Normal 37 2 16 4" xfId="18380"/>
    <cellStyle name="Normal 37 2 16 5" xfId="18381"/>
    <cellStyle name="Normal 37 2 16 6" xfId="18382"/>
    <cellStyle name="Normal 37 2 16 7" xfId="18383"/>
    <cellStyle name="Normal 37 2 16 8" xfId="18384"/>
    <cellStyle name="Normal 37 2 16 9" xfId="18385"/>
    <cellStyle name="Normal 37 2 17" xfId="18386"/>
    <cellStyle name="Normal 37 2 17 10" xfId="18387"/>
    <cellStyle name="Normal 37 2 17 11" xfId="18388"/>
    <cellStyle name="Normal 37 2 17 12" xfId="18389"/>
    <cellStyle name="Normal 37 2 17 13" xfId="18390"/>
    <cellStyle name="Normal 37 2 17 14" xfId="18391"/>
    <cellStyle name="Normal 37 2 17 2" xfId="18392"/>
    <cellStyle name="Normal 37 2 17 3" xfId="18393"/>
    <cellStyle name="Normal 37 2 17 4" xfId="18394"/>
    <cellStyle name="Normal 37 2 17 5" xfId="18395"/>
    <cellStyle name="Normal 37 2 17 6" xfId="18396"/>
    <cellStyle name="Normal 37 2 17 7" xfId="18397"/>
    <cellStyle name="Normal 37 2 17 8" xfId="18398"/>
    <cellStyle name="Normal 37 2 17 9" xfId="18399"/>
    <cellStyle name="Normal 37 2 18" xfId="18400"/>
    <cellStyle name="Normal 37 2 19" xfId="18401"/>
    <cellStyle name="Normal 37 2 2" xfId="18402"/>
    <cellStyle name="Normal 37 2 20" xfId="18403"/>
    <cellStyle name="Normal 37 2 21" xfId="18404"/>
    <cellStyle name="Normal 37 2 22" xfId="18405"/>
    <cellStyle name="Normal 37 2 23" xfId="18406"/>
    <cellStyle name="Normal 37 2 24" xfId="18407"/>
    <cellStyle name="Normal 37 2 25" xfId="18408"/>
    <cellStyle name="Normal 37 2 26" xfId="18409"/>
    <cellStyle name="Normal 37 2 27" xfId="18410"/>
    <cellStyle name="Normal 37 2 28" xfId="18411"/>
    <cellStyle name="Normal 37 2 29" xfId="18412"/>
    <cellStyle name="Normal 37 2 3" xfId="18413"/>
    <cellStyle name="Normal 37 2 30" xfId="18414"/>
    <cellStyle name="Normal 37 2 4" xfId="18415"/>
    <cellStyle name="Normal 37 2 4 10" xfId="18416"/>
    <cellStyle name="Normal 37 2 4 11" xfId="18417"/>
    <cellStyle name="Normal 37 2 4 12" xfId="18418"/>
    <cellStyle name="Normal 37 2 4 13" xfId="18419"/>
    <cellStyle name="Normal 37 2 4 14" xfId="18420"/>
    <cellStyle name="Normal 37 2 4 15" xfId="18421"/>
    <cellStyle name="Normal 37 2 4 2" xfId="18422"/>
    <cellStyle name="Normal 37 2 4 2 10" xfId="18423"/>
    <cellStyle name="Normal 37 2 4 2 11" xfId="18424"/>
    <cellStyle name="Normal 37 2 4 2 12" xfId="18425"/>
    <cellStyle name="Normal 37 2 4 2 13" xfId="18426"/>
    <cellStyle name="Normal 37 2 4 2 14" xfId="18427"/>
    <cellStyle name="Normal 37 2 4 2 2" xfId="18428"/>
    <cellStyle name="Normal 37 2 4 2 3" xfId="18429"/>
    <cellStyle name="Normal 37 2 4 2 4" xfId="18430"/>
    <cellStyle name="Normal 37 2 4 2 5" xfId="18431"/>
    <cellStyle name="Normal 37 2 4 2 6" xfId="18432"/>
    <cellStyle name="Normal 37 2 4 2 7" xfId="18433"/>
    <cellStyle name="Normal 37 2 4 2 8" xfId="18434"/>
    <cellStyle name="Normal 37 2 4 2 9" xfId="18435"/>
    <cellStyle name="Normal 37 2 4 3" xfId="18436"/>
    <cellStyle name="Normal 37 2 4 4" xfId="18437"/>
    <cellStyle name="Normal 37 2 4 5" xfId="18438"/>
    <cellStyle name="Normal 37 2 4 6" xfId="18439"/>
    <cellStyle name="Normal 37 2 4 7" xfId="18440"/>
    <cellStyle name="Normal 37 2 4 8" xfId="18441"/>
    <cellStyle name="Normal 37 2 4 9" xfId="18442"/>
    <cellStyle name="Normal 37 2 5" xfId="18443"/>
    <cellStyle name="Normal 37 2 5 10" xfId="18444"/>
    <cellStyle name="Normal 37 2 5 11" xfId="18445"/>
    <cellStyle name="Normal 37 2 5 12" xfId="18446"/>
    <cellStyle name="Normal 37 2 5 13" xfId="18447"/>
    <cellStyle name="Normal 37 2 5 14" xfId="18448"/>
    <cellStyle name="Normal 37 2 5 15" xfId="18449"/>
    <cellStyle name="Normal 37 2 5 2" xfId="18450"/>
    <cellStyle name="Normal 37 2 5 2 10" xfId="18451"/>
    <cellStyle name="Normal 37 2 5 2 11" xfId="18452"/>
    <cellStyle name="Normal 37 2 5 2 12" xfId="18453"/>
    <cellStyle name="Normal 37 2 5 2 13" xfId="18454"/>
    <cellStyle name="Normal 37 2 5 2 14" xfId="18455"/>
    <cellStyle name="Normal 37 2 5 2 2" xfId="18456"/>
    <cellStyle name="Normal 37 2 5 2 3" xfId="18457"/>
    <cellStyle name="Normal 37 2 5 2 4" xfId="18458"/>
    <cellStyle name="Normal 37 2 5 2 5" xfId="18459"/>
    <cellStyle name="Normal 37 2 5 2 6" xfId="18460"/>
    <cellStyle name="Normal 37 2 5 2 7" xfId="18461"/>
    <cellStyle name="Normal 37 2 5 2 8" xfId="18462"/>
    <cellStyle name="Normal 37 2 5 2 9" xfId="18463"/>
    <cellStyle name="Normal 37 2 5 3" xfId="18464"/>
    <cellStyle name="Normal 37 2 5 4" xfId="18465"/>
    <cellStyle name="Normal 37 2 5 5" xfId="18466"/>
    <cellStyle name="Normal 37 2 5 6" xfId="18467"/>
    <cellStyle name="Normal 37 2 5 7" xfId="18468"/>
    <cellStyle name="Normal 37 2 5 8" xfId="18469"/>
    <cellStyle name="Normal 37 2 5 9" xfId="18470"/>
    <cellStyle name="Normal 37 2 6" xfId="18471"/>
    <cellStyle name="Normal 37 2 6 10" xfId="18472"/>
    <cellStyle name="Normal 37 2 6 11" xfId="18473"/>
    <cellStyle name="Normal 37 2 6 12" xfId="18474"/>
    <cellStyle name="Normal 37 2 6 13" xfId="18475"/>
    <cellStyle name="Normal 37 2 6 14" xfId="18476"/>
    <cellStyle name="Normal 37 2 6 15" xfId="18477"/>
    <cellStyle name="Normal 37 2 6 2" xfId="18478"/>
    <cellStyle name="Normal 37 2 6 2 10" xfId="18479"/>
    <cellStyle name="Normal 37 2 6 2 11" xfId="18480"/>
    <cellStyle name="Normal 37 2 6 2 12" xfId="18481"/>
    <cellStyle name="Normal 37 2 6 2 13" xfId="18482"/>
    <cellStyle name="Normal 37 2 6 2 14" xfId="18483"/>
    <cellStyle name="Normal 37 2 6 2 2" xfId="18484"/>
    <cellStyle name="Normal 37 2 6 2 3" xfId="18485"/>
    <cellStyle name="Normal 37 2 6 2 4" xfId="18486"/>
    <cellStyle name="Normal 37 2 6 2 5" xfId="18487"/>
    <cellStyle name="Normal 37 2 6 2 6" xfId="18488"/>
    <cellStyle name="Normal 37 2 6 2 7" xfId="18489"/>
    <cellStyle name="Normal 37 2 6 2 8" xfId="18490"/>
    <cellStyle name="Normal 37 2 6 2 9" xfId="18491"/>
    <cellStyle name="Normal 37 2 6 3" xfId="18492"/>
    <cellStyle name="Normal 37 2 6 4" xfId="18493"/>
    <cellStyle name="Normal 37 2 6 5" xfId="18494"/>
    <cellStyle name="Normal 37 2 6 6" xfId="18495"/>
    <cellStyle name="Normal 37 2 6 7" xfId="18496"/>
    <cellStyle name="Normal 37 2 6 8" xfId="18497"/>
    <cellStyle name="Normal 37 2 6 9" xfId="18498"/>
    <cellStyle name="Normal 37 2 7" xfId="18499"/>
    <cellStyle name="Normal 37 2 7 10" xfId="18500"/>
    <cellStyle name="Normal 37 2 7 11" xfId="18501"/>
    <cellStyle name="Normal 37 2 7 12" xfId="18502"/>
    <cellStyle name="Normal 37 2 7 13" xfId="18503"/>
    <cellStyle name="Normal 37 2 7 14" xfId="18504"/>
    <cellStyle name="Normal 37 2 7 2" xfId="18505"/>
    <cellStyle name="Normal 37 2 7 3" xfId="18506"/>
    <cellStyle name="Normal 37 2 7 4" xfId="18507"/>
    <cellStyle name="Normal 37 2 7 5" xfId="18508"/>
    <cellStyle name="Normal 37 2 7 6" xfId="18509"/>
    <cellStyle name="Normal 37 2 7 7" xfId="18510"/>
    <cellStyle name="Normal 37 2 7 8" xfId="18511"/>
    <cellStyle name="Normal 37 2 7 9" xfId="18512"/>
    <cellStyle name="Normal 37 2 8" xfId="18513"/>
    <cellStyle name="Normal 37 2 8 10" xfId="18514"/>
    <cellStyle name="Normal 37 2 8 11" xfId="18515"/>
    <cellStyle name="Normal 37 2 8 12" xfId="18516"/>
    <cellStyle name="Normal 37 2 8 13" xfId="18517"/>
    <cellStyle name="Normal 37 2 8 14" xfId="18518"/>
    <cellStyle name="Normal 37 2 8 2" xfId="18519"/>
    <cellStyle name="Normal 37 2 8 3" xfId="18520"/>
    <cellStyle name="Normal 37 2 8 4" xfId="18521"/>
    <cellStyle name="Normal 37 2 8 5" xfId="18522"/>
    <cellStyle name="Normal 37 2 8 6" xfId="18523"/>
    <cellStyle name="Normal 37 2 8 7" xfId="18524"/>
    <cellStyle name="Normal 37 2 8 8" xfId="18525"/>
    <cellStyle name="Normal 37 2 8 9" xfId="18526"/>
    <cellStyle name="Normal 37 2 9" xfId="18527"/>
    <cellStyle name="Normal 37 2 9 10" xfId="18528"/>
    <cellStyle name="Normal 37 2 9 11" xfId="18529"/>
    <cellStyle name="Normal 37 2 9 12" xfId="18530"/>
    <cellStyle name="Normal 37 2 9 13" xfId="18531"/>
    <cellStyle name="Normal 37 2 9 14" xfId="18532"/>
    <cellStyle name="Normal 37 2 9 2" xfId="18533"/>
    <cellStyle name="Normal 37 2 9 3" xfId="18534"/>
    <cellStyle name="Normal 37 2 9 4" xfId="18535"/>
    <cellStyle name="Normal 37 2 9 5" xfId="18536"/>
    <cellStyle name="Normal 37 2 9 6" xfId="18537"/>
    <cellStyle name="Normal 37 2 9 7" xfId="18538"/>
    <cellStyle name="Normal 37 2 9 8" xfId="18539"/>
    <cellStyle name="Normal 37 2 9 9" xfId="18540"/>
    <cellStyle name="Normal 37 3" xfId="18541"/>
    <cellStyle name="Normal 37 4" xfId="18542"/>
    <cellStyle name="Normal 37 4 10" xfId="18543"/>
    <cellStyle name="Normal 37 4 10 10" xfId="18544"/>
    <cellStyle name="Normal 37 4 10 11" xfId="18545"/>
    <cellStyle name="Normal 37 4 10 12" xfId="18546"/>
    <cellStyle name="Normal 37 4 10 13" xfId="18547"/>
    <cellStyle name="Normal 37 4 10 14" xfId="18548"/>
    <cellStyle name="Normal 37 4 10 2" xfId="18549"/>
    <cellStyle name="Normal 37 4 10 3" xfId="18550"/>
    <cellStyle name="Normal 37 4 10 4" xfId="18551"/>
    <cellStyle name="Normal 37 4 10 5" xfId="18552"/>
    <cellStyle name="Normal 37 4 10 6" xfId="18553"/>
    <cellStyle name="Normal 37 4 10 7" xfId="18554"/>
    <cellStyle name="Normal 37 4 10 8" xfId="18555"/>
    <cellStyle name="Normal 37 4 10 9" xfId="18556"/>
    <cellStyle name="Normal 37 4 11" xfId="18557"/>
    <cellStyle name="Normal 37 4 11 10" xfId="18558"/>
    <cellStyle name="Normal 37 4 11 11" xfId="18559"/>
    <cellStyle name="Normal 37 4 11 12" xfId="18560"/>
    <cellStyle name="Normal 37 4 11 13" xfId="18561"/>
    <cellStyle name="Normal 37 4 11 14" xfId="18562"/>
    <cellStyle name="Normal 37 4 11 2" xfId="18563"/>
    <cellStyle name="Normal 37 4 11 3" xfId="18564"/>
    <cellStyle name="Normal 37 4 11 4" xfId="18565"/>
    <cellStyle name="Normal 37 4 11 5" xfId="18566"/>
    <cellStyle name="Normal 37 4 11 6" xfId="18567"/>
    <cellStyle name="Normal 37 4 11 7" xfId="18568"/>
    <cellStyle name="Normal 37 4 11 8" xfId="18569"/>
    <cellStyle name="Normal 37 4 11 9" xfId="18570"/>
    <cellStyle name="Normal 37 4 12" xfId="18571"/>
    <cellStyle name="Normal 37 4 12 10" xfId="18572"/>
    <cellStyle name="Normal 37 4 12 11" xfId="18573"/>
    <cellStyle name="Normal 37 4 12 12" xfId="18574"/>
    <cellStyle name="Normal 37 4 12 13" xfId="18575"/>
    <cellStyle name="Normal 37 4 12 14" xfId="18576"/>
    <cellStyle name="Normal 37 4 12 2" xfId="18577"/>
    <cellStyle name="Normal 37 4 12 3" xfId="18578"/>
    <cellStyle name="Normal 37 4 12 4" xfId="18579"/>
    <cellStyle name="Normal 37 4 12 5" xfId="18580"/>
    <cellStyle name="Normal 37 4 12 6" xfId="18581"/>
    <cellStyle name="Normal 37 4 12 7" xfId="18582"/>
    <cellStyle name="Normal 37 4 12 8" xfId="18583"/>
    <cellStyle name="Normal 37 4 12 9" xfId="18584"/>
    <cellStyle name="Normal 37 4 13" xfId="18585"/>
    <cellStyle name="Normal 37 4 13 10" xfId="18586"/>
    <cellStyle name="Normal 37 4 13 11" xfId="18587"/>
    <cellStyle name="Normal 37 4 13 12" xfId="18588"/>
    <cellStyle name="Normal 37 4 13 13" xfId="18589"/>
    <cellStyle name="Normal 37 4 13 14" xfId="18590"/>
    <cellStyle name="Normal 37 4 13 2" xfId="18591"/>
    <cellStyle name="Normal 37 4 13 3" xfId="18592"/>
    <cellStyle name="Normal 37 4 13 4" xfId="18593"/>
    <cellStyle name="Normal 37 4 13 5" xfId="18594"/>
    <cellStyle name="Normal 37 4 13 6" xfId="18595"/>
    <cellStyle name="Normal 37 4 13 7" xfId="18596"/>
    <cellStyle name="Normal 37 4 13 8" xfId="18597"/>
    <cellStyle name="Normal 37 4 13 9" xfId="18598"/>
    <cellStyle name="Normal 37 4 14" xfId="18599"/>
    <cellStyle name="Normal 37 4 14 10" xfId="18600"/>
    <cellStyle name="Normal 37 4 14 11" xfId="18601"/>
    <cellStyle name="Normal 37 4 14 12" xfId="18602"/>
    <cellStyle name="Normal 37 4 14 13" xfId="18603"/>
    <cellStyle name="Normal 37 4 14 14" xfId="18604"/>
    <cellStyle name="Normal 37 4 14 2" xfId="18605"/>
    <cellStyle name="Normal 37 4 14 3" xfId="18606"/>
    <cellStyle name="Normal 37 4 14 4" xfId="18607"/>
    <cellStyle name="Normal 37 4 14 5" xfId="18608"/>
    <cellStyle name="Normal 37 4 14 6" xfId="18609"/>
    <cellStyle name="Normal 37 4 14 7" xfId="18610"/>
    <cellStyle name="Normal 37 4 14 8" xfId="18611"/>
    <cellStyle name="Normal 37 4 14 9" xfId="18612"/>
    <cellStyle name="Normal 37 4 15" xfId="18613"/>
    <cellStyle name="Normal 37 4 15 10" xfId="18614"/>
    <cellStyle name="Normal 37 4 15 11" xfId="18615"/>
    <cellStyle name="Normal 37 4 15 12" xfId="18616"/>
    <cellStyle name="Normal 37 4 15 13" xfId="18617"/>
    <cellStyle name="Normal 37 4 15 14" xfId="18618"/>
    <cellStyle name="Normal 37 4 15 2" xfId="18619"/>
    <cellStyle name="Normal 37 4 15 3" xfId="18620"/>
    <cellStyle name="Normal 37 4 15 4" xfId="18621"/>
    <cellStyle name="Normal 37 4 15 5" xfId="18622"/>
    <cellStyle name="Normal 37 4 15 6" xfId="18623"/>
    <cellStyle name="Normal 37 4 15 7" xfId="18624"/>
    <cellStyle name="Normal 37 4 15 8" xfId="18625"/>
    <cellStyle name="Normal 37 4 15 9" xfId="18626"/>
    <cellStyle name="Normal 37 4 16" xfId="18627"/>
    <cellStyle name="Normal 37 4 17" xfId="18628"/>
    <cellStyle name="Normal 37 4 18" xfId="18629"/>
    <cellStyle name="Normal 37 4 19" xfId="18630"/>
    <cellStyle name="Normal 37 4 2" xfId="18631"/>
    <cellStyle name="Normal 37 4 2 10" xfId="18632"/>
    <cellStyle name="Normal 37 4 2 11" xfId="18633"/>
    <cellStyle name="Normal 37 4 2 12" xfId="18634"/>
    <cellStyle name="Normal 37 4 2 13" xfId="18635"/>
    <cellStyle name="Normal 37 4 2 14" xfId="18636"/>
    <cellStyle name="Normal 37 4 2 15" xfId="18637"/>
    <cellStyle name="Normal 37 4 2 2" xfId="18638"/>
    <cellStyle name="Normal 37 4 2 2 10" xfId="18639"/>
    <cellStyle name="Normal 37 4 2 2 11" xfId="18640"/>
    <cellStyle name="Normal 37 4 2 2 12" xfId="18641"/>
    <cellStyle name="Normal 37 4 2 2 13" xfId="18642"/>
    <cellStyle name="Normal 37 4 2 2 14" xfId="18643"/>
    <cellStyle name="Normal 37 4 2 2 2" xfId="18644"/>
    <cellStyle name="Normal 37 4 2 2 3" xfId="18645"/>
    <cellStyle name="Normal 37 4 2 2 4" xfId="18646"/>
    <cellStyle name="Normal 37 4 2 2 5" xfId="18647"/>
    <cellStyle name="Normal 37 4 2 2 6" xfId="18648"/>
    <cellStyle name="Normal 37 4 2 2 7" xfId="18649"/>
    <cellStyle name="Normal 37 4 2 2 8" xfId="18650"/>
    <cellStyle name="Normal 37 4 2 2 9" xfId="18651"/>
    <cellStyle name="Normal 37 4 2 3" xfId="18652"/>
    <cellStyle name="Normal 37 4 2 4" xfId="18653"/>
    <cellStyle name="Normal 37 4 2 5" xfId="18654"/>
    <cellStyle name="Normal 37 4 2 6" xfId="18655"/>
    <cellStyle name="Normal 37 4 2 7" xfId="18656"/>
    <cellStyle name="Normal 37 4 2 8" xfId="18657"/>
    <cellStyle name="Normal 37 4 2 9" xfId="18658"/>
    <cellStyle name="Normal 37 4 20" xfId="18659"/>
    <cellStyle name="Normal 37 4 21" xfId="18660"/>
    <cellStyle name="Normal 37 4 22" xfId="18661"/>
    <cellStyle name="Normal 37 4 23" xfId="18662"/>
    <cellStyle name="Normal 37 4 24" xfId="18663"/>
    <cellStyle name="Normal 37 4 25" xfId="18664"/>
    <cellStyle name="Normal 37 4 26" xfId="18665"/>
    <cellStyle name="Normal 37 4 27" xfId="18666"/>
    <cellStyle name="Normal 37 4 28" xfId="18667"/>
    <cellStyle name="Normal 37 4 3" xfId="18668"/>
    <cellStyle name="Normal 37 4 3 10" xfId="18669"/>
    <cellStyle name="Normal 37 4 3 11" xfId="18670"/>
    <cellStyle name="Normal 37 4 3 12" xfId="18671"/>
    <cellStyle name="Normal 37 4 3 13" xfId="18672"/>
    <cellStyle name="Normal 37 4 3 14" xfId="18673"/>
    <cellStyle name="Normal 37 4 3 15" xfId="18674"/>
    <cellStyle name="Normal 37 4 3 2" xfId="18675"/>
    <cellStyle name="Normal 37 4 3 2 10" xfId="18676"/>
    <cellStyle name="Normal 37 4 3 2 11" xfId="18677"/>
    <cellStyle name="Normal 37 4 3 2 12" xfId="18678"/>
    <cellStyle name="Normal 37 4 3 2 13" xfId="18679"/>
    <cellStyle name="Normal 37 4 3 2 14" xfId="18680"/>
    <cellStyle name="Normal 37 4 3 2 2" xfId="18681"/>
    <cellStyle name="Normal 37 4 3 2 3" xfId="18682"/>
    <cellStyle name="Normal 37 4 3 2 4" xfId="18683"/>
    <cellStyle name="Normal 37 4 3 2 5" xfId="18684"/>
    <cellStyle name="Normal 37 4 3 2 6" xfId="18685"/>
    <cellStyle name="Normal 37 4 3 2 7" xfId="18686"/>
    <cellStyle name="Normal 37 4 3 2 8" xfId="18687"/>
    <cellStyle name="Normal 37 4 3 2 9" xfId="18688"/>
    <cellStyle name="Normal 37 4 3 3" xfId="18689"/>
    <cellStyle name="Normal 37 4 3 4" xfId="18690"/>
    <cellStyle name="Normal 37 4 3 5" xfId="18691"/>
    <cellStyle name="Normal 37 4 3 6" xfId="18692"/>
    <cellStyle name="Normal 37 4 3 7" xfId="18693"/>
    <cellStyle name="Normal 37 4 3 8" xfId="18694"/>
    <cellStyle name="Normal 37 4 3 9" xfId="18695"/>
    <cellStyle name="Normal 37 4 4" xfId="18696"/>
    <cellStyle name="Normal 37 4 4 10" xfId="18697"/>
    <cellStyle name="Normal 37 4 4 11" xfId="18698"/>
    <cellStyle name="Normal 37 4 4 12" xfId="18699"/>
    <cellStyle name="Normal 37 4 4 13" xfId="18700"/>
    <cellStyle name="Normal 37 4 4 14" xfId="18701"/>
    <cellStyle name="Normal 37 4 4 15" xfId="18702"/>
    <cellStyle name="Normal 37 4 4 2" xfId="18703"/>
    <cellStyle name="Normal 37 4 4 2 10" xfId="18704"/>
    <cellStyle name="Normal 37 4 4 2 11" xfId="18705"/>
    <cellStyle name="Normal 37 4 4 2 12" xfId="18706"/>
    <cellStyle name="Normal 37 4 4 2 13" xfId="18707"/>
    <cellStyle name="Normal 37 4 4 2 14" xfId="18708"/>
    <cellStyle name="Normal 37 4 4 2 2" xfId="18709"/>
    <cellStyle name="Normal 37 4 4 2 3" xfId="18710"/>
    <cellStyle name="Normal 37 4 4 2 4" xfId="18711"/>
    <cellStyle name="Normal 37 4 4 2 5" xfId="18712"/>
    <cellStyle name="Normal 37 4 4 2 6" xfId="18713"/>
    <cellStyle name="Normal 37 4 4 2 7" xfId="18714"/>
    <cellStyle name="Normal 37 4 4 2 8" xfId="18715"/>
    <cellStyle name="Normal 37 4 4 2 9" xfId="18716"/>
    <cellStyle name="Normal 37 4 4 3" xfId="18717"/>
    <cellStyle name="Normal 37 4 4 4" xfId="18718"/>
    <cellStyle name="Normal 37 4 4 5" xfId="18719"/>
    <cellStyle name="Normal 37 4 4 6" xfId="18720"/>
    <cellStyle name="Normal 37 4 4 7" xfId="18721"/>
    <cellStyle name="Normal 37 4 4 8" xfId="18722"/>
    <cellStyle name="Normal 37 4 4 9" xfId="18723"/>
    <cellStyle name="Normal 37 4 5" xfId="18724"/>
    <cellStyle name="Normal 37 4 5 10" xfId="18725"/>
    <cellStyle name="Normal 37 4 5 11" xfId="18726"/>
    <cellStyle name="Normal 37 4 5 12" xfId="18727"/>
    <cellStyle name="Normal 37 4 5 13" xfId="18728"/>
    <cellStyle name="Normal 37 4 5 14" xfId="18729"/>
    <cellStyle name="Normal 37 4 5 2" xfId="18730"/>
    <cellStyle name="Normal 37 4 5 3" xfId="18731"/>
    <cellStyle name="Normal 37 4 5 4" xfId="18732"/>
    <cellStyle name="Normal 37 4 5 5" xfId="18733"/>
    <cellStyle name="Normal 37 4 5 6" xfId="18734"/>
    <cellStyle name="Normal 37 4 5 7" xfId="18735"/>
    <cellStyle name="Normal 37 4 5 8" xfId="18736"/>
    <cellStyle name="Normal 37 4 5 9" xfId="18737"/>
    <cellStyle name="Normal 37 4 6" xfId="18738"/>
    <cellStyle name="Normal 37 4 6 10" xfId="18739"/>
    <cellStyle name="Normal 37 4 6 11" xfId="18740"/>
    <cellStyle name="Normal 37 4 6 12" xfId="18741"/>
    <cellStyle name="Normal 37 4 6 13" xfId="18742"/>
    <cellStyle name="Normal 37 4 6 14" xfId="18743"/>
    <cellStyle name="Normal 37 4 6 2" xfId="18744"/>
    <cellStyle name="Normal 37 4 6 3" xfId="18745"/>
    <cellStyle name="Normal 37 4 6 4" xfId="18746"/>
    <cellStyle name="Normal 37 4 6 5" xfId="18747"/>
    <cellStyle name="Normal 37 4 6 6" xfId="18748"/>
    <cellStyle name="Normal 37 4 6 7" xfId="18749"/>
    <cellStyle name="Normal 37 4 6 8" xfId="18750"/>
    <cellStyle name="Normal 37 4 6 9" xfId="18751"/>
    <cellStyle name="Normal 37 4 7" xfId="18752"/>
    <cellStyle name="Normal 37 4 7 10" xfId="18753"/>
    <cellStyle name="Normal 37 4 7 11" xfId="18754"/>
    <cellStyle name="Normal 37 4 7 12" xfId="18755"/>
    <cellStyle name="Normal 37 4 7 13" xfId="18756"/>
    <cellStyle name="Normal 37 4 7 14" xfId="18757"/>
    <cellStyle name="Normal 37 4 7 2" xfId="18758"/>
    <cellStyle name="Normal 37 4 7 3" xfId="18759"/>
    <cellStyle name="Normal 37 4 7 4" xfId="18760"/>
    <cellStyle name="Normal 37 4 7 5" xfId="18761"/>
    <cellStyle name="Normal 37 4 7 6" xfId="18762"/>
    <cellStyle name="Normal 37 4 7 7" xfId="18763"/>
    <cellStyle name="Normal 37 4 7 8" xfId="18764"/>
    <cellStyle name="Normal 37 4 7 9" xfId="18765"/>
    <cellStyle name="Normal 37 4 8" xfId="18766"/>
    <cellStyle name="Normal 37 4 8 10" xfId="18767"/>
    <cellStyle name="Normal 37 4 8 11" xfId="18768"/>
    <cellStyle name="Normal 37 4 8 12" xfId="18769"/>
    <cellStyle name="Normal 37 4 8 13" xfId="18770"/>
    <cellStyle name="Normal 37 4 8 14" xfId="18771"/>
    <cellStyle name="Normal 37 4 8 2" xfId="18772"/>
    <cellStyle name="Normal 37 4 8 3" xfId="18773"/>
    <cellStyle name="Normal 37 4 8 4" xfId="18774"/>
    <cellStyle name="Normal 37 4 8 5" xfId="18775"/>
    <cellStyle name="Normal 37 4 8 6" xfId="18776"/>
    <cellStyle name="Normal 37 4 8 7" xfId="18777"/>
    <cellStyle name="Normal 37 4 8 8" xfId="18778"/>
    <cellStyle name="Normal 37 4 8 9" xfId="18779"/>
    <cellStyle name="Normal 37 4 9" xfId="18780"/>
    <cellStyle name="Normal 37 4 9 10" xfId="18781"/>
    <cellStyle name="Normal 37 4 9 11" xfId="18782"/>
    <cellStyle name="Normal 37 4 9 12" xfId="18783"/>
    <cellStyle name="Normal 37 4 9 13" xfId="18784"/>
    <cellStyle name="Normal 37 4 9 14" xfId="18785"/>
    <cellStyle name="Normal 37 4 9 2" xfId="18786"/>
    <cellStyle name="Normal 37 4 9 3" xfId="18787"/>
    <cellStyle name="Normal 37 4 9 4" xfId="18788"/>
    <cellStyle name="Normal 37 4 9 5" xfId="18789"/>
    <cellStyle name="Normal 37 4 9 6" xfId="18790"/>
    <cellStyle name="Normal 37 4 9 7" xfId="18791"/>
    <cellStyle name="Normal 37 4 9 8" xfId="18792"/>
    <cellStyle name="Normal 37 4 9 9" xfId="18793"/>
    <cellStyle name="Normal 38" xfId="18794"/>
    <cellStyle name="Normal 38 10" xfId="18795"/>
    <cellStyle name="Normal 38 10 10" xfId="18796"/>
    <cellStyle name="Normal 38 10 11" xfId="18797"/>
    <cellStyle name="Normal 38 10 12" xfId="18798"/>
    <cellStyle name="Normal 38 10 13" xfId="18799"/>
    <cellStyle name="Normal 38 10 14" xfId="18800"/>
    <cellStyle name="Normal 38 10 2" xfId="18801"/>
    <cellStyle name="Normal 38 10 3" xfId="18802"/>
    <cellStyle name="Normal 38 10 4" xfId="18803"/>
    <cellStyle name="Normal 38 10 5" xfId="18804"/>
    <cellStyle name="Normal 38 10 6" xfId="18805"/>
    <cellStyle name="Normal 38 10 7" xfId="18806"/>
    <cellStyle name="Normal 38 10 8" xfId="18807"/>
    <cellStyle name="Normal 38 10 9" xfId="18808"/>
    <cellStyle name="Normal 38 11" xfId="18809"/>
    <cellStyle name="Normal 38 11 10" xfId="18810"/>
    <cellStyle name="Normal 38 11 11" xfId="18811"/>
    <cellStyle name="Normal 38 11 12" xfId="18812"/>
    <cellStyle name="Normal 38 11 13" xfId="18813"/>
    <cellStyle name="Normal 38 11 14" xfId="18814"/>
    <cellStyle name="Normal 38 11 2" xfId="18815"/>
    <cellStyle name="Normal 38 11 3" xfId="18816"/>
    <cellStyle name="Normal 38 11 4" xfId="18817"/>
    <cellStyle name="Normal 38 11 5" xfId="18818"/>
    <cellStyle name="Normal 38 11 6" xfId="18819"/>
    <cellStyle name="Normal 38 11 7" xfId="18820"/>
    <cellStyle name="Normal 38 11 8" xfId="18821"/>
    <cellStyle name="Normal 38 11 9" xfId="18822"/>
    <cellStyle name="Normal 38 12" xfId="18823"/>
    <cellStyle name="Normal 38 12 10" xfId="18824"/>
    <cellStyle name="Normal 38 12 11" xfId="18825"/>
    <cellStyle name="Normal 38 12 12" xfId="18826"/>
    <cellStyle name="Normal 38 12 13" xfId="18827"/>
    <cellStyle name="Normal 38 12 14" xfId="18828"/>
    <cellStyle name="Normal 38 12 2" xfId="18829"/>
    <cellStyle name="Normal 38 12 3" xfId="18830"/>
    <cellStyle name="Normal 38 12 4" xfId="18831"/>
    <cellStyle name="Normal 38 12 5" xfId="18832"/>
    <cellStyle name="Normal 38 12 6" xfId="18833"/>
    <cellStyle name="Normal 38 12 7" xfId="18834"/>
    <cellStyle name="Normal 38 12 8" xfId="18835"/>
    <cellStyle name="Normal 38 12 9" xfId="18836"/>
    <cellStyle name="Normal 38 13" xfId="18837"/>
    <cellStyle name="Normal 38 13 10" xfId="18838"/>
    <cellStyle name="Normal 38 13 11" xfId="18839"/>
    <cellStyle name="Normal 38 13 12" xfId="18840"/>
    <cellStyle name="Normal 38 13 13" xfId="18841"/>
    <cellStyle name="Normal 38 13 14" xfId="18842"/>
    <cellStyle name="Normal 38 13 2" xfId="18843"/>
    <cellStyle name="Normal 38 13 3" xfId="18844"/>
    <cellStyle name="Normal 38 13 4" xfId="18845"/>
    <cellStyle name="Normal 38 13 5" xfId="18846"/>
    <cellStyle name="Normal 38 13 6" xfId="18847"/>
    <cellStyle name="Normal 38 13 7" xfId="18848"/>
    <cellStyle name="Normal 38 13 8" xfId="18849"/>
    <cellStyle name="Normal 38 13 9" xfId="18850"/>
    <cellStyle name="Normal 38 14" xfId="18851"/>
    <cellStyle name="Normal 38 14 10" xfId="18852"/>
    <cellStyle name="Normal 38 14 11" xfId="18853"/>
    <cellStyle name="Normal 38 14 12" xfId="18854"/>
    <cellStyle name="Normal 38 14 13" xfId="18855"/>
    <cellStyle name="Normal 38 14 14" xfId="18856"/>
    <cellStyle name="Normal 38 14 2" xfId="18857"/>
    <cellStyle name="Normal 38 14 3" xfId="18858"/>
    <cellStyle name="Normal 38 14 4" xfId="18859"/>
    <cellStyle name="Normal 38 14 5" xfId="18860"/>
    <cellStyle name="Normal 38 14 6" xfId="18861"/>
    <cellStyle name="Normal 38 14 7" xfId="18862"/>
    <cellStyle name="Normal 38 14 8" xfId="18863"/>
    <cellStyle name="Normal 38 14 9" xfId="18864"/>
    <cellStyle name="Normal 38 15" xfId="18865"/>
    <cellStyle name="Normal 38 15 10" xfId="18866"/>
    <cellStyle name="Normal 38 15 11" xfId="18867"/>
    <cellStyle name="Normal 38 15 12" xfId="18868"/>
    <cellStyle name="Normal 38 15 13" xfId="18869"/>
    <cellStyle name="Normal 38 15 14" xfId="18870"/>
    <cellStyle name="Normal 38 15 2" xfId="18871"/>
    <cellStyle name="Normal 38 15 3" xfId="18872"/>
    <cellStyle name="Normal 38 15 4" xfId="18873"/>
    <cellStyle name="Normal 38 15 5" xfId="18874"/>
    <cellStyle name="Normal 38 15 6" xfId="18875"/>
    <cellStyle name="Normal 38 15 7" xfId="18876"/>
    <cellStyle name="Normal 38 15 8" xfId="18877"/>
    <cellStyle name="Normal 38 15 9" xfId="18878"/>
    <cellStyle name="Normal 38 16" xfId="18879"/>
    <cellStyle name="Normal 38 16 10" xfId="18880"/>
    <cellStyle name="Normal 38 16 11" xfId="18881"/>
    <cellStyle name="Normal 38 16 12" xfId="18882"/>
    <cellStyle name="Normal 38 16 13" xfId="18883"/>
    <cellStyle name="Normal 38 16 14" xfId="18884"/>
    <cellStyle name="Normal 38 16 2" xfId="18885"/>
    <cellStyle name="Normal 38 16 3" xfId="18886"/>
    <cellStyle name="Normal 38 16 4" xfId="18887"/>
    <cellStyle name="Normal 38 16 5" xfId="18888"/>
    <cellStyle name="Normal 38 16 6" xfId="18889"/>
    <cellStyle name="Normal 38 16 7" xfId="18890"/>
    <cellStyle name="Normal 38 16 8" xfId="18891"/>
    <cellStyle name="Normal 38 16 9" xfId="18892"/>
    <cellStyle name="Normal 38 17" xfId="18893"/>
    <cellStyle name="Normal 38 17 10" xfId="18894"/>
    <cellStyle name="Normal 38 17 11" xfId="18895"/>
    <cellStyle name="Normal 38 17 12" xfId="18896"/>
    <cellStyle name="Normal 38 17 13" xfId="18897"/>
    <cellStyle name="Normal 38 17 14" xfId="18898"/>
    <cellStyle name="Normal 38 17 2" xfId="18899"/>
    <cellStyle name="Normal 38 17 3" xfId="18900"/>
    <cellStyle name="Normal 38 17 4" xfId="18901"/>
    <cellStyle name="Normal 38 17 5" xfId="18902"/>
    <cellStyle name="Normal 38 17 6" xfId="18903"/>
    <cellStyle name="Normal 38 17 7" xfId="18904"/>
    <cellStyle name="Normal 38 17 8" xfId="18905"/>
    <cellStyle name="Normal 38 17 9" xfId="18906"/>
    <cellStyle name="Normal 38 18" xfId="18907"/>
    <cellStyle name="Normal 38 19" xfId="18908"/>
    <cellStyle name="Normal 38 2" xfId="18909"/>
    <cellStyle name="Normal 38 20" xfId="18910"/>
    <cellStyle name="Normal 38 21" xfId="18911"/>
    <cellStyle name="Normal 38 22" xfId="18912"/>
    <cellStyle name="Normal 38 23" xfId="18913"/>
    <cellStyle name="Normal 38 24" xfId="18914"/>
    <cellStyle name="Normal 38 25" xfId="18915"/>
    <cellStyle name="Normal 38 26" xfId="18916"/>
    <cellStyle name="Normal 38 27" xfId="18917"/>
    <cellStyle name="Normal 38 28" xfId="18918"/>
    <cellStyle name="Normal 38 29" xfId="18919"/>
    <cellStyle name="Normal 38 3" xfId="18920"/>
    <cellStyle name="Normal 38 30" xfId="18921"/>
    <cellStyle name="Normal 38 4" xfId="18922"/>
    <cellStyle name="Normal 38 4 10" xfId="18923"/>
    <cellStyle name="Normal 38 4 11" xfId="18924"/>
    <cellStyle name="Normal 38 4 12" xfId="18925"/>
    <cellStyle name="Normal 38 4 13" xfId="18926"/>
    <cellStyle name="Normal 38 4 14" xfId="18927"/>
    <cellStyle name="Normal 38 4 15" xfId="18928"/>
    <cellStyle name="Normal 38 4 2" xfId="18929"/>
    <cellStyle name="Normal 38 4 2 10" xfId="18930"/>
    <cellStyle name="Normal 38 4 2 11" xfId="18931"/>
    <cellStyle name="Normal 38 4 2 12" xfId="18932"/>
    <cellStyle name="Normal 38 4 2 13" xfId="18933"/>
    <cellStyle name="Normal 38 4 2 14" xfId="18934"/>
    <cellStyle name="Normal 38 4 2 2" xfId="18935"/>
    <cellStyle name="Normal 38 4 2 3" xfId="18936"/>
    <cellStyle name="Normal 38 4 2 4" xfId="18937"/>
    <cellStyle name="Normal 38 4 2 5" xfId="18938"/>
    <cellStyle name="Normal 38 4 2 6" xfId="18939"/>
    <cellStyle name="Normal 38 4 2 7" xfId="18940"/>
    <cellStyle name="Normal 38 4 2 8" xfId="18941"/>
    <cellStyle name="Normal 38 4 2 9" xfId="18942"/>
    <cellStyle name="Normal 38 4 3" xfId="18943"/>
    <cellStyle name="Normal 38 4 4" xfId="18944"/>
    <cellStyle name="Normal 38 4 5" xfId="18945"/>
    <cellStyle name="Normal 38 4 6" xfId="18946"/>
    <cellStyle name="Normal 38 4 7" xfId="18947"/>
    <cellStyle name="Normal 38 4 8" xfId="18948"/>
    <cellStyle name="Normal 38 4 9" xfId="18949"/>
    <cellStyle name="Normal 38 5" xfId="18950"/>
    <cellStyle name="Normal 38 5 10" xfId="18951"/>
    <cellStyle name="Normal 38 5 11" xfId="18952"/>
    <cellStyle name="Normal 38 5 12" xfId="18953"/>
    <cellStyle name="Normal 38 5 13" xfId="18954"/>
    <cellStyle name="Normal 38 5 14" xfId="18955"/>
    <cellStyle name="Normal 38 5 15" xfId="18956"/>
    <cellStyle name="Normal 38 5 2" xfId="18957"/>
    <cellStyle name="Normal 38 5 2 10" xfId="18958"/>
    <cellStyle name="Normal 38 5 2 11" xfId="18959"/>
    <cellStyle name="Normal 38 5 2 12" xfId="18960"/>
    <cellStyle name="Normal 38 5 2 13" xfId="18961"/>
    <cellStyle name="Normal 38 5 2 14" xfId="18962"/>
    <cellStyle name="Normal 38 5 2 2" xfId="18963"/>
    <cellStyle name="Normal 38 5 2 3" xfId="18964"/>
    <cellStyle name="Normal 38 5 2 4" xfId="18965"/>
    <cellStyle name="Normal 38 5 2 5" xfId="18966"/>
    <cellStyle name="Normal 38 5 2 6" xfId="18967"/>
    <cellStyle name="Normal 38 5 2 7" xfId="18968"/>
    <cellStyle name="Normal 38 5 2 8" xfId="18969"/>
    <cellStyle name="Normal 38 5 2 9" xfId="18970"/>
    <cellStyle name="Normal 38 5 3" xfId="18971"/>
    <cellStyle name="Normal 38 5 4" xfId="18972"/>
    <cellStyle name="Normal 38 5 5" xfId="18973"/>
    <cellStyle name="Normal 38 5 6" xfId="18974"/>
    <cellStyle name="Normal 38 5 7" xfId="18975"/>
    <cellStyle name="Normal 38 5 8" xfId="18976"/>
    <cellStyle name="Normal 38 5 9" xfId="18977"/>
    <cellStyle name="Normal 38 6" xfId="18978"/>
    <cellStyle name="Normal 38 6 10" xfId="18979"/>
    <cellStyle name="Normal 38 6 11" xfId="18980"/>
    <cellStyle name="Normal 38 6 12" xfId="18981"/>
    <cellStyle name="Normal 38 6 13" xfId="18982"/>
    <cellStyle name="Normal 38 6 14" xfId="18983"/>
    <cellStyle name="Normal 38 6 15" xfId="18984"/>
    <cellStyle name="Normal 38 6 2" xfId="18985"/>
    <cellStyle name="Normal 38 6 2 10" xfId="18986"/>
    <cellStyle name="Normal 38 6 2 11" xfId="18987"/>
    <cellStyle name="Normal 38 6 2 12" xfId="18988"/>
    <cellStyle name="Normal 38 6 2 13" xfId="18989"/>
    <cellStyle name="Normal 38 6 2 14" xfId="18990"/>
    <cellStyle name="Normal 38 6 2 2" xfId="18991"/>
    <cellStyle name="Normal 38 6 2 3" xfId="18992"/>
    <cellStyle name="Normal 38 6 2 4" xfId="18993"/>
    <cellStyle name="Normal 38 6 2 5" xfId="18994"/>
    <cellStyle name="Normal 38 6 2 6" xfId="18995"/>
    <cellStyle name="Normal 38 6 2 7" xfId="18996"/>
    <cellStyle name="Normal 38 6 2 8" xfId="18997"/>
    <cellStyle name="Normal 38 6 2 9" xfId="18998"/>
    <cellStyle name="Normal 38 6 3" xfId="18999"/>
    <cellStyle name="Normal 38 6 4" xfId="19000"/>
    <cellStyle name="Normal 38 6 5" xfId="19001"/>
    <cellStyle name="Normal 38 6 6" xfId="19002"/>
    <cellStyle name="Normal 38 6 7" xfId="19003"/>
    <cellStyle name="Normal 38 6 8" xfId="19004"/>
    <cellStyle name="Normal 38 6 9" xfId="19005"/>
    <cellStyle name="Normal 38 7" xfId="19006"/>
    <cellStyle name="Normal 38 7 10" xfId="19007"/>
    <cellStyle name="Normal 38 7 11" xfId="19008"/>
    <cellStyle name="Normal 38 7 12" xfId="19009"/>
    <cellStyle name="Normal 38 7 13" xfId="19010"/>
    <cellStyle name="Normal 38 7 14" xfId="19011"/>
    <cellStyle name="Normal 38 7 2" xfId="19012"/>
    <cellStyle name="Normal 38 7 3" xfId="19013"/>
    <cellStyle name="Normal 38 7 4" xfId="19014"/>
    <cellStyle name="Normal 38 7 5" xfId="19015"/>
    <cellStyle name="Normal 38 7 6" xfId="19016"/>
    <cellStyle name="Normal 38 7 7" xfId="19017"/>
    <cellStyle name="Normal 38 7 8" xfId="19018"/>
    <cellStyle name="Normal 38 7 9" xfId="19019"/>
    <cellStyle name="Normal 38 8" xfId="19020"/>
    <cellStyle name="Normal 38 8 10" xfId="19021"/>
    <cellStyle name="Normal 38 8 11" xfId="19022"/>
    <cellStyle name="Normal 38 8 12" xfId="19023"/>
    <cellStyle name="Normal 38 8 13" xfId="19024"/>
    <cellStyle name="Normal 38 8 14" xfId="19025"/>
    <cellStyle name="Normal 38 8 2" xfId="19026"/>
    <cellStyle name="Normal 38 8 3" xfId="19027"/>
    <cellStyle name="Normal 38 8 4" xfId="19028"/>
    <cellStyle name="Normal 38 8 5" xfId="19029"/>
    <cellStyle name="Normal 38 8 6" xfId="19030"/>
    <cellStyle name="Normal 38 8 7" xfId="19031"/>
    <cellStyle name="Normal 38 8 8" xfId="19032"/>
    <cellStyle name="Normal 38 8 9" xfId="19033"/>
    <cellStyle name="Normal 38 9" xfId="19034"/>
    <cellStyle name="Normal 38 9 10" xfId="19035"/>
    <cellStyle name="Normal 38 9 11" xfId="19036"/>
    <cellStyle name="Normal 38 9 12" xfId="19037"/>
    <cellStyle name="Normal 38 9 13" xfId="19038"/>
    <cellStyle name="Normal 38 9 14" xfId="19039"/>
    <cellStyle name="Normal 38 9 2" xfId="19040"/>
    <cellStyle name="Normal 38 9 3" xfId="19041"/>
    <cellStyle name="Normal 38 9 4" xfId="19042"/>
    <cellStyle name="Normal 38 9 5" xfId="19043"/>
    <cellStyle name="Normal 38 9 6" xfId="19044"/>
    <cellStyle name="Normal 38 9 7" xfId="19045"/>
    <cellStyle name="Normal 38 9 8" xfId="19046"/>
    <cellStyle name="Normal 38 9 9" xfId="19047"/>
    <cellStyle name="Normal 39" xfId="19048"/>
    <cellStyle name="Normal 39 10" xfId="19049"/>
    <cellStyle name="Normal 39 10 10" xfId="19050"/>
    <cellStyle name="Normal 39 10 11" xfId="19051"/>
    <cellStyle name="Normal 39 10 12" xfId="19052"/>
    <cellStyle name="Normal 39 10 13" xfId="19053"/>
    <cellStyle name="Normal 39 10 14" xfId="19054"/>
    <cellStyle name="Normal 39 10 2" xfId="19055"/>
    <cellStyle name="Normal 39 10 3" xfId="19056"/>
    <cellStyle name="Normal 39 10 4" xfId="19057"/>
    <cellStyle name="Normal 39 10 5" xfId="19058"/>
    <cellStyle name="Normal 39 10 6" xfId="19059"/>
    <cellStyle name="Normal 39 10 7" xfId="19060"/>
    <cellStyle name="Normal 39 10 8" xfId="19061"/>
    <cellStyle name="Normal 39 10 9" xfId="19062"/>
    <cellStyle name="Normal 39 11" xfId="19063"/>
    <cellStyle name="Normal 39 11 10" xfId="19064"/>
    <cellStyle name="Normal 39 11 11" xfId="19065"/>
    <cellStyle name="Normal 39 11 12" xfId="19066"/>
    <cellStyle name="Normal 39 11 13" xfId="19067"/>
    <cellStyle name="Normal 39 11 14" xfId="19068"/>
    <cellStyle name="Normal 39 11 2" xfId="19069"/>
    <cellStyle name="Normal 39 11 3" xfId="19070"/>
    <cellStyle name="Normal 39 11 4" xfId="19071"/>
    <cellStyle name="Normal 39 11 5" xfId="19072"/>
    <cellStyle name="Normal 39 11 6" xfId="19073"/>
    <cellStyle name="Normal 39 11 7" xfId="19074"/>
    <cellStyle name="Normal 39 11 8" xfId="19075"/>
    <cellStyle name="Normal 39 11 9" xfId="19076"/>
    <cellStyle name="Normal 39 12" xfId="19077"/>
    <cellStyle name="Normal 39 12 10" xfId="19078"/>
    <cellStyle name="Normal 39 12 11" xfId="19079"/>
    <cellStyle name="Normal 39 12 12" xfId="19080"/>
    <cellStyle name="Normal 39 12 13" xfId="19081"/>
    <cellStyle name="Normal 39 12 14" xfId="19082"/>
    <cellStyle name="Normal 39 12 2" xfId="19083"/>
    <cellStyle name="Normal 39 12 3" xfId="19084"/>
    <cellStyle name="Normal 39 12 4" xfId="19085"/>
    <cellStyle name="Normal 39 12 5" xfId="19086"/>
    <cellStyle name="Normal 39 12 6" xfId="19087"/>
    <cellStyle name="Normal 39 12 7" xfId="19088"/>
    <cellStyle name="Normal 39 12 8" xfId="19089"/>
    <cellStyle name="Normal 39 12 9" xfId="19090"/>
    <cellStyle name="Normal 39 13" xfId="19091"/>
    <cellStyle name="Normal 39 13 10" xfId="19092"/>
    <cellStyle name="Normal 39 13 11" xfId="19093"/>
    <cellStyle name="Normal 39 13 12" xfId="19094"/>
    <cellStyle name="Normal 39 13 13" xfId="19095"/>
    <cellStyle name="Normal 39 13 14" xfId="19096"/>
    <cellStyle name="Normal 39 13 2" xfId="19097"/>
    <cellStyle name="Normal 39 13 3" xfId="19098"/>
    <cellStyle name="Normal 39 13 4" xfId="19099"/>
    <cellStyle name="Normal 39 13 5" xfId="19100"/>
    <cellStyle name="Normal 39 13 6" xfId="19101"/>
    <cellStyle name="Normal 39 13 7" xfId="19102"/>
    <cellStyle name="Normal 39 13 8" xfId="19103"/>
    <cellStyle name="Normal 39 13 9" xfId="19104"/>
    <cellStyle name="Normal 39 14" xfId="19105"/>
    <cellStyle name="Normal 39 14 10" xfId="19106"/>
    <cellStyle name="Normal 39 14 11" xfId="19107"/>
    <cellStyle name="Normal 39 14 12" xfId="19108"/>
    <cellStyle name="Normal 39 14 13" xfId="19109"/>
    <cellStyle name="Normal 39 14 14" xfId="19110"/>
    <cellStyle name="Normal 39 14 2" xfId="19111"/>
    <cellStyle name="Normal 39 14 3" xfId="19112"/>
    <cellStyle name="Normal 39 14 4" xfId="19113"/>
    <cellStyle name="Normal 39 14 5" xfId="19114"/>
    <cellStyle name="Normal 39 14 6" xfId="19115"/>
    <cellStyle name="Normal 39 14 7" xfId="19116"/>
    <cellStyle name="Normal 39 14 8" xfId="19117"/>
    <cellStyle name="Normal 39 14 9" xfId="19118"/>
    <cellStyle name="Normal 39 15" xfId="19119"/>
    <cellStyle name="Normal 39 15 10" xfId="19120"/>
    <cellStyle name="Normal 39 15 11" xfId="19121"/>
    <cellStyle name="Normal 39 15 12" xfId="19122"/>
    <cellStyle name="Normal 39 15 13" xfId="19123"/>
    <cellStyle name="Normal 39 15 14" xfId="19124"/>
    <cellStyle name="Normal 39 15 2" xfId="19125"/>
    <cellStyle name="Normal 39 15 3" xfId="19126"/>
    <cellStyle name="Normal 39 15 4" xfId="19127"/>
    <cellStyle name="Normal 39 15 5" xfId="19128"/>
    <cellStyle name="Normal 39 15 6" xfId="19129"/>
    <cellStyle name="Normal 39 15 7" xfId="19130"/>
    <cellStyle name="Normal 39 15 8" xfId="19131"/>
    <cellStyle name="Normal 39 15 9" xfId="19132"/>
    <cellStyle name="Normal 39 16" xfId="19133"/>
    <cellStyle name="Normal 39 16 10" xfId="19134"/>
    <cellStyle name="Normal 39 16 11" xfId="19135"/>
    <cellStyle name="Normal 39 16 12" xfId="19136"/>
    <cellStyle name="Normal 39 16 13" xfId="19137"/>
    <cellStyle name="Normal 39 16 14" xfId="19138"/>
    <cellStyle name="Normal 39 16 2" xfId="19139"/>
    <cellStyle name="Normal 39 16 3" xfId="19140"/>
    <cellStyle name="Normal 39 16 4" xfId="19141"/>
    <cellStyle name="Normal 39 16 5" xfId="19142"/>
    <cellStyle name="Normal 39 16 6" xfId="19143"/>
    <cellStyle name="Normal 39 16 7" xfId="19144"/>
    <cellStyle name="Normal 39 16 8" xfId="19145"/>
    <cellStyle name="Normal 39 16 9" xfId="19146"/>
    <cellStyle name="Normal 39 17" xfId="19147"/>
    <cellStyle name="Normal 39 17 10" xfId="19148"/>
    <cellStyle name="Normal 39 17 11" xfId="19149"/>
    <cellStyle name="Normal 39 17 12" xfId="19150"/>
    <cellStyle name="Normal 39 17 13" xfId="19151"/>
    <cellStyle name="Normal 39 17 14" xfId="19152"/>
    <cellStyle name="Normal 39 17 2" xfId="19153"/>
    <cellStyle name="Normal 39 17 3" xfId="19154"/>
    <cellStyle name="Normal 39 17 4" xfId="19155"/>
    <cellStyle name="Normal 39 17 5" xfId="19156"/>
    <cellStyle name="Normal 39 17 6" xfId="19157"/>
    <cellStyle name="Normal 39 17 7" xfId="19158"/>
    <cellStyle name="Normal 39 17 8" xfId="19159"/>
    <cellStyle name="Normal 39 17 9" xfId="19160"/>
    <cellStyle name="Normal 39 18" xfId="19161"/>
    <cellStyle name="Normal 39 19" xfId="19162"/>
    <cellStyle name="Normal 39 2" xfId="19163"/>
    <cellStyle name="Normal 39 20" xfId="19164"/>
    <cellStyle name="Normal 39 21" xfId="19165"/>
    <cellStyle name="Normal 39 22" xfId="19166"/>
    <cellStyle name="Normal 39 23" xfId="19167"/>
    <cellStyle name="Normal 39 24" xfId="19168"/>
    <cellStyle name="Normal 39 25" xfId="19169"/>
    <cellStyle name="Normal 39 26" xfId="19170"/>
    <cellStyle name="Normal 39 27" xfId="19171"/>
    <cellStyle name="Normal 39 28" xfId="19172"/>
    <cellStyle name="Normal 39 29" xfId="19173"/>
    <cellStyle name="Normal 39 3" xfId="19174"/>
    <cellStyle name="Normal 39 30" xfId="19175"/>
    <cellStyle name="Normal 39 4" xfId="19176"/>
    <cellStyle name="Normal 39 4 10" xfId="19177"/>
    <cellStyle name="Normal 39 4 11" xfId="19178"/>
    <cellStyle name="Normal 39 4 12" xfId="19179"/>
    <cellStyle name="Normal 39 4 13" xfId="19180"/>
    <cellStyle name="Normal 39 4 14" xfId="19181"/>
    <cellStyle name="Normal 39 4 15" xfId="19182"/>
    <cellStyle name="Normal 39 4 2" xfId="19183"/>
    <cellStyle name="Normal 39 4 2 10" xfId="19184"/>
    <cellStyle name="Normal 39 4 2 11" xfId="19185"/>
    <cellStyle name="Normal 39 4 2 12" xfId="19186"/>
    <cellStyle name="Normal 39 4 2 13" xfId="19187"/>
    <cellStyle name="Normal 39 4 2 14" xfId="19188"/>
    <cellStyle name="Normal 39 4 2 2" xfId="19189"/>
    <cellStyle name="Normal 39 4 2 3" xfId="19190"/>
    <cellStyle name="Normal 39 4 2 4" xfId="19191"/>
    <cellStyle name="Normal 39 4 2 5" xfId="19192"/>
    <cellStyle name="Normal 39 4 2 6" xfId="19193"/>
    <cellStyle name="Normal 39 4 2 7" xfId="19194"/>
    <cellStyle name="Normal 39 4 2 8" xfId="19195"/>
    <cellStyle name="Normal 39 4 2 9" xfId="19196"/>
    <cellStyle name="Normal 39 4 3" xfId="19197"/>
    <cellStyle name="Normal 39 4 4" xfId="19198"/>
    <cellStyle name="Normal 39 4 5" xfId="19199"/>
    <cellStyle name="Normal 39 4 6" xfId="19200"/>
    <cellStyle name="Normal 39 4 7" xfId="19201"/>
    <cellStyle name="Normal 39 4 8" xfId="19202"/>
    <cellStyle name="Normal 39 4 9" xfId="19203"/>
    <cellStyle name="Normal 39 5" xfId="19204"/>
    <cellStyle name="Normal 39 5 10" xfId="19205"/>
    <cellStyle name="Normal 39 5 11" xfId="19206"/>
    <cellStyle name="Normal 39 5 12" xfId="19207"/>
    <cellStyle name="Normal 39 5 13" xfId="19208"/>
    <cellStyle name="Normal 39 5 14" xfId="19209"/>
    <cellStyle name="Normal 39 5 15" xfId="19210"/>
    <cellStyle name="Normal 39 5 2" xfId="19211"/>
    <cellStyle name="Normal 39 5 2 10" xfId="19212"/>
    <cellStyle name="Normal 39 5 2 11" xfId="19213"/>
    <cellStyle name="Normal 39 5 2 12" xfId="19214"/>
    <cellStyle name="Normal 39 5 2 13" xfId="19215"/>
    <cellStyle name="Normal 39 5 2 14" xfId="19216"/>
    <cellStyle name="Normal 39 5 2 2" xfId="19217"/>
    <cellStyle name="Normal 39 5 2 3" xfId="19218"/>
    <cellStyle name="Normal 39 5 2 4" xfId="19219"/>
    <cellStyle name="Normal 39 5 2 5" xfId="19220"/>
    <cellStyle name="Normal 39 5 2 6" xfId="19221"/>
    <cellStyle name="Normal 39 5 2 7" xfId="19222"/>
    <cellStyle name="Normal 39 5 2 8" xfId="19223"/>
    <cellStyle name="Normal 39 5 2 9" xfId="19224"/>
    <cellStyle name="Normal 39 5 3" xfId="19225"/>
    <cellStyle name="Normal 39 5 4" xfId="19226"/>
    <cellStyle name="Normal 39 5 5" xfId="19227"/>
    <cellStyle name="Normal 39 5 6" xfId="19228"/>
    <cellStyle name="Normal 39 5 7" xfId="19229"/>
    <cellStyle name="Normal 39 5 8" xfId="19230"/>
    <cellStyle name="Normal 39 5 9" xfId="19231"/>
    <cellStyle name="Normal 39 6" xfId="19232"/>
    <cellStyle name="Normal 39 6 10" xfId="19233"/>
    <cellStyle name="Normal 39 6 11" xfId="19234"/>
    <cellStyle name="Normal 39 6 12" xfId="19235"/>
    <cellStyle name="Normal 39 6 13" xfId="19236"/>
    <cellStyle name="Normal 39 6 14" xfId="19237"/>
    <cellStyle name="Normal 39 6 15" xfId="19238"/>
    <cellStyle name="Normal 39 6 2" xfId="19239"/>
    <cellStyle name="Normal 39 6 2 10" xfId="19240"/>
    <cellStyle name="Normal 39 6 2 11" xfId="19241"/>
    <cellStyle name="Normal 39 6 2 12" xfId="19242"/>
    <cellStyle name="Normal 39 6 2 13" xfId="19243"/>
    <cellStyle name="Normal 39 6 2 14" xfId="19244"/>
    <cellStyle name="Normal 39 6 2 2" xfId="19245"/>
    <cellStyle name="Normal 39 6 2 3" xfId="19246"/>
    <cellStyle name="Normal 39 6 2 4" xfId="19247"/>
    <cellStyle name="Normal 39 6 2 5" xfId="19248"/>
    <cellStyle name="Normal 39 6 2 6" xfId="19249"/>
    <cellStyle name="Normal 39 6 2 7" xfId="19250"/>
    <cellStyle name="Normal 39 6 2 8" xfId="19251"/>
    <cellStyle name="Normal 39 6 2 9" xfId="19252"/>
    <cellStyle name="Normal 39 6 3" xfId="19253"/>
    <cellStyle name="Normal 39 6 4" xfId="19254"/>
    <cellStyle name="Normal 39 6 5" xfId="19255"/>
    <cellStyle name="Normal 39 6 6" xfId="19256"/>
    <cellStyle name="Normal 39 6 7" xfId="19257"/>
    <cellStyle name="Normal 39 6 8" xfId="19258"/>
    <cellStyle name="Normal 39 6 9" xfId="19259"/>
    <cellStyle name="Normal 39 7" xfId="19260"/>
    <cellStyle name="Normal 39 7 10" xfId="19261"/>
    <cellStyle name="Normal 39 7 11" xfId="19262"/>
    <cellStyle name="Normal 39 7 12" xfId="19263"/>
    <cellStyle name="Normal 39 7 13" xfId="19264"/>
    <cellStyle name="Normal 39 7 14" xfId="19265"/>
    <cellStyle name="Normal 39 7 2" xfId="19266"/>
    <cellStyle name="Normal 39 7 3" xfId="19267"/>
    <cellStyle name="Normal 39 7 4" xfId="19268"/>
    <cellStyle name="Normal 39 7 5" xfId="19269"/>
    <cellStyle name="Normal 39 7 6" xfId="19270"/>
    <cellStyle name="Normal 39 7 7" xfId="19271"/>
    <cellStyle name="Normal 39 7 8" xfId="19272"/>
    <cellStyle name="Normal 39 7 9" xfId="19273"/>
    <cellStyle name="Normal 39 8" xfId="19274"/>
    <cellStyle name="Normal 39 8 10" xfId="19275"/>
    <cellStyle name="Normal 39 8 11" xfId="19276"/>
    <cellStyle name="Normal 39 8 12" xfId="19277"/>
    <cellStyle name="Normal 39 8 13" xfId="19278"/>
    <cellStyle name="Normal 39 8 14" xfId="19279"/>
    <cellStyle name="Normal 39 8 2" xfId="19280"/>
    <cellStyle name="Normal 39 8 3" xfId="19281"/>
    <cellStyle name="Normal 39 8 4" xfId="19282"/>
    <cellStyle name="Normal 39 8 5" xfId="19283"/>
    <cellStyle name="Normal 39 8 6" xfId="19284"/>
    <cellStyle name="Normal 39 8 7" xfId="19285"/>
    <cellStyle name="Normal 39 8 8" xfId="19286"/>
    <cellStyle name="Normal 39 8 9" xfId="19287"/>
    <cellStyle name="Normal 39 9" xfId="19288"/>
    <cellStyle name="Normal 39 9 10" xfId="19289"/>
    <cellStyle name="Normal 39 9 11" xfId="19290"/>
    <cellStyle name="Normal 39 9 12" xfId="19291"/>
    <cellStyle name="Normal 39 9 13" xfId="19292"/>
    <cellStyle name="Normal 39 9 14" xfId="19293"/>
    <cellStyle name="Normal 39 9 2" xfId="19294"/>
    <cellStyle name="Normal 39 9 3" xfId="19295"/>
    <cellStyle name="Normal 39 9 4" xfId="19296"/>
    <cellStyle name="Normal 39 9 5" xfId="19297"/>
    <cellStyle name="Normal 39 9 6" xfId="19298"/>
    <cellStyle name="Normal 39 9 7" xfId="19299"/>
    <cellStyle name="Normal 39 9 8" xfId="19300"/>
    <cellStyle name="Normal 39 9 9" xfId="19301"/>
    <cellStyle name="Normal 4" xfId="19302"/>
    <cellStyle name="Normal 4 10" xfId="19303"/>
    <cellStyle name="Normal 4 11" xfId="19304"/>
    <cellStyle name="Normal 4 12" xfId="20718"/>
    <cellStyle name="Normal 4 2" xfId="19305"/>
    <cellStyle name="Normal 4 2 2" xfId="19306"/>
    <cellStyle name="Normal 4 2 3" xfId="20719"/>
    <cellStyle name="Normal 4 3" xfId="19307"/>
    <cellStyle name="Normal 4 3 2" xfId="19308"/>
    <cellStyle name="Normal 4 3 3" xfId="20721"/>
    <cellStyle name="Normal 4 3 3 2" xfId="20722"/>
    <cellStyle name="Normal 4 3 4" xfId="20720"/>
    <cellStyle name="Normal 4 4" xfId="19309"/>
    <cellStyle name="Normal 4 4 2" xfId="19310"/>
    <cellStyle name="Normal 4 5" xfId="19311"/>
    <cellStyle name="Normal 4 5 2" xfId="19312"/>
    <cellStyle name="Normal 4 6" xfId="19313"/>
    <cellStyle name="Normal 4 7" xfId="19314"/>
    <cellStyle name="Normal 4 8" xfId="19315"/>
    <cellStyle name="Normal 4 9" xfId="19316"/>
    <cellStyle name="Normal 40" xfId="19317"/>
    <cellStyle name="Normal 40 10" xfId="19318"/>
    <cellStyle name="Normal 40 10 10" xfId="19319"/>
    <cellStyle name="Normal 40 10 11" xfId="19320"/>
    <cellStyle name="Normal 40 10 12" xfId="19321"/>
    <cellStyle name="Normal 40 10 13" xfId="19322"/>
    <cellStyle name="Normal 40 10 14" xfId="19323"/>
    <cellStyle name="Normal 40 10 2" xfId="19324"/>
    <cellStyle name="Normal 40 10 3" xfId="19325"/>
    <cellStyle name="Normal 40 10 4" xfId="19326"/>
    <cellStyle name="Normal 40 10 5" xfId="19327"/>
    <cellStyle name="Normal 40 10 6" xfId="19328"/>
    <cellStyle name="Normal 40 10 7" xfId="19329"/>
    <cellStyle name="Normal 40 10 8" xfId="19330"/>
    <cellStyle name="Normal 40 10 9" xfId="19331"/>
    <cellStyle name="Normal 40 11" xfId="19332"/>
    <cellStyle name="Normal 40 11 10" xfId="19333"/>
    <cellStyle name="Normal 40 11 11" xfId="19334"/>
    <cellStyle name="Normal 40 11 12" xfId="19335"/>
    <cellStyle name="Normal 40 11 13" xfId="19336"/>
    <cellStyle name="Normal 40 11 14" xfId="19337"/>
    <cellStyle name="Normal 40 11 2" xfId="19338"/>
    <cellStyle name="Normal 40 11 3" xfId="19339"/>
    <cellStyle name="Normal 40 11 4" xfId="19340"/>
    <cellStyle name="Normal 40 11 5" xfId="19341"/>
    <cellStyle name="Normal 40 11 6" xfId="19342"/>
    <cellStyle name="Normal 40 11 7" xfId="19343"/>
    <cellStyle name="Normal 40 11 8" xfId="19344"/>
    <cellStyle name="Normal 40 11 9" xfId="19345"/>
    <cellStyle name="Normal 40 12" xfId="19346"/>
    <cellStyle name="Normal 40 12 10" xfId="19347"/>
    <cellStyle name="Normal 40 12 11" xfId="19348"/>
    <cellStyle name="Normal 40 12 12" xfId="19349"/>
    <cellStyle name="Normal 40 12 13" xfId="19350"/>
    <cellStyle name="Normal 40 12 14" xfId="19351"/>
    <cellStyle name="Normal 40 12 2" xfId="19352"/>
    <cellStyle name="Normal 40 12 3" xfId="19353"/>
    <cellStyle name="Normal 40 12 4" xfId="19354"/>
    <cellStyle name="Normal 40 12 5" xfId="19355"/>
    <cellStyle name="Normal 40 12 6" xfId="19356"/>
    <cellStyle name="Normal 40 12 7" xfId="19357"/>
    <cellStyle name="Normal 40 12 8" xfId="19358"/>
    <cellStyle name="Normal 40 12 9" xfId="19359"/>
    <cellStyle name="Normal 40 13" xfId="19360"/>
    <cellStyle name="Normal 40 13 10" xfId="19361"/>
    <cellStyle name="Normal 40 13 11" xfId="19362"/>
    <cellStyle name="Normal 40 13 12" xfId="19363"/>
    <cellStyle name="Normal 40 13 13" xfId="19364"/>
    <cellStyle name="Normal 40 13 14" xfId="19365"/>
    <cellStyle name="Normal 40 13 2" xfId="19366"/>
    <cellStyle name="Normal 40 13 3" xfId="19367"/>
    <cellStyle name="Normal 40 13 4" xfId="19368"/>
    <cellStyle name="Normal 40 13 5" xfId="19369"/>
    <cellStyle name="Normal 40 13 6" xfId="19370"/>
    <cellStyle name="Normal 40 13 7" xfId="19371"/>
    <cellStyle name="Normal 40 13 8" xfId="19372"/>
    <cellStyle name="Normal 40 13 9" xfId="19373"/>
    <cellStyle name="Normal 40 14" xfId="19374"/>
    <cellStyle name="Normal 40 14 10" xfId="19375"/>
    <cellStyle name="Normal 40 14 11" xfId="19376"/>
    <cellStyle name="Normal 40 14 12" xfId="19377"/>
    <cellStyle name="Normal 40 14 13" xfId="19378"/>
    <cellStyle name="Normal 40 14 14" xfId="19379"/>
    <cellStyle name="Normal 40 14 2" xfId="19380"/>
    <cellStyle name="Normal 40 14 3" xfId="19381"/>
    <cellStyle name="Normal 40 14 4" xfId="19382"/>
    <cellStyle name="Normal 40 14 5" xfId="19383"/>
    <cellStyle name="Normal 40 14 6" xfId="19384"/>
    <cellStyle name="Normal 40 14 7" xfId="19385"/>
    <cellStyle name="Normal 40 14 8" xfId="19386"/>
    <cellStyle name="Normal 40 14 9" xfId="19387"/>
    <cellStyle name="Normal 40 15" xfId="19388"/>
    <cellStyle name="Normal 40 15 10" xfId="19389"/>
    <cellStyle name="Normal 40 15 11" xfId="19390"/>
    <cellStyle name="Normal 40 15 12" xfId="19391"/>
    <cellStyle name="Normal 40 15 13" xfId="19392"/>
    <cellStyle name="Normal 40 15 14" xfId="19393"/>
    <cellStyle name="Normal 40 15 2" xfId="19394"/>
    <cellStyle name="Normal 40 15 3" xfId="19395"/>
    <cellStyle name="Normal 40 15 4" xfId="19396"/>
    <cellStyle name="Normal 40 15 5" xfId="19397"/>
    <cellStyle name="Normal 40 15 6" xfId="19398"/>
    <cellStyle name="Normal 40 15 7" xfId="19399"/>
    <cellStyle name="Normal 40 15 8" xfId="19400"/>
    <cellStyle name="Normal 40 15 9" xfId="19401"/>
    <cellStyle name="Normal 40 16" xfId="19402"/>
    <cellStyle name="Normal 40 16 10" xfId="19403"/>
    <cellStyle name="Normal 40 16 11" xfId="19404"/>
    <cellStyle name="Normal 40 16 12" xfId="19405"/>
    <cellStyle name="Normal 40 16 13" xfId="19406"/>
    <cellStyle name="Normal 40 16 14" xfId="19407"/>
    <cellStyle name="Normal 40 16 2" xfId="19408"/>
    <cellStyle name="Normal 40 16 3" xfId="19409"/>
    <cellStyle name="Normal 40 16 4" xfId="19410"/>
    <cellStyle name="Normal 40 16 5" xfId="19411"/>
    <cellStyle name="Normal 40 16 6" xfId="19412"/>
    <cellStyle name="Normal 40 16 7" xfId="19413"/>
    <cellStyle name="Normal 40 16 8" xfId="19414"/>
    <cellStyle name="Normal 40 16 9" xfId="19415"/>
    <cellStyle name="Normal 40 17" xfId="19416"/>
    <cellStyle name="Normal 40 17 10" xfId="19417"/>
    <cellStyle name="Normal 40 17 11" xfId="19418"/>
    <cellStyle name="Normal 40 17 12" xfId="19419"/>
    <cellStyle name="Normal 40 17 13" xfId="19420"/>
    <cellStyle name="Normal 40 17 14" xfId="19421"/>
    <cellStyle name="Normal 40 17 2" xfId="19422"/>
    <cellStyle name="Normal 40 17 3" xfId="19423"/>
    <cellStyle name="Normal 40 17 4" xfId="19424"/>
    <cellStyle name="Normal 40 17 5" xfId="19425"/>
    <cellStyle name="Normal 40 17 6" xfId="19426"/>
    <cellStyle name="Normal 40 17 7" xfId="19427"/>
    <cellStyle name="Normal 40 17 8" xfId="19428"/>
    <cellStyle name="Normal 40 17 9" xfId="19429"/>
    <cellStyle name="Normal 40 18" xfId="19430"/>
    <cellStyle name="Normal 40 19" xfId="19431"/>
    <cellStyle name="Normal 40 2" xfId="19432"/>
    <cellStyle name="Normal 40 20" xfId="19433"/>
    <cellStyle name="Normal 40 21" xfId="19434"/>
    <cellStyle name="Normal 40 22" xfId="19435"/>
    <cellStyle name="Normal 40 23" xfId="19436"/>
    <cellStyle name="Normal 40 24" xfId="19437"/>
    <cellStyle name="Normal 40 25" xfId="19438"/>
    <cellStyle name="Normal 40 26" xfId="19439"/>
    <cellStyle name="Normal 40 27" xfId="19440"/>
    <cellStyle name="Normal 40 28" xfId="19441"/>
    <cellStyle name="Normal 40 29" xfId="19442"/>
    <cellStyle name="Normal 40 3" xfId="19443"/>
    <cellStyle name="Normal 40 30" xfId="19444"/>
    <cellStyle name="Normal 40 4" xfId="19445"/>
    <cellStyle name="Normal 40 4 10" xfId="19446"/>
    <cellStyle name="Normal 40 4 11" xfId="19447"/>
    <cellStyle name="Normal 40 4 12" xfId="19448"/>
    <cellStyle name="Normal 40 4 13" xfId="19449"/>
    <cellStyle name="Normal 40 4 14" xfId="19450"/>
    <cellStyle name="Normal 40 4 15" xfId="19451"/>
    <cellStyle name="Normal 40 4 2" xfId="19452"/>
    <cellStyle name="Normal 40 4 2 10" xfId="19453"/>
    <cellStyle name="Normal 40 4 2 11" xfId="19454"/>
    <cellStyle name="Normal 40 4 2 12" xfId="19455"/>
    <cellStyle name="Normal 40 4 2 13" xfId="19456"/>
    <cellStyle name="Normal 40 4 2 14" xfId="19457"/>
    <cellStyle name="Normal 40 4 2 2" xfId="19458"/>
    <cellStyle name="Normal 40 4 2 3" xfId="19459"/>
    <cellStyle name="Normal 40 4 2 4" xfId="19460"/>
    <cellStyle name="Normal 40 4 2 5" xfId="19461"/>
    <cellStyle name="Normal 40 4 2 6" xfId="19462"/>
    <cellStyle name="Normal 40 4 2 7" xfId="19463"/>
    <cellStyle name="Normal 40 4 2 8" xfId="19464"/>
    <cellStyle name="Normal 40 4 2 9" xfId="19465"/>
    <cellStyle name="Normal 40 4 3" xfId="19466"/>
    <cellStyle name="Normal 40 4 4" xfId="19467"/>
    <cellStyle name="Normal 40 4 5" xfId="19468"/>
    <cellStyle name="Normal 40 4 6" xfId="19469"/>
    <cellStyle name="Normal 40 4 7" xfId="19470"/>
    <cellStyle name="Normal 40 4 8" xfId="19471"/>
    <cellStyle name="Normal 40 4 9" xfId="19472"/>
    <cellStyle name="Normal 40 5" xfId="19473"/>
    <cellStyle name="Normal 40 5 10" xfId="19474"/>
    <cellStyle name="Normal 40 5 11" xfId="19475"/>
    <cellStyle name="Normal 40 5 12" xfId="19476"/>
    <cellStyle name="Normal 40 5 13" xfId="19477"/>
    <cellStyle name="Normal 40 5 14" xfId="19478"/>
    <cellStyle name="Normal 40 5 15" xfId="19479"/>
    <cellStyle name="Normal 40 5 2" xfId="19480"/>
    <cellStyle name="Normal 40 5 2 10" xfId="19481"/>
    <cellStyle name="Normal 40 5 2 11" xfId="19482"/>
    <cellStyle name="Normal 40 5 2 12" xfId="19483"/>
    <cellStyle name="Normal 40 5 2 13" xfId="19484"/>
    <cellStyle name="Normal 40 5 2 14" xfId="19485"/>
    <cellStyle name="Normal 40 5 2 2" xfId="19486"/>
    <cellStyle name="Normal 40 5 2 3" xfId="19487"/>
    <cellStyle name="Normal 40 5 2 4" xfId="19488"/>
    <cellStyle name="Normal 40 5 2 5" xfId="19489"/>
    <cellStyle name="Normal 40 5 2 6" xfId="19490"/>
    <cellStyle name="Normal 40 5 2 7" xfId="19491"/>
    <cellStyle name="Normal 40 5 2 8" xfId="19492"/>
    <cellStyle name="Normal 40 5 2 9" xfId="19493"/>
    <cellStyle name="Normal 40 5 3" xfId="19494"/>
    <cellStyle name="Normal 40 5 4" xfId="19495"/>
    <cellStyle name="Normal 40 5 5" xfId="19496"/>
    <cellStyle name="Normal 40 5 6" xfId="19497"/>
    <cellStyle name="Normal 40 5 7" xfId="19498"/>
    <cellStyle name="Normal 40 5 8" xfId="19499"/>
    <cellStyle name="Normal 40 5 9" xfId="19500"/>
    <cellStyle name="Normal 40 6" xfId="19501"/>
    <cellStyle name="Normal 40 6 10" xfId="19502"/>
    <cellStyle name="Normal 40 6 11" xfId="19503"/>
    <cellStyle name="Normal 40 6 12" xfId="19504"/>
    <cellStyle name="Normal 40 6 13" xfId="19505"/>
    <cellStyle name="Normal 40 6 14" xfId="19506"/>
    <cellStyle name="Normal 40 6 15" xfId="19507"/>
    <cellStyle name="Normal 40 6 2" xfId="19508"/>
    <cellStyle name="Normal 40 6 2 10" xfId="19509"/>
    <cellStyle name="Normal 40 6 2 11" xfId="19510"/>
    <cellStyle name="Normal 40 6 2 12" xfId="19511"/>
    <cellStyle name="Normal 40 6 2 13" xfId="19512"/>
    <cellStyle name="Normal 40 6 2 14" xfId="19513"/>
    <cellStyle name="Normal 40 6 2 2" xfId="19514"/>
    <cellStyle name="Normal 40 6 2 3" xfId="19515"/>
    <cellStyle name="Normal 40 6 2 4" xfId="19516"/>
    <cellStyle name="Normal 40 6 2 5" xfId="19517"/>
    <cellStyle name="Normal 40 6 2 6" xfId="19518"/>
    <cellStyle name="Normal 40 6 2 7" xfId="19519"/>
    <cellStyle name="Normal 40 6 2 8" xfId="19520"/>
    <cellStyle name="Normal 40 6 2 9" xfId="19521"/>
    <cellStyle name="Normal 40 6 3" xfId="19522"/>
    <cellStyle name="Normal 40 6 4" xfId="19523"/>
    <cellStyle name="Normal 40 6 5" xfId="19524"/>
    <cellStyle name="Normal 40 6 6" xfId="19525"/>
    <cellStyle name="Normal 40 6 7" xfId="19526"/>
    <cellStyle name="Normal 40 6 8" xfId="19527"/>
    <cellStyle name="Normal 40 6 9" xfId="19528"/>
    <cellStyle name="Normal 40 7" xfId="19529"/>
    <cellStyle name="Normal 40 7 10" xfId="19530"/>
    <cellStyle name="Normal 40 7 11" xfId="19531"/>
    <cellStyle name="Normal 40 7 12" xfId="19532"/>
    <cellStyle name="Normal 40 7 13" xfId="19533"/>
    <cellStyle name="Normal 40 7 14" xfId="19534"/>
    <cellStyle name="Normal 40 7 2" xfId="19535"/>
    <cellStyle name="Normal 40 7 3" xfId="19536"/>
    <cellStyle name="Normal 40 7 4" xfId="19537"/>
    <cellStyle name="Normal 40 7 5" xfId="19538"/>
    <cellStyle name="Normal 40 7 6" xfId="19539"/>
    <cellStyle name="Normal 40 7 7" xfId="19540"/>
    <cellStyle name="Normal 40 7 8" xfId="19541"/>
    <cellStyle name="Normal 40 7 9" xfId="19542"/>
    <cellStyle name="Normal 40 8" xfId="19543"/>
    <cellStyle name="Normal 40 8 10" xfId="19544"/>
    <cellStyle name="Normal 40 8 11" xfId="19545"/>
    <cellStyle name="Normal 40 8 12" xfId="19546"/>
    <cellStyle name="Normal 40 8 13" xfId="19547"/>
    <cellStyle name="Normal 40 8 14" xfId="19548"/>
    <cellStyle name="Normal 40 8 2" xfId="19549"/>
    <cellStyle name="Normal 40 8 3" xfId="19550"/>
    <cellStyle name="Normal 40 8 4" xfId="19551"/>
    <cellStyle name="Normal 40 8 5" xfId="19552"/>
    <cellStyle name="Normal 40 8 6" xfId="19553"/>
    <cellStyle name="Normal 40 8 7" xfId="19554"/>
    <cellStyle name="Normal 40 8 8" xfId="19555"/>
    <cellStyle name="Normal 40 8 9" xfId="19556"/>
    <cellStyle name="Normal 40 9" xfId="19557"/>
    <cellStyle name="Normal 40 9 10" xfId="19558"/>
    <cellStyle name="Normal 40 9 11" xfId="19559"/>
    <cellStyle name="Normal 40 9 12" xfId="19560"/>
    <cellStyle name="Normal 40 9 13" xfId="19561"/>
    <cellStyle name="Normal 40 9 14" xfId="19562"/>
    <cellStyle name="Normal 40 9 2" xfId="19563"/>
    <cellStyle name="Normal 40 9 3" xfId="19564"/>
    <cellStyle name="Normal 40 9 4" xfId="19565"/>
    <cellStyle name="Normal 40 9 5" xfId="19566"/>
    <cellStyle name="Normal 40 9 6" xfId="19567"/>
    <cellStyle name="Normal 40 9 7" xfId="19568"/>
    <cellStyle name="Normal 40 9 8" xfId="19569"/>
    <cellStyle name="Normal 40 9 9" xfId="19570"/>
    <cellStyle name="Normal 41" xfId="19571"/>
    <cellStyle name="Normal 41 2" xfId="19572"/>
    <cellStyle name="Normal 41 3" xfId="19573"/>
    <cellStyle name="Normal 42" xfId="19574"/>
    <cellStyle name="Normal 42 2" xfId="20723"/>
    <cellStyle name="Normal 43" xfId="19575"/>
    <cellStyle name="Normal 43 2" xfId="20724"/>
    <cellStyle name="Normal 44" xfId="19576"/>
    <cellStyle name="Normal 44 2" xfId="20725"/>
    <cellStyle name="Normal 45" xfId="19577"/>
    <cellStyle name="Normal 45 2" xfId="20726"/>
    <cellStyle name="Normal 46" xfId="19578"/>
    <cellStyle name="Normal 46 2" xfId="20727"/>
    <cellStyle name="Normal 47" xfId="19579"/>
    <cellStyle name="Normal 47 2" xfId="20728"/>
    <cellStyle name="Normal 48" xfId="19580"/>
    <cellStyle name="Normal 48 2" xfId="20729"/>
    <cellStyle name="Normal 49" xfId="19581"/>
    <cellStyle name="Normal 49 2" xfId="20730"/>
    <cellStyle name="Normal 5" xfId="19582"/>
    <cellStyle name="Normal 5 10" xfId="19583"/>
    <cellStyle name="Normal 5 11" xfId="19584"/>
    <cellStyle name="Normal 5 12" xfId="19585"/>
    <cellStyle name="Normal 5 13" xfId="19586"/>
    <cellStyle name="Normal 5 14" xfId="19587"/>
    <cellStyle name="Normal 5 15" xfId="19588"/>
    <cellStyle name="Normal 5 16" xfId="19589"/>
    <cellStyle name="Normal 5 17" xfId="19590"/>
    <cellStyle name="Normal 5 18" xfId="19591"/>
    <cellStyle name="Normal 5 19" xfId="19592"/>
    <cellStyle name="Normal 5 2" xfId="19593"/>
    <cellStyle name="Normal 5 2 10" xfId="19594"/>
    <cellStyle name="Normal 5 2 11" xfId="19595"/>
    <cellStyle name="Normal 5 2 12" xfId="19596"/>
    <cellStyle name="Normal 5 2 13" xfId="19597"/>
    <cellStyle name="Normal 5 2 14" xfId="20732"/>
    <cellStyle name="Normal 5 2 2" xfId="19598"/>
    <cellStyle name="Normal 5 2 2 10" xfId="19599"/>
    <cellStyle name="Normal 5 2 2 2" xfId="19600"/>
    <cellStyle name="Normal 5 2 2 2 2" xfId="19601"/>
    <cellStyle name="Normal 5 2 2 2 3" xfId="19602"/>
    <cellStyle name="Normal 5 2 2 2 4" xfId="19603"/>
    <cellStyle name="Normal 5 2 2 3" xfId="19604"/>
    <cellStyle name="Normal 5 2 2 4" xfId="19605"/>
    <cellStyle name="Normal 5 2 2 5" xfId="19606"/>
    <cellStyle name="Normal 5 2 2 6" xfId="19607"/>
    <cellStyle name="Normal 5 2 2 7" xfId="19608"/>
    <cellStyle name="Normal 5 2 2 8" xfId="19609"/>
    <cellStyle name="Normal 5 2 2 9" xfId="19610"/>
    <cellStyle name="Normal 5 2 3" xfId="19611"/>
    <cellStyle name="Normal 5 2 4" xfId="19612"/>
    <cellStyle name="Normal 5 2 5" xfId="19613"/>
    <cellStyle name="Normal 5 2 6" xfId="19614"/>
    <cellStyle name="Normal 5 2 6 2" xfId="19615"/>
    <cellStyle name="Normal 5 2 6 3" xfId="19616"/>
    <cellStyle name="Normal 5 2 6 4" xfId="19617"/>
    <cellStyle name="Normal 5 2 7" xfId="19618"/>
    <cellStyle name="Normal 5 2 8" xfId="19619"/>
    <cellStyle name="Normal 5 2 9" xfId="19620"/>
    <cellStyle name="Normal 5 20" xfId="19621"/>
    <cellStyle name="Normal 5 21" xfId="19622"/>
    <cellStyle name="Normal 5 22" xfId="19623"/>
    <cellStyle name="Normal 5 23" xfId="19624"/>
    <cellStyle name="Normal 5 24" xfId="19625"/>
    <cellStyle name="Normal 5 25" xfId="19626"/>
    <cellStyle name="Normal 5 26" xfId="19627"/>
    <cellStyle name="Normal 5 27" xfId="19628"/>
    <cellStyle name="Normal 5 28" xfId="19629"/>
    <cellStyle name="Normal 5 29" xfId="19630"/>
    <cellStyle name="Normal 5 3" xfId="19631"/>
    <cellStyle name="Normal 5 3 2" xfId="19632"/>
    <cellStyle name="Normal 5 3 3" xfId="20734"/>
    <cellStyle name="Normal 5 3 3 2" xfId="20735"/>
    <cellStyle name="Normal 5 3 4" xfId="20733"/>
    <cellStyle name="Normal 5 30" xfId="19633"/>
    <cellStyle name="Normal 5 31" xfId="19634"/>
    <cellStyle name="Normal 5 32" xfId="19635"/>
    <cellStyle name="Normal 5 33" xfId="20731"/>
    <cellStyle name="Normal 5 4" xfId="19636"/>
    <cellStyle name="Normal 5 4 2" xfId="19637"/>
    <cellStyle name="Normal 5 4 3" xfId="20736"/>
    <cellStyle name="Normal 5 5" xfId="19638"/>
    <cellStyle name="Normal 5 5 2" xfId="19639"/>
    <cellStyle name="Normal 5 6" xfId="19640"/>
    <cellStyle name="Normal 5 7" xfId="19641"/>
    <cellStyle name="Normal 5 8" xfId="19642"/>
    <cellStyle name="Normal 5 9" xfId="19643"/>
    <cellStyle name="Normal 50" xfId="19644"/>
    <cellStyle name="Normal 50 2" xfId="20737"/>
    <cellStyle name="Normal 51" xfId="19645"/>
    <cellStyle name="Normal 51 2" xfId="20738"/>
    <cellStyle name="Normal 52" xfId="19646"/>
    <cellStyle name="Normal 52 2" xfId="20739"/>
    <cellStyle name="Normal 53" xfId="19647"/>
    <cellStyle name="Normal 53 2" xfId="20740"/>
    <cellStyle name="Normal 54" xfId="19648"/>
    <cellStyle name="Normal 54 2" xfId="20741"/>
    <cellStyle name="Normal 55" xfId="19649"/>
    <cellStyle name="Normal 55 2" xfId="20742"/>
    <cellStyle name="Normal 56" xfId="19650"/>
    <cellStyle name="Normal 56 2" xfId="20743"/>
    <cellStyle name="Normal 57" xfId="19651"/>
    <cellStyle name="Normal 57 2" xfId="20744"/>
    <cellStyle name="Normal 58" xfId="19652"/>
    <cellStyle name="Normal 58 2" xfId="20745"/>
    <cellStyle name="Normal 59" xfId="19653"/>
    <cellStyle name="Normal 59 2" xfId="20746"/>
    <cellStyle name="Normal 6" xfId="19654"/>
    <cellStyle name="Normal 6 10" xfId="19655"/>
    <cellStyle name="Normal 6 11" xfId="19656"/>
    <cellStyle name="Normal 6 12" xfId="19657"/>
    <cellStyle name="Normal 6 13" xfId="19658"/>
    <cellStyle name="Normal 6 14" xfId="19659"/>
    <cellStyle name="Normal 6 15" xfId="19660"/>
    <cellStyle name="Normal 6 16" xfId="19661"/>
    <cellStyle name="Normal 6 2" xfId="19662"/>
    <cellStyle name="Normal 6 2 10" xfId="19663"/>
    <cellStyle name="Normal 6 2 11" xfId="19664"/>
    <cellStyle name="Normal 6 2 12" xfId="19665"/>
    <cellStyle name="Normal 6 2 13" xfId="19666"/>
    <cellStyle name="Normal 6 2 14" xfId="20747"/>
    <cellStyle name="Normal 6 2 2" xfId="19667"/>
    <cellStyle name="Normal 6 2 2 10" xfId="19668"/>
    <cellStyle name="Normal 6 2 2 2" xfId="19669"/>
    <cellStyle name="Normal 6 2 2 2 2" xfId="19670"/>
    <cellStyle name="Normal 6 2 2 2 3" xfId="19671"/>
    <cellStyle name="Normal 6 2 2 2 4" xfId="19672"/>
    <cellStyle name="Normal 6 2 2 3" xfId="19673"/>
    <cellStyle name="Normal 6 2 2 4" xfId="19674"/>
    <cellStyle name="Normal 6 2 2 5" xfId="19675"/>
    <cellStyle name="Normal 6 2 2 6" xfId="19676"/>
    <cellStyle name="Normal 6 2 2 7" xfId="19677"/>
    <cellStyle name="Normal 6 2 2 8" xfId="19678"/>
    <cellStyle name="Normal 6 2 2 9" xfId="19679"/>
    <cellStyle name="Normal 6 2 3" xfId="19680"/>
    <cellStyle name="Normal 6 2 4" xfId="19681"/>
    <cellStyle name="Normal 6 2 5" xfId="19682"/>
    <cellStyle name="Normal 6 2 6" xfId="19683"/>
    <cellStyle name="Normal 6 2 6 2" xfId="19684"/>
    <cellStyle name="Normal 6 2 6 3" xfId="19685"/>
    <cellStyle name="Normal 6 2 6 4" xfId="19686"/>
    <cellStyle name="Normal 6 2 7" xfId="19687"/>
    <cellStyle name="Normal 6 2 8" xfId="19688"/>
    <cellStyle name="Normal 6 2 9" xfId="19689"/>
    <cellStyle name="Normal 6 3" xfId="19690"/>
    <cellStyle name="Normal 6 3 2" xfId="19691"/>
    <cellStyle name="Normal 6 3 3" xfId="20749"/>
    <cellStyle name="Normal 6 3 3 2" xfId="20750"/>
    <cellStyle name="Normal 6 3 4" xfId="20748"/>
    <cellStyle name="Normal 6 4" xfId="19692"/>
    <cellStyle name="Normal 6 4 2" xfId="19693"/>
    <cellStyle name="Normal 6 4 3" xfId="20751"/>
    <cellStyle name="Normal 6 5" xfId="19694"/>
    <cellStyle name="Normal 6 5 2" xfId="19695"/>
    <cellStyle name="Normal 6 6" xfId="19696"/>
    <cellStyle name="Normal 6 7" xfId="19697"/>
    <cellStyle name="Normal 6 8" xfId="19698"/>
    <cellStyle name="Normal 6 9" xfId="19699"/>
    <cellStyle name="Normal 60" xfId="19700"/>
    <cellStyle name="Normal 60 2" xfId="20752"/>
    <cellStyle name="Normal 61" xfId="20753"/>
    <cellStyle name="Normal 61 2" xfId="20754"/>
    <cellStyle name="Normal 62" xfId="20755"/>
    <cellStyle name="Normal 62 2" xfId="20756"/>
    <cellStyle name="Normal 63" xfId="20757"/>
    <cellStyle name="Normal 63 2" xfId="20758"/>
    <cellStyle name="Normal 64" xfId="19701"/>
    <cellStyle name="Normal 64 2" xfId="20759"/>
    <cellStyle name="Normal 65" xfId="20760"/>
    <cellStyle name="Normal 65 2" xfId="20761"/>
    <cellStyle name="Normal 66" xfId="19702"/>
    <cellStyle name="Normal 66 2" xfId="20762"/>
    <cellStyle name="Normal 67" xfId="19703"/>
    <cellStyle name="Normal 67 2" xfId="20763"/>
    <cellStyle name="Normal 69" xfId="19704"/>
    <cellStyle name="Normal 69 2" xfId="20764"/>
    <cellStyle name="Normal 7" xfId="19705"/>
    <cellStyle name="Normal 7 10" xfId="19706"/>
    <cellStyle name="Normal 7 11" xfId="20765"/>
    <cellStyle name="Normal 7 2" xfId="19707"/>
    <cellStyle name="Normal 7 3" xfId="19708"/>
    <cellStyle name="Normal 7 3 2" xfId="20766"/>
    <cellStyle name="Normal 7 3 3" xfId="20767"/>
    <cellStyle name="Normal 7 3 3 2" xfId="20768"/>
    <cellStyle name="Normal 7 4" xfId="19709"/>
    <cellStyle name="Normal 7 5" xfId="19710"/>
    <cellStyle name="Normal 7 6" xfId="19711"/>
    <cellStyle name="Normal 7 7" xfId="19712"/>
    <cellStyle name="Normal 7 8" xfId="19713"/>
    <cellStyle name="Normal 7 9" xfId="19714"/>
    <cellStyle name="Normal 70" xfId="20769"/>
    <cellStyle name="Normal 70 2" xfId="20770"/>
    <cellStyle name="Normal 71" xfId="20771"/>
    <cellStyle name="Normal 71 2" xfId="20772"/>
    <cellStyle name="Normal 72" xfId="20773"/>
    <cellStyle name="Normal 72 2" xfId="20774"/>
    <cellStyle name="Normal 73" xfId="20775"/>
    <cellStyle name="Normal 73 2" xfId="20776"/>
    <cellStyle name="Normal 74" xfId="19715"/>
    <cellStyle name="Normal 74 2" xfId="20777"/>
    <cellStyle name="Normal 75" xfId="20778"/>
    <cellStyle name="Normal 75 2" xfId="20779"/>
    <cellStyle name="Normal 76" xfId="20780"/>
    <cellStyle name="Normal 76 2" xfId="20781"/>
    <cellStyle name="Normal 77" xfId="20782"/>
    <cellStyle name="Normal 77 2" xfId="20783"/>
    <cellStyle name="Normal 78" xfId="20784"/>
    <cellStyle name="Normal 78 2" xfId="20785"/>
    <cellStyle name="Normal 79" xfId="20786"/>
    <cellStyle name="Normal 79 2" xfId="20787"/>
    <cellStyle name="Normal 8" xfId="19716"/>
    <cellStyle name="Normal 8 10" xfId="19717"/>
    <cellStyle name="Normal 8 11" xfId="19718"/>
    <cellStyle name="Normal 8 12" xfId="19719"/>
    <cellStyle name="Normal 8 13" xfId="19720"/>
    <cellStyle name="Normal 8 14" xfId="19721"/>
    <cellStyle name="Normal 8 15" xfId="19722"/>
    <cellStyle name="Normal 8 16" xfId="19723"/>
    <cellStyle name="Normal 8 17" xfId="20788"/>
    <cellStyle name="Normal 8 2" xfId="19724"/>
    <cellStyle name="Normal 8 2 2" xfId="19725"/>
    <cellStyle name="Normal 8 2 3" xfId="19726"/>
    <cellStyle name="Normal 8 2 4" xfId="19727"/>
    <cellStyle name="Normal 8 2 5" xfId="19728"/>
    <cellStyle name="Normal 8 3" xfId="19729"/>
    <cellStyle name="Normal 8 3 2" xfId="19730"/>
    <cellStyle name="Normal 8 3 3" xfId="20789"/>
    <cellStyle name="Normal 8 3 3 2" xfId="20790"/>
    <cellStyle name="Normal 8 4" xfId="19731"/>
    <cellStyle name="Normal 8 4 2" xfId="19732"/>
    <cellStyle name="Normal 8 5" xfId="19733"/>
    <cellStyle name="Normal 8 5 2" xfId="19734"/>
    <cellStyle name="Normal 8 6" xfId="19735"/>
    <cellStyle name="Normal 8 7" xfId="19736"/>
    <cellStyle name="Normal 8 8" xfId="19737"/>
    <cellStyle name="Normal 8 9" xfId="19738"/>
    <cellStyle name="Normal 80" xfId="20791"/>
    <cellStyle name="Normal 80 2" xfId="20792"/>
    <cellStyle name="Normal 81" xfId="20793"/>
    <cellStyle name="Normal 81 2" xfId="20794"/>
    <cellStyle name="Normal 82" xfId="20795"/>
    <cellStyle name="Normal 82 2" xfId="20796"/>
    <cellStyle name="Normal 83" xfId="20797"/>
    <cellStyle name="Normal 83 2" xfId="20798"/>
    <cellStyle name="Normal 84" xfId="20799"/>
    <cellStyle name="Normal 84 2" xfId="20800"/>
    <cellStyle name="Normal 85" xfId="20801"/>
    <cellStyle name="Normal 85 2" xfId="20802"/>
    <cellStyle name="Normal 86" xfId="20803"/>
    <cellStyle name="Normal 86 2" xfId="20804"/>
    <cellStyle name="Normal 87" xfId="20805"/>
    <cellStyle name="Normal 87 2" xfId="20806"/>
    <cellStyle name="Normal 88" xfId="15"/>
    <cellStyle name="Normal 9" xfId="6"/>
    <cellStyle name="Normal 9 10" xfId="19739"/>
    <cellStyle name="Normal 9 11" xfId="19740"/>
    <cellStyle name="Normal 9 12" xfId="19741"/>
    <cellStyle name="Normal 9 13" xfId="19742"/>
    <cellStyle name="Normal 9 14" xfId="19743"/>
    <cellStyle name="Normal 9 15" xfId="19744"/>
    <cellStyle name="Normal 9 16" xfId="19745"/>
    <cellStyle name="Normal 9 17" xfId="19746"/>
    <cellStyle name="Normal 9 18" xfId="19747"/>
    <cellStyle name="Normal 9 19" xfId="20807"/>
    <cellStyle name="Normal 9 2" xfId="19748"/>
    <cellStyle name="Normal 9 2 2" xfId="19749"/>
    <cellStyle name="Normal 9 2 3" xfId="19750"/>
    <cellStyle name="Normal 9 2 4" xfId="19751"/>
    <cellStyle name="Normal 9 2 5" xfId="19752"/>
    <cellStyle name="Normal 9 3" xfId="19753"/>
    <cellStyle name="Normal 9 3 2" xfId="19754"/>
    <cellStyle name="Normal 9 4" xfId="19755"/>
    <cellStyle name="Normal 9 4 2" xfId="19756"/>
    <cellStyle name="Normal 9 5" xfId="19757"/>
    <cellStyle name="Normal 9 5 2" xfId="19758"/>
    <cellStyle name="Normal 9 6" xfId="19759"/>
    <cellStyle name="Normal 9 7" xfId="19760"/>
    <cellStyle name="Normal 9 8" xfId="19761"/>
    <cellStyle name="Normal 9 9" xfId="19762"/>
    <cellStyle name="Note 10 2" xfId="19763"/>
    <cellStyle name="Note 10 3" xfId="19764"/>
    <cellStyle name="Note 11 2" xfId="19765"/>
    <cellStyle name="Note 11 3" xfId="19766"/>
    <cellStyle name="Note 12 2" xfId="19767"/>
    <cellStyle name="Note 12 3" xfId="19768"/>
    <cellStyle name="Note 13 2" xfId="19769"/>
    <cellStyle name="Note 13 3" xfId="19770"/>
    <cellStyle name="Note 14 2" xfId="19771"/>
    <cellStyle name="Note 14 3" xfId="19772"/>
    <cellStyle name="Note 15 2" xfId="19773"/>
    <cellStyle name="Note 15 3" xfId="19774"/>
    <cellStyle name="Note 16" xfId="19775"/>
    <cellStyle name="Note 16 2" xfId="19776"/>
    <cellStyle name="Note 16 3" xfId="19777"/>
    <cellStyle name="Note 16 4" xfId="19778"/>
    <cellStyle name="Note 16 5" xfId="19779"/>
    <cellStyle name="Note 16 6" xfId="19780"/>
    <cellStyle name="Note 16 7" xfId="19781"/>
    <cellStyle name="Note 17" xfId="19782"/>
    <cellStyle name="Note 18" xfId="19783"/>
    <cellStyle name="Note 19" xfId="19784"/>
    <cellStyle name="Note 2" xfId="20808"/>
    <cellStyle name="Note 2 10" xfId="19785"/>
    <cellStyle name="Note 2 11" xfId="19786"/>
    <cellStyle name="Note 2 11 2" xfId="19787"/>
    <cellStyle name="Note 2 11 2 2" xfId="19788"/>
    <cellStyle name="Note 2 11 2 3" xfId="19789"/>
    <cellStyle name="Note 2 11 2 4" xfId="19790"/>
    <cellStyle name="Note 2 11 2 5" xfId="19791"/>
    <cellStyle name="Note 2 11 2 6" xfId="19792"/>
    <cellStyle name="Note 2 11 2 7" xfId="19793"/>
    <cellStyle name="Note 2 11 3" xfId="19794"/>
    <cellStyle name="Note 2 11 4" xfId="19795"/>
    <cellStyle name="Note 2 11 5" xfId="19796"/>
    <cellStyle name="Note 2 11 6" xfId="19797"/>
    <cellStyle name="Note 2 11 7" xfId="19798"/>
    <cellStyle name="Note 2 12" xfId="19799"/>
    <cellStyle name="Note 2 13" xfId="19800"/>
    <cellStyle name="Note 2 14" xfId="19801"/>
    <cellStyle name="Note 2 15" xfId="19802"/>
    <cellStyle name="Note 2 16" xfId="19803"/>
    <cellStyle name="Note 2 17" xfId="19804"/>
    <cellStyle name="Note 2 18" xfId="19805"/>
    <cellStyle name="Note 2 19" xfId="19806"/>
    <cellStyle name="Note 2 2" xfId="19807"/>
    <cellStyle name="Note 2 20" xfId="19808"/>
    <cellStyle name="Note 2 20 2" xfId="19809"/>
    <cellStyle name="Note 2 20 2 2" xfId="19810"/>
    <cellStyle name="Note 2 20 2 3" xfId="19811"/>
    <cellStyle name="Note 2 20 3" xfId="19812"/>
    <cellStyle name="Note 2 20 4" xfId="19813"/>
    <cellStyle name="Note 2 21" xfId="19814"/>
    <cellStyle name="Note 2 22" xfId="19815"/>
    <cellStyle name="Note 2 23" xfId="19816"/>
    <cellStyle name="Note 2 23 2" xfId="19817"/>
    <cellStyle name="Note 2 23 3" xfId="19818"/>
    <cellStyle name="Note 2 24" xfId="19819"/>
    <cellStyle name="Note 2 24 2" xfId="19820"/>
    <cellStyle name="Note 2 24 3" xfId="19821"/>
    <cellStyle name="Note 2 25" xfId="19822"/>
    <cellStyle name="Note 2 25 2" xfId="19823"/>
    <cellStyle name="Note 2 25 3" xfId="19824"/>
    <cellStyle name="Note 2 26" xfId="19825"/>
    <cellStyle name="Note 2 26 2" xfId="19826"/>
    <cellStyle name="Note 2 26 3" xfId="19827"/>
    <cellStyle name="Note 2 27" xfId="19828"/>
    <cellStyle name="Note 2 28" xfId="19829"/>
    <cellStyle name="Note 2 29" xfId="19830"/>
    <cellStyle name="Note 2 3" xfId="19831"/>
    <cellStyle name="Note 2 30" xfId="19832"/>
    <cellStyle name="Note 2 4" xfId="19833"/>
    <cellStyle name="Note 2 5" xfId="19834"/>
    <cellStyle name="Note 2 6" xfId="19835"/>
    <cellStyle name="Note 2 7" xfId="19836"/>
    <cellStyle name="Note 2 8" xfId="19837"/>
    <cellStyle name="Note 2 8 10" xfId="19838"/>
    <cellStyle name="Note 2 8 11" xfId="19839"/>
    <cellStyle name="Note 2 8 2" xfId="19840"/>
    <cellStyle name="Note 2 8 2 2" xfId="19841"/>
    <cellStyle name="Note 2 8 2 3" xfId="19842"/>
    <cellStyle name="Note 2 8 2 4" xfId="19843"/>
    <cellStyle name="Note 2 8 2 5" xfId="19844"/>
    <cellStyle name="Note 2 8 2 6" xfId="19845"/>
    <cellStyle name="Note 2 8 2 7" xfId="19846"/>
    <cellStyle name="Note 2 8 2 8" xfId="19847"/>
    <cellStyle name="Note 2 8 2 9" xfId="19848"/>
    <cellStyle name="Note 2 8 3" xfId="19849"/>
    <cellStyle name="Note 2 8 4" xfId="19850"/>
    <cellStyle name="Note 2 8 5" xfId="19851"/>
    <cellStyle name="Note 2 8 5 2" xfId="19852"/>
    <cellStyle name="Note 2 8 5 3" xfId="19853"/>
    <cellStyle name="Note 2 8 6" xfId="19854"/>
    <cellStyle name="Note 2 8 6 2" xfId="19855"/>
    <cellStyle name="Note 2 8 6 3" xfId="19856"/>
    <cellStyle name="Note 2 8 7" xfId="19857"/>
    <cellStyle name="Note 2 8 7 2" xfId="19858"/>
    <cellStyle name="Note 2 8 7 3" xfId="19859"/>
    <cellStyle name="Note 2 8 8" xfId="19860"/>
    <cellStyle name="Note 2 8 8 2" xfId="19861"/>
    <cellStyle name="Note 2 8 8 3" xfId="19862"/>
    <cellStyle name="Note 2 8 9" xfId="19863"/>
    <cellStyle name="Note 2 8 9 2" xfId="19864"/>
    <cellStyle name="Note 2 8 9 3" xfId="19865"/>
    <cellStyle name="Note 2 9" xfId="19866"/>
    <cellStyle name="Note 20" xfId="19867"/>
    <cellStyle name="Note 21" xfId="19868"/>
    <cellStyle name="Note 22" xfId="19869"/>
    <cellStyle name="Note 23" xfId="19870"/>
    <cellStyle name="Note 24" xfId="19871"/>
    <cellStyle name="Note 25" xfId="19872"/>
    <cellStyle name="Note 3" xfId="19873"/>
    <cellStyle name="Note 3 2" xfId="19874"/>
    <cellStyle name="Note 3 3" xfId="19875"/>
    <cellStyle name="Note 3 4" xfId="19876"/>
    <cellStyle name="Note 3 5" xfId="19877"/>
    <cellStyle name="Note 3 6" xfId="19878"/>
    <cellStyle name="Note 3 7" xfId="19879"/>
    <cellStyle name="Note 4" xfId="20809"/>
    <cellStyle name="Note 4 2" xfId="19880"/>
    <cellStyle name="Note 4 3" xfId="19881"/>
    <cellStyle name="Note 5 2" xfId="19882"/>
    <cellStyle name="Note 5 3" xfId="19883"/>
    <cellStyle name="Note 6 2" xfId="19884"/>
    <cellStyle name="Note 6 3" xfId="19885"/>
    <cellStyle name="Note 7 2" xfId="19886"/>
    <cellStyle name="Note 7 3" xfId="19887"/>
    <cellStyle name="Note 8 2" xfId="19888"/>
    <cellStyle name="Note 8 3" xfId="19889"/>
    <cellStyle name="Note 9 2" xfId="19890"/>
    <cellStyle name="Note 9 3" xfId="19891"/>
    <cellStyle name="Output 10 2" xfId="19892"/>
    <cellStyle name="Output 10 3" xfId="19893"/>
    <cellStyle name="Output 11 2" xfId="19894"/>
    <cellStyle name="Output 11 3" xfId="19895"/>
    <cellStyle name="Output 12 2" xfId="19896"/>
    <cellStyle name="Output 12 3" xfId="19897"/>
    <cellStyle name="Output 13 2" xfId="19898"/>
    <cellStyle name="Output 13 3" xfId="19899"/>
    <cellStyle name="Output 14 2" xfId="19900"/>
    <cellStyle name="Output 14 3" xfId="19901"/>
    <cellStyle name="Output 15" xfId="19902"/>
    <cellStyle name="Output 15 2" xfId="19903"/>
    <cellStyle name="Output 15 3" xfId="19904"/>
    <cellStyle name="Output 15 4" xfId="19905"/>
    <cellStyle name="Output 15 5" xfId="19906"/>
    <cellStyle name="Output 15 6" xfId="19907"/>
    <cellStyle name="Output 15 7" xfId="19908"/>
    <cellStyle name="Output 16" xfId="19909"/>
    <cellStyle name="Output 17" xfId="19910"/>
    <cellStyle name="Output 18" xfId="19911"/>
    <cellStyle name="Output 19" xfId="19912"/>
    <cellStyle name="Output 2" xfId="20810"/>
    <cellStyle name="Output 2 2" xfId="19913"/>
    <cellStyle name="Output 2 3" xfId="19914"/>
    <cellStyle name="Output 20" xfId="19915"/>
    <cellStyle name="Output 21" xfId="19916"/>
    <cellStyle name="Output 22" xfId="19917"/>
    <cellStyle name="Output 3" xfId="20811"/>
    <cellStyle name="Output 3 2" xfId="19918"/>
    <cellStyle name="Output 3 3" xfId="19919"/>
    <cellStyle name="Output 4 2" xfId="19920"/>
    <cellStyle name="Output 4 3" xfId="19921"/>
    <cellStyle name="Output 5 2" xfId="19922"/>
    <cellStyle name="Output 5 3" xfId="19923"/>
    <cellStyle name="Output 6 2" xfId="19924"/>
    <cellStyle name="Output 6 3" xfId="19925"/>
    <cellStyle name="Output 7 2" xfId="19926"/>
    <cellStyle name="Output 7 3" xfId="19927"/>
    <cellStyle name="Output 8 2" xfId="19928"/>
    <cellStyle name="Output 8 3" xfId="19929"/>
    <cellStyle name="Output 9 2" xfId="19930"/>
    <cellStyle name="Output 9 3" xfId="19931"/>
    <cellStyle name="Percent" xfId="2" builtinId="5"/>
    <cellStyle name="Percent 10" xfId="20812"/>
    <cellStyle name="Percent 10 10" xfId="19932"/>
    <cellStyle name="Percent 10 11" xfId="19933"/>
    <cellStyle name="Percent 10 2" xfId="19934"/>
    <cellStyle name="Percent 10 2 2" xfId="19935"/>
    <cellStyle name="Percent 10 2 3" xfId="19936"/>
    <cellStyle name="Percent 10 2 4" xfId="19937"/>
    <cellStyle name="Percent 10 2 5" xfId="19938"/>
    <cellStyle name="Percent 10 3" xfId="19939"/>
    <cellStyle name="Percent 10 4" xfId="19940"/>
    <cellStyle name="Percent 10 5" xfId="19941"/>
    <cellStyle name="Percent 10 6" xfId="19942"/>
    <cellStyle name="Percent 10 7" xfId="19943"/>
    <cellStyle name="Percent 10 8" xfId="19944"/>
    <cellStyle name="Percent 10 9" xfId="19945"/>
    <cellStyle name="Percent 11" xfId="19946"/>
    <cellStyle name="Percent 11 2" xfId="19947"/>
    <cellStyle name="Percent 12" xfId="19948"/>
    <cellStyle name="Percent 12 2" xfId="19949"/>
    <cellStyle name="Percent 13" xfId="19950"/>
    <cellStyle name="Percent 13 2" xfId="19951"/>
    <cellStyle name="Percent 14" xfId="19952"/>
    <cellStyle name="Percent 14 2" xfId="19953"/>
    <cellStyle name="Percent 15" xfId="19954"/>
    <cellStyle name="Percent 15 2" xfId="19955"/>
    <cellStyle name="Percent 16" xfId="19956"/>
    <cellStyle name="Percent 16 2" xfId="19957"/>
    <cellStyle name="Percent 17" xfId="19958"/>
    <cellStyle name="Percent 17 2" xfId="19959"/>
    <cellStyle name="Percent 18" xfId="19960"/>
    <cellStyle name="Percent 18 2" xfId="19961"/>
    <cellStyle name="Percent 19" xfId="19962"/>
    <cellStyle name="Percent 19 2" xfId="19963"/>
    <cellStyle name="Percent 2" xfId="19964"/>
    <cellStyle name="Percent 2 10" xfId="19965"/>
    <cellStyle name="Percent 2 11" xfId="19966"/>
    <cellStyle name="Percent 2 12" xfId="19967"/>
    <cellStyle name="Percent 2 13" xfId="19968"/>
    <cellStyle name="Percent 2 14" xfId="19969"/>
    <cellStyle name="Percent 2 15" xfId="19970"/>
    <cellStyle name="Percent 2 16" xfId="19971"/>
    <cellStyle name="Percent 2 17" xfId="19972"/>
    <cellStyle name="Percent 2 18" xfId="19973"/>
    <cellStyle name="Percent 2 19" xfId="19974"/>
    <cellStyle name="Percent 2 2" xfId="19975"/>
    <cellStyle name="Percent 2 2 10" xfId="19976"/>
    <cellStyle name="Percent 2 2 10 2" xfId="19977"/>
    <cellStyle name="Percent 2 2 10 3" xfId="19978"/>
    <cellStyle name="Percent 2 2 11" xfId="19979"/>
    <cellStyle name="Percent 2 2 11 2" xfId="19980"/>
    <cellStyle name="Percent 2 2 11 3" xfId="19981"/>
    <cellStyle name="Percent 2 2 12" xfId="19982"/>
    <cellStyle name="Percent 2 2 12 2" xfId="19983"/>
    <cellStyle name="Percent 2 2 12 3" xfId="19984"/>
    <cellStyle name="Percent 2 2 13" xfId="19985"/>
    <cellStyle name="Percent 2 2 13 2" xfId="19986"/>
    <cellStyle name="Percent 2 2 13 3" xfId="19987"/>
    <cellStyle name="Percent 2 2 14" xfId="19988"/>
    <cellStyle name="Percent 2 2 14 2" xfId="19989"/>
    <cellStyle name="Percent 2 2 14 3" xfId="19990"/>
    <cellStyle name="Percent 2 2 15" xfId="19991"/>
    <cellStyle name="Percent 2 2 16" xfId="19992"/>
    <cellStyle name="Percent 2 2 17" xfId="19993"/>
    <cellStyle name="Percent 2 2 18" xfId="19994"/>
    <cellStyle name="Percent 2 2 19" xfId="19995"/>
    <cellStyle name="Percent 2 2 2" xfId="19996"/>
    <cellStyle name="Percent 2 2 2 10" xfId="19997"/>
    <cellStyle name="Percent 2 2 2 2" xfId="19998"/>
    <cellStyle name="Percent 2 2 2 3" xfId="19999"/>
    <cellStyle name="Percent 2 2 2 4" xfId="20000"/>
    <cellStyle name="Percent 2 2 2 5" xfId="20001"/>
    <cellStyle name="Percent 2 2 2 6" xfId="20002"/>
    <cellStyle name="Percent 2 2 2 7" xfId="20003"/>
    <cellStyle name="Percent 2 2 2 8" xfId="20004"/>
    <cellStyle name="Percent 2 2 2 9" xfId="20005"/>
    <cellStyle name="Percent 2 2 20" xfId="20006"/>
    <cellStyle name="Percent 2 2 21" xfId="20007"/>
    <cellStyle name="Percent 2 2 3" xfId="20008"/>
    <cellStyle name="Percent 2 2 3 2" xfId="20009"/>
    <cellStyle name="Percent 2 2 3 3" xfId="20010"/>
    <cellStyle name="Percent 2 2 4" xfId="20011"/>
    <cellStyle name="Percent 2 2 4 2" xfId="20012"/>
    <cellStyle name="Percent 2 2 4 3" xfId="20013"/>
    <cellStyle name="Percent 2 2 5" xfId="20014"/>
    <cellStyle name="Percent 2 2 5 2" xfId="20015"/>
    <cellStyle name="Percent 2 2 5 3" xfId="20016"/>
    <cellStyle name="Percent 2 2 6" xfId="20017"/>
    <cellStyle name="Percent 2 2 6 2" xfId="20018"/>
    <cellStyle name="Percent 2 2 6 3" xfId="20019"/>
    <cellStyle name="Percent 2 2 7" xfId="20020"/>
    <cellStyle name="Percent 2 2 7 2" xfId="20021"/>
    <cellStyle name="Percent 2 2 7 3" xfId="20022"/>
    <cellStyle name="Percent 2 2 8" xfId="20023"/>
    <cellStyle name="Percent 2 2 8 2" xfId="20024"/>
    <cellStyle name="Percent 2 2 8 3" xfId="20025"/>
    <cellStyle name="Percent 2 2 9" xfId="20026"/>
    <cellStyle name="Percent 2 2 9 2" xfId="20027"/>
    <cellStyle name="Percent 2 2 9 3" xfId="20028"/>
    <cellStyle name="Percent 2 20" xfId="20029"/>
    <cellStyle name="Percent 2 21" xfId="20030"/>
    <cellStyle name="Percent 2 22" xfId="20031"/>
    <cellStyle name="Percent 2 23" xfId="20032"/>
    <cellStyle name="Percent 2 24" xfId="20033"/>
    <cellStyle name="Percent 2 25" xfId="20034"/>
    <cellStyle name="Percent 2 26" xfId="20035"/>
    <cellStyle name="Percent 2 3" xfId="20036"/>
    <cellStyle name="Percent 2 3 10" xfId="20037"/>
    <cellStyle name="Percent 2 3 2" xfId="20038"/>
    <cellStyle name="Percent 2 3 3" xfId="20039"/>
    <cellStyle name="Percent 2 3 4" xfId="20040"/>
    <cellStyle name="Percent 2 3 5" xfId="20041"/>
    <cellStyle name="Percent 2 3 6" xfId="20042"/>
    <cellStyle name="Percent 2 3 7" xfId="20043"/>
    <cellStyle name="Percent 2 3 8" xfId="20044"/>
    <cellStyle name="Percent 2 3 9" xfId="20045"/>
    <cellStyle name="Percent 2 4" xfId="20046"/>
    <cellStyle name="Percent 2 4 10" xfId="20047"/>
    <cellStyle name="Percent 2 4 2" xfId="20048"/>
    <cellStyle name="Percent 2 4 3" xfId="20049"/>
    <cellStyle name="Percent 2 4 4" xfId="20050"/>
    <cellStyle name="Percent 2 4 5" xfId="20051"/>
    <cellStyle name="Percent 2 4 6" xfId="20052"/>
    <cellStyle name="Percent 2 4 7" xfId="20053"/>
    <cellStyle name="Percent 2 4 8" xfId="20054"/>
    <cellStyle name="Percent 2 4 9" xfId="20055"/>
    <cellStyle name="Percent 2 5" xfId="20056"/>
    <cellStyle name="Percent 2 5 10" xfId="20057"/>
    <cellStyle name="Percent 2 5 2" xfId="20058"/>
    <cellStyle name="Percent 2 5 3" xfId="20059"/>
    <cellStyle name="Percent 2 5 4" xfId="20060"/>
    <cellStyle name="Percent 2 5 5" xfId="20061"/>
    <cellStyle name="Percent 2 5 6" xfId="20062"/>
    <cellStyle name="Percent 2 5 7" xfId="20063"/>
    <cellStyle name="Percent 2 5 8" xfId="20064"/>
    <cellStyle name="Percent 2 5 9" xfId="20065"/>
    <cellStyle name="Percent 2 6" xfId="20066"/>
    <cellStyle name="Percent 2 6 10" xfId="20067"/>
    <cellStyle name="Percent 2 6 2" xfId="20068"/>
    <cellStyle name="Percent 2 6 3" xfId="20069"/>
    <cellStyle name="Percent 2 6 4" xfId="20070"/>
    <cellStyle name="Percent 2 6 5" xfId="20071"/>
    <cellStyle name="Percent 2 6 6" xfId="20072"/>
    <cellStyle name="Percent 2 6 7" xfId="20073"/>
    <cellStyle name="Percent 2 6 8" xfId="20074"/>
    <cellStyle name="Percent 2 6 9" xfId="20075"/>
    <cellStyle name="Percent 2 7" xfId="20076"/>
    <cellStyle name="Percent 2 8" xfId="20077"/>
    <cellStyle name="Percent 2 9" xfId="20078"/>
    <cellStyle name="Percent 20" xfId="20079"/>
    <cellStyle name="Percent 20 2" xfId="20080"/>
    <cellStyle name="Percent 21" xfId="20081"/>
    <cellStyle name="Percent 21 2" xfId="20082"/>
    <cellStyle name="Percent 22" xfId="20083"/>
    <cellStyle name="Percent 22 2" xfId="20084"/>
    <cellStyle name="Percent 23" xfId="20085"/>
    <cellStyle name="Percent 24" xfId="20086"/>
    <cellStyle name="Percent 25" xfId="20087"/>
    <cellStyle name="Percent 26" xfId="20088"/>
    <cellStyle name="Percent 27" xfId="20089"/>
    <cellStyle name="Percent 28" xfId="20090"/>
    <cellStyle name="Percent 29" xfId="20091"/>
    <cellStyle name="Percent 3" xfId="20092"/>
    <cellStyle name="Percent 3 2" xfId="20093"/>
    <cellStyle name="Percent 3 3" xfId="20094"/>
    <cellStyle name="Percent 3 3 2" xfId="20813"/>
    <cellStyle name="Percent 3 4" xfId="20095"/>
    <cellStyle name="Percent 3 5" xfId="20096"/>
    <cellStyle name="Percent 30" xfId="20097"/>
    <cellStyle name="Percent 31" xfId="20098"/>
    <cellStyle name="Percent 32" xfId="20099"/>
    <cellStyle name="Percent 33" xfId="20100"/>
    <cellStyle name="Percent 34" xfId="20101"/>
    <cellStyle name="Percent 35" xfId="20102"/>
    <cellStyle name="Percent 36" xfId="20103"/>
    <cellStyle name="Percent 37" xfId="20104"/>
    <cellStyle name="Percent 38" xfId="20105"/>
    <cellStyle name="Percent 39" xfId="20106"/>
    <cellStyle name="Percent 39 2" xfId="20107"/>
    <cellStyle name="Percent 39 2 2" xfId="20108"/>
    <cellStyle name="Percent 39 3" xfId="20109"/>
    <cellStyle name="Percent 39 3 2" xfId="20110"/>
    <cellStyle name="Percent 39 4" xfId="20111"/>
    <cellStyle name="Percent 39 4 2" xfId="20112"/>
    <cellStyle name="Percent 39 5" xfId="20113"/>
    <cellStyle name="Percent 39 5 2" xfId="20114"/>
    <cellStyle name="Percent 39 6" xfId="20115"/>
    <cellStyle name="Percent 39 6 2" xfId="20116"/>
    <cellStyle name="Percent 39 7" xfId="20117"/>
    <cellStyle name="Percent 39 7 2" xfId="20118"/>
    <cellStyle name="Percent 39 8" xfId="20119"/>
    <cellStyle name="Percent 4" xfId="20120"/>
    <cellStyle name="Percent 4 10" xfId="20121"/>
    <cellStyle name="Percent 4 11" xfId="20122"/>
    <cellStyle name="Percent 4 12" xfId="20123"/>
    <cellStyle name="Percent 4 13" xfId="20124"/>
    <cellStyle name="Percent 4 2" xfId="20125"/>
    <cellStyle name="Percent 4 2 10" xfId="20126"/>
    <cellStyle name="Percent 4 2 2" xfId="20127"/>
    <cellStyle name="Percent 4 2 2 2" xfId="20128"/>
    <cellStyle name="Percent 4 2 2 3" xfId="20129"/>
    <cellStyle name="Percent 4 2 2 4" xfId="20130"/>
    <cellStyle name="Percent 4 2 3" xfId="20131"/>
    <cellStyle name="Percent 4 2 4" xfId="20132"/>
    <cellStyle name="Percent 4 2 5" xfId="20133"/>
    <cellStyle name="Percent 4 2 6" xfId="20134"/>
    <cellStyle name="Percent 4 2 7" xfId="20135"/>
    <cellStyle name="Percent 4 2 8" xfId="20136"/>
    <cellStyle name="Percent 4 2 9" xfId="20137"/>
    <cellStyle name="Percent 4 3" xfId="20138"/>
    <cellStyle name="Percent 4 4" xfId="20139"/>
    <cellStyle name="Percent 4 5" xfId="20140"/>
    <cellStyle name="Percent 4 6" xfId="20141"/>
    <cellStyle name="Percent 4 6 2" xfId="20142"/>
    <cellStyle name="Percent 4 6 3" xfId="20143"/>
    <cellStyle name="Percent 4 6 4" xfId="20144"/>
    <cellStyle name="Percent 4 7" xfId="20145"/>
    <cellStyle name="Percent 4 8" xfId="20146"/>
    <cellStyle name="Percent 4 9" xfId="20147"/>
    <cellStyle name="Percent 40" xfId="20148"/>
    <cellStyle name="Percent 40 2" xfId="20149"/>
    <cellStyle name="Percent 40 2 2" xfId="20150"/>
    <cellStyle name="Percent 40 3" xfId="20151"/>
    <cellStyle name="Percent 40 3 2" xfId="20152"/>
    <cellStyle name="Percent 40 4" xfId="20153"/>
    <cellStyle name="Percent 40 4 2" xfId="20154"/>
    <cellStyle name="Percent 40 5" xfId="20155"/>
    <cellStyle name="Percent 40 5 2" xfId="20156"/>
    <cellStyle name="Percent 40 6" xfId="20157"/>
    <cellStyle name="Percent 40 6 2" xfId="20158"/>
    <cellStyle name="Percent 40 7" xfId="20159"/>
    <cellStyle name="Percent 40 7 2" xfId="20160"/>
    <cellStyle name="Percent 40 8" xfId="20161"/>
    <cellStyle name="Percent 41" xfId="20162"/>
    <cellStyle name="Percent 41 2" xfId="20163"/>
    <cellStyle name="Percent 42" xfId="20164"/>
    <cellStyle name="Percent 42 2" xfId="20165"/>
    <cellStyle name="Percent 42 2 2" xfId="20166"/>
    <cellStyle name="Percent 42 3" xfId="20167"/>
    <cellStyle name="Percent 42 3 2" xfId="20168"/>
    <cellStyle name="Percent 42 4" xfId="20169"/>
    <cellStyle name="Percent 42 4 2" xfId="20170"/>
    <cellStyle name="Percent 42 5" xfId="20171"/>
    <cellStyle name="Percent 42 5 2" xfId="20172"/>
    <cellStyle name="Percent 42 6" xfId="20173"/>
    <cellStyle name="Percent 42 6 2" xfId="20174"/>
    <cellStyle name="Percent 42 7" xfId="20175"/>
    <cellStyle name="Percent 42 7 2" xfId="20176"/>
    <cellStyle name="Percent 42 8" xfId="20177"/>
    <cellStyle name="Percent 43" xfId="20178"/>
    <cellStyle name="Percent 43 10" xfId="20179"/>
    <cellStyle name="Percent 43 2" xfId="20180"/>
    <cellStyle name="Percent 43 3" xfId="20181"/>
    <cellStyle name="Percent 43 4" xfId="20182"/>
    <cellStyle name="Percent 43 5" xfId="20183"/>
    <cellStyle name="Percent 43 6" xfId="20184"/>
    <cellStyle name="Percent 43 7" xfId="20185"/>
    <cellStyle name="Percent 43 8" xfId="20186"/>
    <cellStyle name="Percent 43 9" xfId="20187"/>
    <cellStyle name="Percent 44" xfId="20188"/>
    <cellStyle name="Percent 44 10" xfId="20189"/>
    <cellStyle name="Percent 44 2" xfId="20190"/>
    <cellStyle name="Percent 44 3" xfId="20191"/>
    <cellStyle name="Percent 44 4" xfId="20192"/>
    <cellStyle name="Percent 44 5" xfId="20193"/>
    <cellStyle name="Percent 44 6" xfId="20194"/>
    <cellStyle name="Percent 44 7" xfId="20195"/>
    <cellStyle name="Percent 44 8" xfId="20196"/>
    <cellStyle name="Percent 44 9" xfId="20197"/>
    <cellStyle name="Percent 45" xfId="20198"/>
    <cellStyle name="Percent 45 10" xfId="20199"/>
    <cellStyle name="Percent 45 2" xfId="20200"/>
    <cellStyle name="Percent 45 3" xfId="20201"/>
    <cellStyle name="Percent 45 4" xfId="20202"/>
    <cellStyle name="Percent 45 5" xfId="20203"/>
    <cellStyle name="Percent 45 6" xfId="20204"/>
    <cellStyle name="Percent 45 7" xfId="20205"/>
    <cellStyle name="Percent 45 8" xfId="20206"/>
    <cellStyle name="Percent 45 9" xfId="20207"/>
    <cellStyle name="Percent 46" xfId="20208"/>
    <cellStyle name="Percent 46 10" xfId="20209"/>
    <cellStyle name="Percent 46 2" xfId="20210"/>
    <cellStyle name="Percent 46 3" xfId="20211"/>
    <cellStyle name="Percent 46 4" xfId="20212"/>
    <cellStyle name="Percent 46 5" xfId="20213"/>
    <cellStyle name="Percent 46 6" xfId="20214"/>
    <cellStyle name="Percent 46 7" xfId="20215"/>
    <cellStyle name="Percent 46 8" xfId="20216"/>
    <cellStyle name="Percent 46 9" xfId="20217"/>
    <cellStyle name="Percent 47" xfId="20218"/>
    <cellStyle name="Percent 47 10" xfId="20219"/>
    <cellStyle name="Percent 47 2" xfId="20220"/>
    <cellStyle name="Percent 47 3" xfId="20221"/>
    <cellStyle name="Percent 47 4" xfId="20222"/>
    <cellStyle name="Percent 47 5" xfId="20223"/>
    <cellStyle name="Percent 47 6" xfId="20224"/>
    <cellStyle name="Percent 47 7" xfId="20225"/>
    <cellStyle name="Percent 47 8" xfId="20226"/>
    <cellStyle name="Percent 47 9" xfId="20227"/>
    <cellStyle name="Percent 48" xfId="20228"/>
    <cellStyle name="Percent 48 10" xfId="20229"/>
    <cellStyle name="Percent 48 2" xfId="20230"/>
    <cellStyle name="Percent 48 3" xfId="20231"/>
    <cellStyle name="Percent 48 4" xfId="20232"/>
    <cellStyle name="Percent 48 5" xfId="20233"/>
    <cellStyle name="Percent 48 6" xfId="20234"/>
    <cellStyle name="Percent 48 7" xfId="20235"/>
    <cellStyle name="Percent 48 8" xfId="20236"/>
    <cellStyle name="Percent 48 9" xfId="20237"/>
    <cellStyle name="Percent 5" xfId="20238"/>
    <cellStyle name="Percent 5 2" xfId="20239"/>
    <cellStyle name="Percent 5 3" xfId="20240"/>
    <cellStyle name="Percent 5 4" xfId="20241"/>
    <cellStyle name="Percent 5 5" xfId="20242"/>
    <cellStyle name="Percent 51 2" xfId="20243"/>
    <cellStyle name="Percent 51 3" xfId="20244"/>
    <cellStyle name="Percent 51 4" xfId="20245"/>
    <cellStyle name="Percent 52 2" xfId="20246"/>
    <cellStyle name="Percent 52 3" xfId="20247"/>
    <cellStyle name="Percent 52 4" xfId="20248"/>
    <cellStyle name="Percent 52 5" xfId="20249"/>
    <cellStyle name="Percent 52 6" xfId="20250"/>
    <cellStyle name="Percent 52 7" xfId="20251"/>
    <cellStyle name="Percent 52 8" xfId="20252"/>
    <cellStyle name="Percent 55 2" xfId="20253"/>
    <cellStyle name="Percent 55 3" xfId="20254"/>
    <cellStyle name="Percent 57 2" xfId="20255"/>
    <cellStyle name="Percent 57 2 2" xfId="20256"/>
    <cellStyle name="Percent 57 2 3" xfId="20257"/>
    <cellStyle name="Percent 57 3" xfId="20258"/>
    <cellStyle name="Percent 57 4" xfId="20259"/>
    <cellStyle name="Percent 58 2" xfId="20260"/>
    <cellStyle name="Percent 58 3" xfId="20261"/>
    <cellStyle name="Percent 59 2" xfId="20262"/>
    <cellStyle name="Percent 59 3" xfId="20263"/>
    <cellStyle name="Percent 6" xfId="20264"/>
    <cellStyle name="Percent 6 2" xfId="20265"/>
    <cellStyle name="Percent 6 3" xfId="20266"/>
    <cellStyle name="Percent 6 4" xfId="20267"/>
    <cellStyle name="Percent 6 5" xfId="20268"/>
    <cellStyle name="Percent 60 2" xfId="20269"/>
    <cellStyle name="Percent 60 3" xfId="20270"/>
    <cellStyle name="Percent 61 2" xfId="20271"/>
    <cellStyle name="Percent 61 3" xfId="20272"/>
    <cellStyle name="Percent 62" xfId="20273"/>
    <cellStyle name="Percent 64" xfId="20274"/>
    <cellStyle name="Percent 68" xfId="20275"/>
    <cellStyle name="Percent 7" xfId="20276"/>
    <cellStyle name="Percent 7 10" xfId="20277"/>
    <cellStyle name="Percent 7 11" xfId="20278"/>
    <cellStyle name="Percent 7 12" xfId="20814"/>
    <cellStyle name="Percent 7 2" xfId="20279"/>
    <cellStyle name="Percent 7 2 10" xfId="20280"/>
    <cellStyle name="Percent 7 2 2" xfId="20281"/>
    <cellStyle name="Percent 7 2 3" xfId="20282"/>
    <cellStyle name="Percent 7 2 4" xfId="20283"/>
    <cellStyle name="Percent 7 2 5" xfId="20284"/>
    <cellStyle name="Percent 7 2 6" xfId="20285"/>
    <cellStyle name="Percent 7 2 7" xfId="20286"/>
    <cellStyle name="Percent 7 2 8" xfId="20287"/>
    <cellStyle name="Percent 7 2 9" xfId="20288"/>
    <cellStyle name="Percent 7 3" xfId="20289"/>
    <cellStyle name="Percent 7 3 10" xfId="20290"/>
    <cellStyle name="Percent 7 3 2" xfId="20291"/>
    <cellStyle name="Percent 7 3 3" xfId="20292"/>
    <cellStyle name="Percent 7 3 4" xfId="20293"/>
    <cellStyle name="Percent 7 3 5" xfId="20294"/>
    <cellStyle name="Percent 7 3 6" xfId="20295"/>
    <cellStyle name="Percent 7 3 7" xfId="20296"/>
    <cellStyle name="Percent 7 3 8" xfId="20297"/>
    <cellStyle name="Percent 7 3 9" xfId="20298"/>
    <cellStyle name="Percent 7 4" xfId="20299"/>
    <cellStyle name="Percent 7 4 10" xfId="20300"/>
    <cellStyle name="Percent 7 4 2" xfId="20301"/>
    <cellStyle name="Percent 7 4 3" xfId="20302"/>
    <cellStyle name="Percent 7 4 4" xfId="20303"/>
    <cellStyle name="Percent 7 4 5" xfId="20304"/>
    <cellStyle name="Percent 7 4 6" xfId="20305"/>
    <cellStyle name="Percent 7 4 7" xfId="20306"/>
    <cellStyle name="Percent 7 4 8" xfId="20307"/>
    <cellStyle name="Percent 7 4 9" xfId="20308"/>
    <cellStyle name="Percent 7 5" xfId="20309"/>
    <cellStyle name="Percent 7 5 10" xfId="20310"/>
    <cellStyle name="Percent 7 5 2" xfId="20311"/>
    <cellStyle name="Percent 7 5 3" xfId="20312"/>
    <cellStyle name="Percent 7 5 4" xfId="20313"/>
    <cellStyle name="Percent 7 5 5" xfId="20314"/>
    <cellStyle name="Percent 7 5 6" xfId="20315"/>
    <cellStyle name="Percent 7 5 7" xfId="20316"/>
    <cellStyle name="Percent 7 5 8" xfId="20317"/>
    <cellStyle name="Percent 7 5 9" xfId="20318"/>
    <cellStyle name="Percent 7 6" xfId="20319"/>
    <cellStyle name="Percent 7 6 10" xfId="20320"/>
    <cellStyle name="Percent 7 6 2" xfId="20321"/>
    <cellStyle name="Percent 7 6 3" xfId="20322"/>
    <cellStyle name="Percent 7 6 4" xfId="20323"/>
    <cellStyle name="Percent 7 6 5" xfId="20324"/>
    <cellStyle name="Percent 7 6 6" xfId="20325"/>
    <cellStyle name="Percent 7 6 7" xfId="20326"/>
    <cellStyle name="Percent 7 6 8" xfId="20327"/>
    <cellStyle name="Percent 7 6 9" xfId="20328"/>
    <cellStyle name="Percent 7 7" xfId="20329"/>
    <cellStyle name="Percent 7 7 10" xfId="20330"/>
    <cellStyle name="Percent 7 7 2" xfId="20331"/>
    <cellStyle name="Percent 7 7 3" xfId="20332"/>
    <cellStyle name="Percent 7 7 4" xfId="20333"/>
    <cellStyle name="Percent 7 7 5" xfId="20334"/>
    <cellStyle name="Percent 7 7 6" xfId="20335"/>
    <cellStyle name="Percent 7 7 7" xfId="20336"/>
    <cellStyle name="Percent 7 7 8" xfId="20337"/>
    <cellStyle name="Percent 7 7 9" xfId="20338"/>
    <cellStyle name="Percent 7 8" xfId="20339"/>
    <cellStyle name="Percent 7 9" xfId="20340"/>
    <cellStyle name="Percent 8" xfId="17"/>
    <cellStyle name="Percent 8 10" xfId="20341"/>
    <cellStyle name="Percent 8 11" xfId="20342"/>
    <cellStyle name="Percent 8 2" xfId="20343"/>
    <cellStyle name="Percent 8 2 10" xfId="20344"/>
    <cellStyle name="Percent 8 2 2" xfId="20345"/>
    <cellStyle name="Percent 8 2 3" xfId="20346"/>
    <cellStyle name="Percent 8 2 4" xfId="20347"/>
    <cellStyle name="Percent 8 2 5" xfId="20348"/>
    <cellStyle name="Percent 8 2 6" xfId="20349"/>
    <cellStyle name="Percent 8 2 7" xfId="20350"/>
    <cellStyle name="Percent 8 2 8" xfId="20351"/>
    <cellStyle name="Percent 8 2 9" xfId="20352"/>
    <cellStyle name="Percent 8 3" xfId="20353"/>
    <cellStyle name="Percent 8 3 10" xfId="20354"/>
    <cellStyle name="Percent 8 3 2" xfId="20355"/>
    <cellStyle name="Percent 8 3 3" xfId="20356"/>
    <cellStyle name="Percent 8 3 4" xfId="20357"/>
    <cellStyle name="Percent 8 3 5" xfId="20358"/>
    <cellStyle name="Percent 8 3 6" xfId="20359"/>
    <cellStyle name="Percent 8 3 7" xfId="20360"/>
    <cellStyle name="Percent 8 3 8" xfId="20361"/>
    <cellStyle name="Percent 8 3 9" xfId="20362"/>
    <cellStyle name="Percent 8 4" xfId="20363"/>
    <cellStyle name="Percent 8 4 10" xfId="20364"/>
    <cellStyle name="Percent 8 4 2" xfId="20365"/>
    <cellStyle name="Percent 8 4 3" xfId="20366"/>
    <cellStyle name="Percent 8 4 4" xfId="20367"/>
    <cellStyle name="Percent 8 4 5" xfId="20368"/>
    <cellStyle name="Percent 8 4 6" xfId="20369"/>
    <cellStyle name="Percent 8 4 7" xfId="20370"/>
    <cellStyle name="Percent 8 4 8" xfId="20371"/>
    <cellStyle name="Percent 8 4 9" xfId="20372"/>
    <cellStyle name="Percent 8 5" xfId="20373"/>
    <cellStyle name="Percent 8 5 10" xfId="20374"/>
    <cellStyle name="Percent 8 5 2" xfId="20375"/>
    <cellStyle name="Percent 8 5 3" xfId="20376"/>
    <cellStyle name="Percent 8 5 4" xfId="20377"/>
    <cellStyle name="Percent 8 5 5" xfId="20378"/>
    <cellStyle name="Percent 8 5 6" xfId="20379"/>
    <cellStyle name="Percent 8 5 7" xfId="20380"/>
    <cellStyle name="Percent 8 5 8" xfId="20381"/>
    <cellStyle name="Percent 8 5 9" xfId="20382"/>
    <cellStyle name="Percent 8 6" xfId="20383"/>
    <cellStyle name="Percent 8 6 10" xfId="20384"/>
    <cellStyle name="Percent 8 6 2" xfId="20385"/>
    <cellStyle name="Percent 8 6 3" xfId="20386"/>
    <cellStyle name="Percent 8 6 4" xfId="20387"/>
    <cellStyle name="Percent 8 6 5" xfId="20388"/>
    <cellStyle name="Percent 8 6 6" xfId="20389"/>
    <cellStyle name="Percent 8 6 7" xfId="20390"/>
    <cellStyle name="Percent 8 6 8" xfId="20391"/>
    <cellStyle name="Percent 8 6 9" xfId="20392"/>
    <cellStyle name="Percent 8 7" xfId="20393"/>
    <cellStyle name="Percent 8 7 10" xfId="20394"/>
    <cellStyle name="Percent 8 7 2" xfId="20395"/>
    <cellStyle name="Percent 8 7 3" xfId="20396"/>
    <cellStyle name="Percent 8 7 4" xfId="20397"/>
    <cellStyle name="Percent 8 7 5" xfId="20398"/>
    <cellStyle name="Percent 8 7 6" xfId="20399"/>
    <cellStyle name="Percent 8 7 7" xfId="20400"/>
    <cellStyle name="Percent 8 7 8" xfId="20401"/>
    <cellStyle name="Percent 8 7 9" xfId="20402"/>
    <cellStyle name="Percent 8 8" xfId="20403"/>
    <cellStyle name="Percent 8 9" xfId="20404"/>
    <cellStyle name="Percent 9" xfId="20815"/>
    <cellStyle name="Percent 9 2" xfId="20405"/>
    <cellStyle name="Percent 9 3" xfId="20406"/>
    <cellStyle name="Percent 9 4" xfId="20407"/>
    <cellStyle name="Percent 9 5" xfId="20408"/>
    <cellStyle name="Title 10 2" xfId="20409"/>
    <cellStyle name="Title 10 3" xfId="20410"/>
    <cellStyle name="Title 11 2" xfId="20411"/>
    <cellStyle name="Title 11 3" xfId="20412"/>
    <cellStyle name="Title 12 2" xfId="20413"/>
    <cellStyle name="Title 12 3" xfId="20414"/>
    <cellStyle name="Title 13 2" xfId="20415"/>
    <cellStyle name="Title 13 3" xfId="20416"/>
    <cellStyle name="Title 14 2" xfId="20417"/>
    <cellStyle name="Title 14 3" xfId="20418"/>
    <cellStyle name="Title 15" xfId="20419"/>
    <cellStyle name="Title 15 2" xfId="20420"/>
    <cellStyle name="Title 15 3" xfId="20421"/>
    <cellStyle name="Title 15 4" xfId="20422"/>
    <cellStyle name="Title 15 5" xfId="20423"/>
    <cellStyle name="Title 15 6" xfId="20424"/>
    <cellStyle name="Title 15 7" xfId="20425"/>
    <cellStyle name="Title 16" xfId="20426"/>
    <cellStyle name="Title 17" xfId="20427"/>
    <cellStyle name="Title 18" xfId="20428"/>
    <cellStyle name="Title 19" xfId="20429"/>
    <cellStyle name="Title 2" xfId="20816"/>
    <cellStyle name="Title 2 10" xfId="20430"/>
    <cellStyle name="Title 2 2" xfId="20431"/>
    <cellStyle name="Title 2 3" xfId="20432"/>
    <cellStyle name="Title 2 4" xfId="20433"/>
    <cellStyle name="Title 2 5" xfId="20434"/>
    <cellStyle name="Title 2 6" xfId="20435"/>
    <cellStyle name="Title 2 7" xfId="20436"/>
    <cellStyle name="Title 2 8" xfId="20437"/>
    <cellStyle name="Title 2 9" xfId="20438"/>
    <cellStyle name="Title 20" xfId="20439"/>
    <cellStyle name="Title 21" xfId="20440"/>
    <cellStyle name="Title 22" xfId="20441"/>
    <cellStyle name="Title 3 2" xfId="20442"/>
    <cellStyle name="Title 3 3" xfId="20443"/>
    <cellStyle name="Title 4 2" xfId="20444"/>
    <cellStyle name="Title 4 3" xfId="20445"/>
    <cellStyle name="Title 5 2" xfId="20446"/>
    <cellStyle name="Title 5 3" xfId="20447"/>
    <cellStyle name="Title 6 2" xfId="20448"/>
    <cellStyle name="Title 6 3" xfId="20449"/>
    <cellStyle name="Title 7 2" xfId="20450"/>
    <cellStyle name="Title 7 3" xfId="20451"/>
    <cellStyle name="Title 8 2" xfId="20452"/>
    <cellStyle name="Title 8 3" xfId="20453"/>
    <cellStyle name="Title 9 2" xfId="20454"/>
    <cellStyle name="Title 9 3" xfId="20455"/>
    <cellStyle name="Total 10 2" xfId="20456"/>
    <cellStyle name="Total 10 3" xfId="20457"/>
    <cellStyle name="Total 11 2" xfId="20458"/>
    <cellStyle name="Total 11 3" xfId="20459"/>
    <cellStyle name="Total 12 2" xfId="20460"/>
    <cellStyle name="Total 12 3" xfId="20461"/>
    <cellStyle name="Total 13 2" xfId="20462"/>
    <cellStyle name="Total 13 3" xfId="20463"/>
    <cellStyle name="Total 14 2" xfId="20464"/>
    <cellStyle name="Total 14 3" xfId="20465"/>
    <cellStyle name="Total 15" xfId="20466"/>
    <cellStyle name="Total 15 2" xfId="20467"/>
    <cellStyle name="Total 15 3" xfId="20468"/>
    <cellStyle name="Total 15 4" xfId="20469"/>
    <cellStyle name="Total 15 5" xfId="20470"/>
    <cellStyle name="Total 15 6" xfId="20471"/>
    <cellStyle name="Total 15 7" xfId="20472"/>
    <cellStyle name="Total 16" xfId="20473"/>
    <cellStyle name="Total 17" xfId="20474"/>
    <cellStyle name="Total 18" xfId="20475"/>
    <cellStyle name="Total 19" xfId="20476"/>
    <cellStyle name="Total 2" xfId="20817"/>
    <cellStyle name="Total 2 2" xfId="20477"/>
    <cellStyle name="Total 2 3" xfId="20478"/>
    <cellStyle name="Total 20" xfId="20479"/>
    <cellStyle name="Total 21" xfId="20480"/>
    <cellStyle name="Total 22" xfId="20481"/>
    <cellStyle name="Total 3" xfId="20818"/>
    <cellStyle name="Total 3 2" xfId="20482"/>
    <cellStyle name="Total 3 3" xfId="20483"/>
    <cellStyle name="Total 4 2" xfId="20484"/>
    <cellStyle name="Total 4 3" xfId="20485"/>
    <cellStyle name="Total 5 2" xfId="20486"/>
    <cellStyle name="Total 5 3" xfId="20487"/>
    <cellStyle name="Total 6 2" xfId="20488"/>
    <cellStyle name="Total 6 3" xfId="20489"/>
    <cellStyle name="Total 7 2" xfId="20490"/>
    <cellStyle name="Total 7 3" xfId="20491"/>
    <cellStyle name="Total 8 2" xfId="20492"/>
    <cellStyle name="Total 8 3" xfId="20493"/>
    <cellStyle name="Total 9 2" xfId="20494"/>
    <cellStyle name="Total 9 3" xfId="20495"/>
    <cellStyle name="Warning Text 10 2" xfId="20496"/>
    <cellStyle name="Warning Text 10 3" xfId="20497"/>
    <cellStyle name="Warning Text 11 2" xfId="20498"/>
    <cellStyle name="Warning Text 11 3" xfId="20499"/>
    <cellStyle name="Warning Text 12 2" xfId="20500"/>
    <cellStyle name="Warning Text 12 3" xfId="20501"/>
    <cellStyle name="Warning Text 13 2" xfId="20502"/>
    <cellStyle name="Warning Text 13 3" xfId="20503"/>
    <cellStyle name="Warning Text 14 2" xfId="20504"/>
    <cellStyle name="Warning Text 14 3" xfId="20505"/>
    <cellStyle name="Warning Text 15" xfId="20506"/>
    <cellStyle name="Warning Text 15 2" xfId="20507"/>
    <cellStyle name="Warning Text 15 3" xfId="20508"/>
    <cellStyle name="Warning Text 15 4" xfId="20509"/>
    <cellStyle name="Warning Text 15 5" xfId="20510"/>
    <cellStyle name="Warning Text 15 6" xfId="20511"/>
    <cellStyle name="Warning Text 15 7" xfId="20512"/>
    <cellStyle name="Warning Text 16" xfId="20513"/>
    <cellStyle name="Warning Text 17" xfId="20514"/>
    <cellStyle name="Warning Text 18" xfId="20515"/>
    <cellStyle name="Warning Text 19" xfId="20516"/>
    <cellStyle name="Warning Text 2" xfId="20819"/>
    <cellStyle name="Warning Text 2 2" xfId="20517"/>
    <cellStyle name="Warning Text 2 3" xfId="20518"/>
    <cellStyle name="Warning Text 20" xfId="20519"/>
    <cellStyle name="Warning Text 21" xfId="20520"/>
    <cellStyle name="Warning Text 22" xfId="20521"/>
    <cellStyle name="Warning Text 3" xfId="20820"/>
    <cellStyle name="Warning Text 3 2" xfId="20522"/>
    <cellStyle name="Warning Text 3 3" xfId="20523"/>
    <cellStyle name="Warning Text 4 2" xfId="20524"/>
    <cellStyle name="Warning Text 4 3" xfId="20525"/>
    <cellStyle name="Warning Text 5 2" xfId="20526"/>
    <cellStyle name="Warning Text 5 3" xfId="20527"/>
    <cellStyle name="Warning Text 6 2" xfId="20528"/>
    <cellStyle name="Warning Text 6 3" xfId="20529"/>
    <cellStyle name="Warning Text 7 2" xfId="20530"/>
    <cellStyle name="Warning Text 7 3" xfId="20531"/>
    <cellStyle name="Warning Text 8 2" xfId="20532"/>
    <cellStyle name="Warning Text 8 3" xfId="20533"/>
    <cellStyle name="Warning Text 9 2" xfId="20534"/>
    <cellStyle name="Warning Text 9 3" xfId="2053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2"/>
  <sheetViews>
    <sheetView workbookViewId="0">
      <selection activeCell="A17" sqref="A17:A22"/>
    </sheetView>
  </sheetViews>
  <sheetFormatPr defaultRowHeight="15" x14ac:dyDescent="0.25"/>
  <cols>
    <col min="1" max="1" width="90.42578125" bestFit="1" customWidth="1"/>
    <col min="3" max="3" width="41.5703125" bestFit="1" customWidth="1"/>
    <col min="4" max="4" width="15.28515625" bestFit="1" customWidth="1"/>
    <col min="5" max="5" width="7.7109375" bestFit="1" customWidth="1"/>
  </cols>
  <sheetData>
    <row r="6" spans="1:5" x14ac:dyDescent="0.25">
      <c r="A6" s="26"/>
    </row>
    <row r="7" spans="1:5" x14ac:dyDescent="0.25">
      <c r="A7" t="s">
        <v>129</v>
      </c>
    </row>
    <row r="8" spans="1:5" x14ac:dyDescent="0.25">
      <c r="A8" s="167" t="s">
        <v>130</v>
      </c>
      <c r="C8" s="30" t="s">
        <v>120</v>
      </c>
      <c r="D8" s="30"/>
      <c r="E8" s="30"/>
    </row>
    <row r="9" spans="1:5" x14ac:dyDescent="0.25">
      <c r="A9" s="167"/>
      <c r="C9" s="30" t="s">
        <v>99</v>
      </c>
      <c r="D9" s="47">
        <v>64968306</v>
      </c>
      <c r="E9" s="104">
        <f>D9/$D$13</f>
        <v>0.21067768073463539</v>
      </c>
    </row>
    <row r="10" spans="1:5" x14ac:dyDescent="0.25">
      <c r="A10" s="167"/>
      <c r="C10" s="30" t="s">
        <v>100</v>
      </c>
      <c r="D10" s="47">
        <v>163096334</v>
      </c>
      <c r="E10" s="104">
        <f t="shared" ref="E10:E12" si="0">D10/$D$13</f>
        <v>0.52888492095578821</v>
      </c>
    </row>
    <row r="11" spans="1:5" x14ac:dyDescent="0.25">
      <c r="A11" s="167"/>
      <c r="C11" s="30" t="s">
        <v>101</v>
      </c>
      <c r="D11" s="47">
        <v>65864544</v>
      </c>
      <c r="E11" s="104">
        <f t="shared" si="0"/>
        <v>0.21358398004966214</v>
      </c>
    </row>
    <row r="12" spans="1:5" x14ac:dyDescent="0.25">
      <c r="A12" s="167"/>
      <c r="C12" s="30" t="s">
        <v>102</v>
      </c>
      <c r="D12" s="47">
        <v>14448551</v>
      </c>
      <c r="E12" s="104">
        <f t="shared" si="0"/>
        <v>4.6853418259914258E-2</v>
      </c>
    </row>
    <row r="13" spans="1:5" x14ac:dyDescent="0.25">
      <c r="C13" s="30" t="s">
        <v>69</v>
      </c>
      <c r="D13" s="47">
        <f>SUM(D9:D12)</f>
        <v>308377735</v>
      </c>
      <c r="E13" s="30"/>
    </row>
    <row r="19" spans="1:1" x14ac:dyDescent="0.25">
      <c r="A19" s="168"/>
    </row>
    <row r="20" spans="1:1" x14ac:dyDescent="0.25">
      <c r="A20" s="168"/>
    </row>
    <row r="21" spans="1:1" x14ac:dyDescent="0.25">
      <c r="A21" s="168"/>
    </row>
    <row r="22" spans="1:1" x14ac:dyDescent="0.25">
      <c r="A22" s="168"/>
    </row>
  </sheetData>
  <mergeCells count="2">
    <mergeCell ref="A8:A12"/>
    <mergeCell ref="A19:A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11"/>
  <sheetViews>
    <sheetView tabSelected="1" zoomScale="78" zoomScaleNormal="78" workbookViewId="0">
      <selection activeCell="B45" sqref="B45"/>
    </sheetView>
  </sheetViews>
  <sheetFormatPr defaultRowHeight="15" x14ac:dyDescent="0.25"/>
  <cols>
    <col min="1" max="1" width="6.28515625" style="38" customWidth="1"/>
    <col min="2" max="2" width="16.28515625" style="38" customWidth="1"/>
    <col min="3" max="3" width="39" style="38" bestFit="1" customWidth="1"/>
    <col min="4" max="19" width="15.7109375" style="38" customWidth="1"/>
    <col min="20" max="20" width="16.85546875" style="38" bestFit="1" customWidth="1"/>
    <col min="21" max="22" width="15.7109375" style="38" customWidth="1"/>
    <col min="23" max="23" width="16.85546875" style="38" bestFit="1" customWidth="1"/>
    <col min="24" max="73" width="15.7109375" style="38" customWidth="1"/>
    <col min="74" max="74" width="15.7109375" style="95" customWidth="1"/>
    <col min="75" max="88" width="15.7109375" style="38" customWidth="1"/>
    <col min="89" max="122" width="17.42578125" style="38" bestFit="1" customWidth="1"/>
    <col min="123" max="16384" width="9.140625" style="38"/>
  </cols>
  <sheetData>
    <row r="1" spans="1:122" ht="45" customHeight="1" x14ac:dyDescent="0.25">
      <c r="A1" s="57" t="s">
        <v>64</v>
      </c>
      <c r="B1" s="57"/>
      <c r="C1" s="57"/>
      <c r="D1" s="58"/>
      <c r="E1" s="58"/>
    </row>
    <row r="2" spans="1:122" ht="20.100000000000001" customHeight="1" thickBot="1" x14ac:dyDescent="0.4">
      <c r="A2" s="169" t="s">
        <v>61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</row>
    <row r="3" spans="1:122" x14ac:dyDescent="0.25">
      <c r="A3" s="177" t="s">
        <v>60</v>
      </c>
      <c r="B3" s="76" t="s">
        <v>62</v>
      </c>
      <c r="C3" s="33">
        <v>43466</v>
      </c>
      <c r="D3" s="33">
        <v>43497</v>
      </c>
      <c r="E3" s="33">
        <v>43525</v>
      </c>
      <c r="F3" s="33">
        <v>43556</v>
      </c>
      <c r="G3" s="33">
        <v>43586</v>
      </c>
      <c r="H3" s="33">
        <v>43617</v>
      </c>
      <c r="I3" s="33">
        <v>43647</v>
      </c>
      <c r="J3" s="33">
        <v>43678</v>
      </c>
      <c r="K3" s="33">
        <v>43709</v>
      </c>
      <c r="L3" s="33">
        <v>43739</v>
      </c>
      <c r="M3" s="33">
        <v>43770</v>
      </c>
      <c r="N3" s="33">
        <v>43800</v>
      </c>
      <c r="O3" s="33">
        <v>43831</v>
      </c>
      <c r="P3" s="33">
        <v>43862</v>
      </c>
      <c r="Q3" s="33">
        <v>43891</v>
      </c>
      <c r="R3" s="33">
        <v>43922</v>
      </c>
      <c r="S3" s="33">
        <v>43952</v>
      </c>
      <c r="T3" s="33">
        <v>43983</v>
      </c>
      <c r="U3" s="33">
        <v>44013</v>
      </c>
      <c r="V3" s="33">
        <v>44044</v>
      </c>
      <c r="W3" s="33">
        <v>44075</v>
      </c>
      <c r="X3" s="33">
        <v>44105</v>
      </c>
      <c r="Y3" s="33">
        <v>44136</v>
      </c>
      <c r="Z3" s="33">
        <v>44166</v>
      </c>
      <c r="AA3" s="33">
        <v>44197</v>
      </c>
      <c r="AB3" s="33">
        <v>44228</v>
      </c>
      <c r="AC3" s="33">
        <v>44256</v>
      </c>
      <c r="AD3" s="33">
        <v>44287</v>
      </c>
      <c r="AE3" s="33">
        <v>44317</v>
      </c>
      <c r="AF3" s="33">
        <v>44348</v>
      </c>
      <c r="AG3" s="33">
        <v>44378</v>
      </c>
      <c r="AH3" s="33">
        <v>44409</v>
      </c>
      <c r="AI3" s="33">
        <v>44440</v>
      </c>
      <c r="AJ3" s="33">
        <v>44470</v>
      </c>
      <c r="AK3" s="33">
        <v>44501</v>
      </c>
      <c r="AL3" s="33">
        <v>44531</v>
      </c>
      <c r="AM3" s="33">
        <v>44562</v>
      </c>
      <c r="AN3" s="33">
        <v>44593</v>
      </c>
      <c r="AO3" s="33">
        <v>44621</v>
      </c>
      <c r="AP3" s="33">
        <v>44652</v>
      </c>
      <c r="AQ3" s="33">
        <v>44682</v>
      </c>
      <c r="AR3" s="33">
        <v>44713</v>
      </c>
      <c r="AS3" s="33">
        <v>44743</v>
      </c>
      <c r="AT3" s="33">
        <v>44774</v>
      </c>
      <c r="AU3" s="33">
        <v>44805</v>
      </c>
      <c r="AV3" s="33">
        <v>44835</v>
      </c>
      <c r="AW3" s="33">
        <v>44866</v>
      </c>
      <c r="AX3" s="33">
        <v>44896</v>
      </c>
      <c r="AY3" s="33">
        <v>44927</v>
      </c>
      <c r="AZ3" s="33">
        <v>44958</v>
      </c>
      <c r="BA3" s="33">
        <v>44986</v>
      </c>
      <c r="BB3" s="33">
        <v>45017</v>
      </c>
      <c r="BC3" s="33">
        <v>45047</v>
      </c>
      <c r="BD3" s="33">
        <v>45078</v>
      </c>
      <c r="BE3" s="33">
        <v>45108</v>
      </c>
      <c r="BF3" s="33">
        <v>45139</v>
      </c>
      <c r="BG3" s="33">
        <v>45170</v>
      </c>
      <c r="BH3" s="33">
        <v>45200</v>
      </c>
      <c r="BI3" s="33">
        <v>45231</v>
      </c>
      <c r="BJ3" s="33">
        <v>45261</v>
      </c>
      <c r="BK3" s="33">
        <v>45292</v>
      </c>
      <c r="BL3" s="33">
        <v>45323</v>
      </c>
      <c r="BM3" s="33">
        <v>45352</v>
      </c>
      <c r="BN3" s="33">
        <v>45383</v>
      </c>
      <c r="BO3" s="33">
        <v>45413</v>
      </c>
      <c r="BP3" s="33">
        <v>45444</v>
      </c>
      <c r="BQ3" s="33">
        <v>45474</v>
      </c>
      <c r="BR3" s="33">
        <v>45505</v>
      </c>
      <c r="BS3" s="33">
        <v>45536</v>
      </c>
      <c r="BT3" s="33">
        <v>45566</v>
      </c>
      <c r="BU3" s="33">
        <v>45597</v>
      </c>
      <c r="BV3" s="96">
        <v>45627</v>
      </c>
      <c r="BW3" s="33">
        <v>45658</v>
      </c>
      <c r="BX3" s="33">
        <v>45689</v>
      </c>
      <c r="BY3" s="33">
        <v>45717</v>
      </c>
      <c r="BZ3" s="33">
        <v>45748</v>
      </c>
      <c r="CA3" s="33">
        <v>45778</v>
      </c>
      <c r="CB3" s="33">
        <v>45809</v>
      </c>
      <c r="CC3" s="33">
        <v>45839</v>
      </c>
      <c r="CD3" s="33">
        <v>45870</v>
      </c>
      <c r="CE3" s="33">
        <v>45901</v>
      </c>
      <c r="CF3" s="33">
        <v>45931</v>
      </c>
      <c r="CG3" s="33">
        <v>45962</v>
      </c>
      <c r="CH3" s="33">
        <v>45992</v>
      </c>
      <c r="CI3" s="33">
        <v>46023</v>
      </c>
      <c r="CJ3" s="33">
        <v>46054</v>
      </c>
      <c r="CK3" s="33">
        <v>46082</v>
      </c>
      <c r="CL3" s="33">
        <v>46113</v>
      </c>
      <c r="CM3" s="33">
        <v>46143</v>
      </c>
      <c r="CN3" s="33">
        <v>46174</v>
      </c>
      <c r="CO3" s="33">
        <v>46204</v>
      </c>
      <c r="CP3" s="33">
        <v>46235</v>
      </c>
      <c r="CQ3" s="33">
        <v>46266</v>
      </c>
      <c r="CR3" s="33">
        <v>46296</v>
      </c>
      <c r="CS3" s="33">
        <v>46327</v>
      </c>
      <c r="CT3" s="33">
        <v>46357</v>
      </c>
      <c r="CU3" s="33">
        <v>46388</v>
      </c>
      <c r="CV3" s="33">
        <v>46419</v>
      </c>
      <c r="CW3" s="33">
        <v>46447</v>
      </c>
      <c r="CX3" s="33">
        <v>46478</v>
      </c>
      <c r="CY3" s="33">
        <v>46508</v>
      </c>
      <c r="CZ3" s="33">
        <v>46539</v>
      </c>
      <c r="DA3" s="33">
        <v>46569</v>
      </c>
      <c r="DB3" s="33">
        <v>46600</v>
      </c>
      <c r="DC3" s="33">
        <v>46631</v>
      </c>
      <c r="DD3" s="33">
        <v>46661</v>
      </c>
      <c r="DE3" s="33">
        <v>46692</v>
      </c>
      <c r="DF3" s="33">
        <v>46722</v>
      </c>
      <c r="DG3" s="33">
        <v>46753</v>
      </c>
      <c r="DH3" s="33">
        <v>46784</v>
      </c>
      <c r="DI3" s="33">
        <v>46813</v>
      </c>
      <c r="DJ3" s="33">
        <v>46844</v>
      </c>
      <c r="DK3" s="33">
        <v>46874</v>
      </c>
      <c r="DL3" s="33">
        <v>46905</v>
      </c>
      <c r="DM3" s="33">
        <v>46935</v>
      </c>
      <c r="DN3" s="33">
        <v>46966</v>
      </c>
      <c r="DO3" s="33">
        <v>46997</v>
      </c>
      <c r="DP3" s="33">
        <v>47027</v>
      </c>
      <c r="DQ3" s="33">
        <v>47058</v>
      </c>
      <c r="DR3" s="33">
        <v>47088</v>
      </c>
    </row>
    <row r="4" spans="1:122" x14ac:dyDescent="0.25">
      <c r="A4" s="178"/>
      <c r="B4" s="77" t="s">
        <v>37</v>
      </c>
      <c r="C4" s="69"/>
      <c r="D4" s="69"/>
      <c r="E4" s="69">
        <f>IF('TD Calc'!E10=0,0,'TD Calc'!E10)</f>
        <v>0</v>
      </c>
      <c r="F4" s="69">
        <f>IF('TD Calc'!F10=0,0,E4+'TD Calc'!F10)</f>
        <v>0</v>
      </c>
      <c r="G4" s="69">
        <f>IF('TD Calc'!G10=0,0,F4+'TD Calc'!G10)</f>
        <v>0</v>
      </c>
      <c r="H4" s="69">
        <f>IF('TD Calc'!H10=0,0,G4+'TD Calc'!H10)</f>
        <v>0</v>
      </c>
      <c r="I4" s="69">
        <f>IF('TD Calc'!I10=0,0,H4+'TD Calc'!I10)</f>
        <v>0</v>
      </c>
      <c r="J4" s="69">
        <f>IF('TD Calc'!J10=0,0,I4+'TD Calc'!J10)</f>
        <v>0</v>
      </c>
      <c r="K4" s="69">
        <f>IF('TD Calc'!K10=0,0,J4+'TD Calc'!K10)</f>
        <v>0</v>
      </c>
      <c r="L4" s="69">
        <f>IF('TD Calc'!L10=0,0,K4+'TD Calc'!L10)</f>
        <v>0</v>
      </c>
      <c r="M4" s="69">
        <f>IF('TD Calc'!M10=0,0,L4+'TD Calc'!M10)</f>
        <v>0</v>
      </c>
      <c r="N4" s="69">
        <f>IF('TD Calc'!N10=0,0,M4+'TD Calc'!N10)</f>
        <v>0</v>
      </c>
      <c r="O4" s="69">
        <f>IF('TD Calc'!O10=0,0,N4+'TD Calc'!O10)</f>
        <v>1555.66</v>
      </c>
      <c r="P4" s="69">
        <f>IF('TD Calc'!P10=0,0,O4+'TD Calc'!P10)</f>
        <v>0</v>
      </c>
      <c r="Q4" s="69">
        <f>IF('TD Calc'!Q10=0,0,P4+'TD Calc'!Q10)</f>
        <v>0</v>
      </c>
      <c r="R4" s="69">
        <f>IF('TD Calc'!R10=0,0,Q4+'TD Calc'!R10)</f>
        <v>0</v>
      </c>
      <c r="S4" s="69">
        <f>IF('TD Calc'!S10=0,0,R4+'TD Calc'!S10)</f>
        <v>0</v>
      </c>
      <c r="T4" s="69">
        <f>IF('TD Calc'!T10=0,0,S4+'TD Calc'!T10)</f>
        <v>0</v>
      </c>
      <c r="U4" s="69">
        <f>IF('TD Calc'!U10=0,0,T4+'TD Calc'!U10)</f>
        <v>0</v>
      </c>
      <c r="V4" s="69">
        <f>IF('TD Calc'!V10=0,0,U4+'TD Calc'!V10)</f>
        <v>0</v>
      </c>
      <c r="W4" s="69">
        <f>IF('TD Calc'!W10=0,0,V4+'TD Calc'!W10)</f>
        <v>0</v>
      </c>
      <c r="X4" s="69">
        <f>IF('TD Calc'!X10=0,0,W4+'TD Calc'!X10)</f>
        <v>0</v>
      </c>
      <c r="Y4" s="69">
        <f>IF('TD Calc'!Y10=0,0,X4+'TD Calc'!Y10)</f>
        <v>0</v>
      </c>
      <c r="Z4" s="69">
        <f>IF('TD Calc'!Z10=0,0,Y4+'TD Calc'!Z10)</f>
        <v>0</v>
      </c>
      <c r="AA4" s="69">
        <f>IF('TD Calc'!AA10=0,0,Z4+'TD Calc'!AA10)</f>
        <v>0</v>
      </c>
      <c r="AB4" s="69">
        <f>IF('TD Calc'!AB10=0,0,AA4+'TD Calc'!AB10)</f>
        <v>0</v>
      </c>
      <c r="AC4" s="69">
        <f>IF('TD Calc'!AC10=0,0,AB4+'TD Calc'!AC10)</f>
        <v>0</v>
      </c>
      <c r="AD4" s="69">
        <f>IF('TD Calc'!AD10=0,0,AC4+'TD Calc'!AD10)</f>
        <v>0</v>
      </c>
      <c r="AE4" s="69">
        <f>IF('TD Calc'!AE10=0,0,AD4+'TD Calc'!AE10)</f>
        <v>0</v>
      </c>
      <c r="AF4" s="69">
        <f>IF('TD Calc'!AF10=0,0,AE4+'TD Calc'!AF10)</f>
        <v>0</v>
      </c>
      <c r="AG4" s="69">
        <f>IF('TD Calc'!AG10=0,0,AF4+'TD Calc'!AG10)</f>
        <v>0</v>
      </c>
      <c r="AH4" s="69">
        <f>IF('TD Calc'!AH10=0,0,AG4+'TD Calc'!AH10)</f>
        <v>0</v>
      </c>
      <c r="AI4" s="69">
        <f>IF('TD Calc'!AI10=0,0,AH4+'TD Calc'!AI10)</f>
        <v>0</v>
      </c>
      <c r="AJ4" s="69">
        <f>IF('TD Calc'!AJ10=0,0,AI4+'TD Calc'!AJ10)</f>
        <v>0</v>
      </c>
      <c r="AK4" s="69">
        <f>IF('TD Calc'!AK10=0,0,AJ4+'TD Calc'!AK10)</f>
        <v>0</v>
      </c>
      <c r="AL4" s="69">
        <f>IF('TD Calc'!AL10=0,0,AK4+'TD Calc'!AL10)</f>
        <v>0</v>
      </c>
      <c r="AM4" s="69">
        <f>IF('TD Calc'!AM10=0,0,AL4+'TD Calc'!AM10)</f>
        <v>0</v>
      </c>
      <c r="AN4" s="69">
        <f>IF('TD Calc'!AN10=0,0,AM4+'TD Calc'!AN10)</f>
        <v>0</v>
      </c>
      <c r="AO4" s="69">
        <f>IF('TD Calc'!AO10=0,0,AN4+'TD Calc'!AO10)</f>
        <v>0</v>
      </c>
      <c r="AP4" s="69">
        <f>IF('TD Calc'!AP10=0,0,AO4+'TD Calc'!AP10)</f>
        <v>0</v>
      </c>
      <c r="AQ4" s="69">
        <f>IF('TD Calc'!AQ10=0,0,AP4+'TD Calc'!AQ10)</f>
        <v>0</v>
      </c>
      <c r="AR4" s="69">
        <f>IF('TD Calc'!AR10=0,0,AQ4+'TD Calc'!AR10)</f>
        <v>0</v>
      </c>
      <c r="AS4" s="69">
        <f>IF('TD Calc'!AS10=0,0,AR4+'TD Calc'!AS10)</f>
        <v>0</v>
      </c>
      <c r="AT4" s="69">
        <f>IF('TD Calc'!AT10=0,0,AS4+'TD Calc'!AT10)</f>
        <v>0</v>
      </c>
      <c r="AU4" s="69">
        <f>IF('TD Calc'!AU10=0,0,AT4+'TD Calc'!AU10)</f>
        <v>0</v>
      </c>
      <c r="AV4" s="69">
        <f>IF('TD Calc'!AV10=0,0,AU4+'TD Calc'!AV10)</f>
        <v>0</v>
      </c>
      <c r="AW4" s="69">
        <f>IF('TD Calc'!AW10=0,0,AV4+'TD Calc'!AW10)</f>
        <v>0</v>
      </c>
      <c r="AX4" s="69">
        <f>IF('TD Calc'!AX10=0,0,AW4+'TD Calc'!AX10)</f>
        <v>0</v>
      </c>
      <c r="AY4" s="69">
        <f>IF('TD Calc'!AY10=0,0,AX4+'TD Calc'!AY10)</f>
        <v>0</v>
      </c>
      <c r="AZ4" s="69">
        <f>IF('TD Calc'!AZ10=0,0,AY4+'TD Calc'!AZ10)</f>
        <v>0</v>
      </c>
      <c r="BA4" s="69">
        <f>IF('TD Calc'!BA10=0,0,AZ4+'TD Calc'!BA10)</f>
        <v>0</v>
      </c>
      <c r="BB4" s="69">
        <f>IF('TD Calc'!BB10=0,0,BA4+'TD Calc'!BB10)</f>
        <v>0</v>
      </c>
      <c r="BC4" s="69">
        <f>IF('TD Calc'!BC10=0,0,BB4+'TD Calc'!BC10)</f>
        <v>0</v>
      </c>
      <c r="BD4" s="69">
        <f>IF('TD Calc'!BD10=0,0,BC4+'TD Calc'!BD10)</f>
        <v>0</v>
      </c>
      <c r="BE4" s="69">
        <f>IF('TD Calc'!BE10=0,0,BD4+'TD Calc'!BE10)</f>
        <v>0</v>
      </c>
      <c r="BF4" s="69">
        <f>IF('TD Calc'!BF10=0,0,BE4+'TD Calc'!BF10)</f>
        <v>0</v>
      </c>
      <c r="BG4" s="69">
        <f>IF('TD Calc'!BG10=0,0,BF4+'TD Calc'!BG10)</f>
        <v>0</v>
      </c>
      <c r="BH4" s="69">
        <f>IF('TD Calc'!BH10=0,0,BG4+'TD Calc'!BH10)</f>
        <v>0</v>
      </c>
      <c r="BI4" s="69">
        <f>IF('TD Calc'!BI10=0,0,BH4+'TD Calc'!BI10)</f>
        <v>0</v>
      </c>
      <c r="BJ4" s="69">
        <f>IF('TD Calc'!BJ10=0,0,BI4+'TD Calc'!BJ10)</f>
        <v>0</v>
      </c>
      <c r="BK4" s="69">
        <f>IF('TD Calc'!BK10=0,0,BJ4+'TD Calc'!BK10)</f>
        <v>0</v>
      </c>
      <c r="BL4" s="69">
        <f>IF('TD Calc'!BL10=0,0,BK4+'TD Calc'!BL10)</f>
        <v>0</v>
      </c>
      <c r="BM4" s="69">
        <f>IF('TD Calc'!BM10=0,0,BL4+'TD Calc'!BM10)</f>
        <v>0</v>
      </c>
      <c r="BN4" s="69">
        <f>IF('TD Calc'!BN10=0,0,BM4+'TD Calc'!BN10)</f>
        <v>0</v>
      </c>
      <c r="BO4" s="69">
        <f>IF('TD Calc'!BO10=0,0,BN4+'TD Calc'!BO10)</f>
        <v>0</v>
      </c>
      <c r="BP4" s="69">
        <f>IF('TD Calc'!BP10=0,0,BO4+'TD Calc'!BP10)</f>
        <v>0</v>
      </c>
      <c r="BQ4" s="69">
        <f>IF('TD Calc'!BQ10=0,0,BP4+'TD Calc'!BQ10)</f>
        <v>0</v>
      </c>
      <c r="BR4" s="69">
        <f>IF('TD Calc'!BR10=0,0,BQ4+'TD Calc'!BR10)</f>
        <v>0</v>
      </c>
      <c r="BS4" s="69">
        <f>IF('TD Calc'!BS10=0,0,BR4+'TD Calc'!BS10)</f>
        <v>0</v>
      </c>
      <c r="BT4" s="69">
        <f>IF('TD Calc'!BT10=0,0,BS4+'TD Calc'!BT10)</f>
        <v>0</v>
      </c>
      <c r="BU4" s="69">
        <f>IF('TD Calc'!BU10=0,0,BT4+'TD Calc'!BU10)</f>
        <v>0</v>
      </c>
      <c r="BV4" s="97">
        <f>IF('TD Calc'!BV10=0,0,BU4+'TD Calc'!BV10)</f>
        <v>0</v>
      </c>
      <c r="BW4" s="69">
        <f>IF('TD Calc'!BW10=0,0,BV4+'TD Calc'!BW10)</f>
        <v>0</v>
      </c>
      <c r="BX4" s="69">
        <f>IF('TD Calc'!BX10=0,0,BW4+'TD Calc'!BX10)</f>
        <v>0</v>
      </c>
      <c r="BY4" s="69">
        <f>IF('TD Calc'!BY10=0,0,BX4+'TD Calc'!BY10)</f>
        <v>0</v>
      </c>
      <c r="BZ4" s="69">
        <f>IF('TD Calc'!BZ10=0,0,BY4+'TD Calc'!BZ10)</f>
        <v>0</v>
      </c>
      <c r="CA4" s="69">
        <f>IF('TD Calc'!CA10=0,0,BZ4+'TD Calc'!CA10)</f>
        <v>0</v>
      </c>
      <c r="CB4" s="69">
        <f>IF('TD Calc'!CB10=0,0,CA4+'TD Calc'!CB10)</f>
        <v>0</v>
      </c>
      <c r="CC4" s="69">
        <f>IF('TD Calc'!CC10=0,0,CB4+'TD Calc'!CC10)</f>
        <v>0</v>
      </c>
      <c r="CD4" s="69">
        <f>IF('TD Calc'!CD10=0,0,CC4+'TD Calc'!CD10)</f>
        <v>0</v>
      </c>
      <c r="CE4" s="69">
        <f>IF('TD Calc'!CE10=0,0,CD4+'TD Calc'!CE10)</f>
        <v>0</v>
      </c>
      <c r="CF4" s="69">
        <f>IF('TD Calc'!CF10=0,0,CE4+'TD Calc'!CF10)</f>
        <v>0</v>
      </c>
      <c r="CG4" s="69">
        <f>IF('TD Calc'!CG10=0,0,CF4+'TD Calc'!CG10)</f>
        <v>0</v>
      </c>
      <c r="CH4" s="69">
        <f>IF('TD Calc'!CH10=0,0,CG4+'TD Calc'!CH10)</f>
        <v>0</v>
      </c>
      <c r="CI4" s="69">
        <f>IF('TD Calc'!CI10=0,0,CH4+'TD Calc'!CI10)</f>
        <v>0</v>
      </c>
      <c r="CJ4" s="69">
        <f>IF('TD Calc'!CJ10=0,0,CI4+'TD Calc'!CJ10)</f>
        <v>0</v>
      </c>
      <c r="CK4" s="69">
        <f>IF('TD Calc'!CK10=0,0,CJ4+'TD Calc'!CK10)</f>
        <v>0</v>
      </c>
      <c r="CL4" s="69">
        <f>IF('TD Calc'!CL10=0,0,CK4+'TD Calc'!CL10)</f>
        <v>0</v>
      </c>
      <c r="CM4" s="69">
        <f>IF('TD Calc'!CM10=0,0,CL4+'TD Calc'!CM10)</f>
        <v>0</v>
      </c>
      <c r="CN4" s="69">
        <f>IF('TD Calc'!CN10=0,0,CM4+'TD Calc'!CN10)</f>
        <v>0</v>
      </c>
      <c r="CO4" s="69">
        <f>IF('TD Calc'!CO10=0,0,CN4+'TD Calc'!CO10)</f>
        <v>0</v>
      </c>
      <c r="CP4" s="69">
        <f>IF('TD Calc'!CP10=0,0,CO4+'TD Calc'!CP10)</f>
        <v>0</v>
      </c>
      <c r="CQ4" s="69">
        <f>IF('TD Calc'!CQ10=0,0,CP4+'TD Calc'!CQ10)</f>
        <v>0</v>
      </c>
      <c r="CR4" s="69">
        <f>IF('TD Calc'!CR10=0,0,CQ4+'TD Calc'!CR10)</f>
        <v>0</v>
      </c>
      <c r="CS4" s="69">
        <f>IF('TD Calc'!CS10=0,0,CR4+'TD Calc'!CS10)</f>
        <v>0</v>
      </c>
      <c r="CT4" s="69">
        <f>IF('TD Calc'!CT10=0,0,CS4+'TD Calc'!CT10)</f>
        <v>0</v>
      </c>
      <c r="CU4" s="69">
        <f>IF('TD Calc'!CU10=0,0,CT4+'TD Calc'!CU10)</f>
        <v>0</v>
      </c>
      <c r="CV4" s="69">
        <f>IF('TD Calc'!CV10=0,0,CU4+'TD Calc'!CV10)</f>
        <v>0</v>
      </c>
      <c r="CW4" s="69">
        <f>IF('TD Calc'!CW10=0,0,CV4+'TD Calc'!CW10)</f>
        <v>0</v>
      </c>
      <c r="CX4" s="69">
        <f>IF('TD Calc'!CX10=0,0,CW4+'TD Calc'!CX10)</f>
        <v>0</v>
      </c>
      <c r="CY4" s="69">
        <f>IF('TD Calc'!CY10=0,0,CX4+'TD Calc'!CY10)</f>
        <v>0</v>
      </c>
      <c r="CZ4" s="69">
        <f>IF('TD Calc'!CZ10=0,0,CY4+'TD Calc'!CZ10)</f>
        <v>0</v>
      </c>
      <c r="DA4" s="69">
        <f>IF('TD Calc'!DA10=0,0,CZ4+'TD Calc'!DA10)</f>
        <v>0</v>
      </c>
      <c r="DB4" s="69">
        <f>IF('TD Calc'!DB10=0,0,DA4+'TD Calc'!DB10)</f>
        <v>0</v>
      </c>
      <c r="DC4" s="69">
        <f>IF('TD Calc'!DC10=0,0,DB4+'TD Calc'!DC10)</f>
        <v>0</v>
      </c>
      <c r="DD4" s="69">
        <f>IF('TD Calc'!DD10=0,0,DC4+'TD Calc'!DD10)</f>
        <v>0</v>
      </c>
      <c r="DE4" s="69">
        <f>IF('TD Calc'!DE10=0,0,DD4+'TD Calc'!DE10)</f>
        <v>0</v>
      </c>
      <c r="DF4" s="69">
        <f>IF('TD Calc'!DF10=0,0,DE4+'TD Calc'!DF10)</f>
        <v>0</v>
      </c>
      <c r="DG4" s="69">
        <f>IF('TD Calc'!DG10=0,0,DF4+'TD Calc'!DG10)</f>
        <v>0</v>
      </c>
      <c r="DH4" s="69">
        <f>IF('TD Calc'!DH10=0,0,DG4+'TD Calc'!DH10)</f>
        <v>0</v>
      </c>
      <c r="DI4" s="69">
        <f>IF('TD Calc'!DI10=0,0,DH4+'TD Calc'!DI10)</f>
        <v>0</v>
      </c>
      <c r="DJ4" s="69">
        <f>IF('TD Calc'!DJ10=0,0,DI4+'TD Calc'!DJ10)</f>
        <v>0</v>
      </c>
      <c r="DK4" s="69">
        <f>IF('TD Calc'!DK10=0,0,DJ4+'TD Calc'!DK10)</f>
        <v>0</v>
      </c>
      <c r="DL4" s="69">
        <f>IF('TD Calc'!DL10=0,0,DK4+'TD Calc'!DL10)</f>
        <v>0</v>
      </c>
      <c r="DM4" s="69">
        <f>IF('TD Calc'!DM10=0,0,DL4+'TD Calc'!DM10)</f>
        <v>0</v>
      </c>
      <c r="DN4" s="69">
        <f>IF('TD Calc'!DN10=0,0,DM4+'TD Calc'!DN10)</f>
        <v>0</v>
      </c>
      <c r="DO4" s="69">
        <f>IF('TD Calc'!DO10=0,0,DN4+'TD Calc'!DO10)</f>
        <v>0</v>
      </c>
      <c r="DP4" s="69">
        <f>IF('TD Calc'!DP10=0,0,DO4+'TD Calc'!DP10)</f>
        <v>0</v>
      </c>
      <c r="DQ4" s="69">
        <f>IF('TD Calc'!DQ10=0,0,DP4+'TD Calc'!DQ10)</f>
        <v>0</v>
      </c>
      <c r="DR4" s="69">
        <f>IF('TD Calc'!DR10=0,0,DQ4+'TD Calc'!DR10)</f>
        <v>0</v>
      </c>
    </row>
    <row r="5" spans="1:122" x14ac:dyDescent="0.25">
      <c r="A5" s="178"/>
      <c r="B5" s="77" t="s">
        <v>38</v>
      </c>
      <c r="C5" s="69"/>
      <c r="D5" s="69"/>
      <c r="E5" s="69">
        <f>IF('TD Calc'!E11=0,0,'TD Calc'!E11)</f>
        <v>0</v>
      </c>
      <c r="F5" s="69">
        <f>IF('TD Calc'!F11=0,0,E5+'TD Calc'!F11)</f>
        <v>0</v>
      </c>
      <c r="G5" s="69">
        <f>IF('TD Calc'!G11=0,0,F5+'TD Calc'!G11)</f>
        <v>0</v>
      </c>
      <c r="H5" s="69">
        <f>IF('TD Calc'!H11=0,0,G5+'TD Calc'!H11)</f>
        <v>0</v>
      </c>
      <c r="I5" s="69">
        <f>IF('TD Calc'!I11=0,0,H5+'TD Calc'!I11)</f>
        <v>0</v>
      </c>
      <c r="J5" s="69">
        <f>IF('TD Calc'!J11=0,0,I5+'TD Calc'!J11)</f>
        <v>0</v>
      </c>
      <c r="K5" s="69">
        <f>IF('TD Calc'!K11=0,0,J5+'TD Calc'!K11)</f>
        <v>0</v>
      </c>
      <c r="L5" s="69">
        <f>IF('TD Calc'!L11=0,0,K5+'TD Calc'!L11)</f>
        <v>0</v>
      </c>
      <c r="M5" s="69">
        <f>IF('TD Calc'!M11=0,0,L5+'TD Calc'!M11)</f>
        <v>0</v>
      </c>
      <c r="N5" s="69">
        <f>IF('TD Calc'!N11=0,0,M5+'TD Calc'!N11)</f>
        <v>0</v>
      </c>
      <c r="O5" s="69">
        <f>IF('TD Calc'!O11=0,0,N5+'TD Calc'!O11)</f>
        <v>128.03</v>
      </c>
      <c r="P5" s="69">
        <f>IF('TD Calc'!P11=0,0,O5+'TD Calc'!P11)</f>
        <v>0</v>
      </c>
      <c r="Q5" s="69">
        <f>IF('TD Calc'!Q11=0,0,P5+'TD Calc'!Q11)</f>
        <v>0</v>
      </c>
      <c r="R5" s="69">
        <f>IF('TD Calc'!R11=0,0,Q5+'TD Calc'!R11)</f>
        <v>0</v>
      </c>
      <c r="S5" s="69">
        <f>IF('TD Calc'!S11=0,0,R5+'TD Calc'!S11)</f>
        <v>0</v>
      </c>
      <c r="T5" s="69">
        <f>IF('TD Calc'!T11=0,0,S5+'TD Calc'!T11)</f>
        <v>0</v>
      </c>
      <c r="U5" s="69">
        <f>IF('TD Calc'!U11=0,0,T5+'TD Calc'!U11)</f>
        <v>0</v>
      </c>
      <c r="V5" s="69">
        <f>IF('TD Calc'!V11=0,0,U5+'TD Calc'!V11)</f>
        <v>0</v>
      </c>
      <c r="W5" s="69">
        <f>IF('TD Calc'!W11=0,0,V5+'TD Calc'!W11)</f>
        <v>0</v>
      </c>
      <c r="X5" s="69">
        <f>IF('TD Calc'!X11=0,0,W5+'TD Calc'!X11)</f>
        <v>0</v>
      </c>
      <c r="Y5" s="69">
        <f>IF('TD Calc'!Y11=0,0,X5+'TD Calc'!Y11)</f>
        <v>0</v>
      </c>
      <c r="Z5" s="69">
        <f>IF('TD Calc'!Z11=0,0,Y5+'TD Calc'!Z11)</f>
        <v>0</v>
      </c>
      <c r="AA5" s="69">
        <f>IF('TD Calc'!AA11=0,0,Z5+'TD Calc'!AA11)</f>
        <v>0</v>
      </c>
      <c r="AB5" s="69">
        <f>IF('TD Calc'!AB11=0,0,AA5+'TD Calc'!AB11)</f>
        <v>0</v>
      </c>
      <c r="AC5" s="69">
        <f>IF('TD Calc'!AC11=0,0,AB5+'TD Calc'!AC11)</f>
        <v>0</v>
      </c>
      <c r="AD5" s="69">
        <f>IF('TD Calc'!AD11=0,0,AC5+'TD Calc'!AD11)</f>
        <v>0</v>
      </c>
      <c r="AE5" s="69">
        <f>IF('TD Calc'!AE11=0,0,AD5+'TD Calc'!AE11)</f>
        <v>0</v>
      </c>
      <c r="AF5" s="69">
        <f>IF('TD Calc'!AF11=0,0,AE5+'TD Calc'!AF11)</f>
        <v>0</v>
      </c>
      <c r="AG5" s="69">
        <f>IF('TD Calc'!AG11=0,0,AF5+'TD Calc'!AG11)</f>
        <v>0</v>
      </c>
      <c r="AH5" s="69">
        <f>IF('TD Calc'!AH11=0,0,AG5+'TD Calc'!AH11)</f>
        <v>0</v>
      </c>
      <c r="AI5" s="69">
        <f>IF('TD Calc'!AI11=0,0,AH5+'TD Calc'!AI11)</f>
        <v>0</v>
      </c>
      <c r="AJ5" s="69">
        <f>IF('TD Calc'!AJ11=0,0,AI5+'TD Calc'!AJ11)</f>
        <v>0</v>
      </c>
      <c r="AK5" s="69">
        <f>IF('TD Calc'!AK11=0,0,AJ5+'TD Calc'!AK11)</f>
        <v>0</v>
      </c>
      <c r="AL5" s="69">
        <f>IF('TD Calc'!AL11=0,0,AK5+'TD Calc'!AL11)</f>
        <v>0</v>
      </c>
      <c r="AM5" s="69">
        <f>IF('TD Calc'!AM11=0,0,AL5+'TD Calc'!AM11)</f>
        <v>0</v>
      </c>
      <c r="AN5" s="69">
        <f>IF('TD Calc'!AN11=0,0,AM5+'TD Calc'!AN11)</f>
        <v>0</v>
      </c>
      <c r="AO5" s="69">
        <f>IF('TD Calc'!AO11=0,0,AN5+'TD Calc'!AO11)</f>
        <v>0</v>
      </c>
      <c r="AP5" s="69">
        <f>IF('TD Calc'!AP11=0,0,AO5+'TD Calc'!AP11)</f>
        <v>0</v>
      </c>
      <c r="AQ5" s="69">
        <f>IF('TD Calc'!AQ11=0,0,AP5+'TD Calc'!AQ11)</f>
        <v>0</v>
      </c>
      <c r="AR5" s="69">
        <f>IF('TD Calc'!AR11=0,0,AQ5+'TD Calc'!AR11)</f>
        <v>0</v>
      </c>
      <c r="AS5" s="69">
        <f>IF('TD Calc'!AS11=0,0,AR5+'TD Calc'!AS11)</f>
        <v>0</v>
      </c>
      <c r="AT5" s="69">
        <f>IF('TD Calc'!AT11=0,0,AS5+'TD Calc'!AT11)</f>
        <v>0</v>
      </c>
      <c r="AU5" s="69">
        <f>IF('TD Calc'!AU11=0,0,AT5+'TD Calc'!AU11)</f>
        <v>0</v>
      </c>
      <c r="AV5" s="69">
        <f>IF('TD Calc'!AV11=0,0,AU5+'TD Calc'!AV11)</f>
        <v>0</v>
      </c>
      <c r="AW5" s="69">
        <f>IF('TD Calc'!AW11=0,0,AV5+'TD Calc'!AW11)</f>
        <v>0</v>
      </c>
      <c r="AX5" s="69">
        <f>IF('TD Calc'!AX11=0,0,AW5+'TD Calc'!AX11)</f>
        <v>0</v>
      </c>
      <c r="AY5" s="69">
        <f>IF('TD Calc'!AY11=0,0,AX5+'TD Calc'!AY11)</f>
        <v>0</v>
      </c>
      <c r="AZ5" s="69">
        <f>IF('TD Calc'!AZ11=0,0,AY5+'TD Calc'!AZ11)</f>
        <v>0</v>
      </c>
      <c r="BA5" s="69">
        <f>IF('TD Calc'!BA11=0,0,AZ5+'TD Calc'!BA11)</f>
        <v>0</v>
      </c>
      <c r="BB5" s="69">
        <f>IF('TD Calc'!BB11=0,0,BA5+'TD Calc'!BB11)</f>
        <v>0</v>
      </c>
      <c r="BC5" s="69">
        <f>IF('TD Calc'!BC11=0,0,BB5+'TD Calc'!BC11)</f>
        <v>0</v>
      </c>
      <c r="BD5" s="69">
        <f>IF('TD Calc'!BD11=0,0,BC5+'TD Calc'!BD11)</f>
        <v>0</v>
      </c>
      <c r="BE5" s="69">
        <f>IF('TD Calc'!BE11=0,0,BD5+'TD Calc'!BE11)</f>
        <v>0</v>
      </c>
      <c r="BF5" s="69">
        <f>IF('TD Calc'!BF11=0,0,BE5+'TD Calc'!BF11)</f>
        <v>0</v>
      </c>
      <c r="BG5" s="69">
        <f>IF('TD Calc'!BG11=0,0,BF5+'TD Calc'!BG11)</f>
        <v>0</v>
      </c>
      <c r="BH5" s="69">
        <f>IF('TD Calc'!BH11=0,0,BG5+'TD Calc'!BH11)</f>
        <v>0</v>
      </c>
      <c r="BI5" s="69">
        <f>IF('TD Calc'!BI11=0,0,BH5+'TD Calc'!BI11)</f>
        <v>0</v>
      </c>
      <c r="BJ5" s="69">
        <f>IF('TD Calc'!BJ11=0,0,BI5+'TD Calc'!BJ11)</f>
        <v>0</v>
      </c>
      <c r="BK5" s="69">
        <f>IF('TD Calc'!BK11=0,0,BJ5+'TD Calc'!BK11)</f>
        <v>0</v>
      </c>
      <c r="BL5" s="69">
        <f>IF('TD Calc'!BL11=0,0,BK5+'TD Calc'!BL11)</f>
        <v>0</v>
      </c>
      <c r="BM5" s="69">
        <f>IF('TD Calc'!BM11=0,0,BL5+'TD Calc'!BM11)</f>
        <v>0</v>
      </c>
      <c r="BN5" s="69">
        <f>IF('TD Calc'!BN11=0,0,BM5+'TD Calc'!BN11)</f>
        <v>0</v>
      </c>
      <c r="BO5" s="69">
        <f>IF('TD Calc'!BO11=0,0,BN5+'TD Calc'!BO11)</f>
        <v>0</v>
      </c>
      <c r="BP5" s="69">
        <f>IF('TD Calc'!BP11=0,0,BO5+'TD Calc'!BP11)</f>
        <v>0</v>
      </c>
      <c r="BQ5" s="69">
        <f>IF('TD Calc'!BQ11=0,0,BP5+'TD Calc'!BQ11)</f>
        <v>0</v>
      </c>
      <c r="BR5" s="69">
        <f>IF('TD Calc'!BR11=0,0,BQ5+'TD Calc'!BR11)</f>
        <v>0</v>
      </c>
      <c r="BS5" s="69">
        <f>IF('TD Calc'!BS11=0,0,BR5+'TD Calc'!BS11)</f>
        <v>0</v>
      </c>
      <c r="BT5" s="69">
        <f>IF('TD Calc'!BT11=0,0,BS5+'TD Calc'!BT11)</f>
        <v>0</v>
      </c>
      <c r="BU5" s="69">
        <f>IF('TD Calc'!BU11=0,0,BT5+'TD Calc'!BU11)</f>
        <v>0</v>
      </c>
      <c r="BV5" s="97">
        <f>IF('TD Calc'!BV11=0,0,BU5+'TD Calc'!BV11)</f>
        <v>0</v>
      </c>
      <c r="BW5" s="69">
        <f>IF('TD Calc'!BW11=0,0,BV5+'TD Calc'!BW11)</f>
        <v>0</v>
      </c>
      <c r="BX5" s="69">
        <f>IF('TD Calc'!BX11=0,0,BW5+'TD Calc'!BX11)</f>
        <v>0</v>
      </c>
      <c r="BY5" s="69">
        <f>IF('TD Calc'!BY11=0,0,BX5+'TD Calc'!BY11)</f>
        <v>0</v>
      </c>
      <c r="BZ5" s="69">
        <f>IF('TD Calc'!BZ11=0,0,BY5+'TD Calc'!BZ11)</f>
        <v>0</v>
      </c>
      <c r="CA5" s="69">
        <f>IF('TD Calc'!CA11=0,0,BZ5+'TD Calc'!CA11)</f>
        <v>0</v>
      </c>
      <c r="CB5" s="69">
        <f>IF('TD Calc'!CB11=0,0,CA5+'TD Calc'!CB11)</f>
        <v>0</v>
      </c>
      <c r="CC5" s="69">
        <f>IF('TD Calc'!CC11=0,0,CB5+'TD Calc'!CC11)</f>
        <v>0</v>
      </c>
      <c r="CD5" s="69">
        <f>IF('TD Calc'!CD11=0,0,CC5+'TD Calc'!CD11)</f>
        <v>0</v>
      </c>
      <c r="CE5" s="69">
        <f>IF('TD Calc'!CE11=0,0,CD5+'TD Calc'!CE11)</f>
        <v>0</v>
      </c>
      <c r="CF5" s="69">
        <f>IF('TD Calc'!CF11=0,0,CE5+'TD Calc'!CF11)</f>
        <v>0</v>
      </c>
      <c r="CG5" s="69">
        <f>IF('TD Calc'!CG11=0,0,CF5+'TD Calc'!CG11)</f>
        <v>0</v>
      </c>
      <c r="CH5" s="69">
        <f>IF('TD Calc'!CH11=0,0,CG5+'TD Calc'!CH11)</f>
        <v>0</v>
      </c>
      <c r="CI5" s="69">
        <f>IF('TD Calc'!CI11=0,0,CH5+'TD Calc'!CI11)</f>
        <v>0</v>
      </c>
      <c r="CJ5" s="69">
        <f>IF('TD Calc'!CJ11=0,0,CI5+'TD Calc'!CJ11)</f>
        <v>0</v>
      </c>
      <c r="CK5" s="69">
        <f>IF('TD Calc'!CK11=0,0,CJ5+'TD Calc'!CK11)</f>
        <v>0</v>
      </c>
      <c r="CL5" s="69">
        <f>IF('TD Calc'!CL11=0,0,CK5+'TD Calc'!CL11)</f>
        <v>0</v>
      </c>
      <c r="CM5" s="69">
        <f>IF('TD Calc'!CM11=0,0,CL5+'TD Calc'!CM11)</f>
        <v>0</v>
      </c>
      <c r="CN5" s="69">
        <f>IF('TD Calc'!CN11=0,0,CM5+'TD Calc'!CN11)</f>
        <v>0</v>
      </c>
      <c r="CO5" s="69">
        <f>IF('TD Calc'!CO11=0,0,CN5+'TD Calc'!CO11)</f>
        <v>0</v>
      </c>
      <c r="CP5" s="69">
        <f>IF('TD Calc'!CP11=0,0,CO5+'TD Calc'!CP11)</f>
        <v>0</v>
      </c>
      <c r="CQ5" s="69">
        <f>IF('TD Calc'!CQ11=0,0,CP5+'TD Calc'!CQ11)</f>
        <v>0</v>
      </c>
      <c r="CR5" s="69">
        <f>IF('TD Calc'!CR11=0,0,CQ5+'TD Calc'!CR11)</f>
        <v>0</v>
      </c>
      <c r="CS5" s="69">
        <f>IF('TD Calc'!CS11=0,0,CR5+'TD Calc'!CS11)</f>
        <v>0</v>
      </c>
      <c r="CT5" s="69">
        <f>IF('TD Calc'!CT11=0,0,CS5+'TD Calc'!CT11)</f>
        <v>0</v>
      </c>
      <c r="CU5" s="69">
        <f>IF('TD Calc'!CU11=0,0,CT5+'TD Calc'!CU11)</f>
        <v>0</v>
      </c>
      <c r="CV5" s="69">
        <f>IF('TD Calc'!CV11=0,0,CU5+'TD Calc'!CV11)</f>
        <v>0</v>
      </c>
      <c r="CW5" s="69">
        <f>IF('TD Calc'!CW11=0,0,CV5+'TD Calc'!CW11)</f>
        <v>0</v>
      </c>
      <c r="CX5" s="69">
        <f>IF('TD Calc'!CX11=0,0,CW5+'TD Calc'!CX11)</f>
        <v>0</v>
      </c>
      <c r="CY5" s="69">
        <f>IF('TD Calc'!CY11=0,0,CX5+'TD Calc'!CY11)</f>
        <v>0</v>
      </c>
      <c r="CZ5" s="69">
        <f>IF('TD Calc'!CZ11=0,0,CY5+'TD Calc'!CZ11)</f>
        <v>0</v>
      </c>
      <c r="DA5" s="69">
        <f>IF('TD Calc'!DA11=0,0,CZ5+'TD Calc'!DA11)</f>
        <v>0</v>
      </c>
      <c r="DB5" s="69">
        <f>IF('TD Calc'!DB11=0,0,DA5+'TD Calc'!DB11)</f>
        <v>0</v>
      </c>
      <c r="DC5" s="69">
        <f>IF('TD Calc'!DC11=0,0,DB5+'TD Calc'!DC11)</f>
        <v>0</v>
      </c>
      <c r="DD5" s="69">
        <f>IF('TD Calc'!DD11=0,0,DC5+'TD Calc'!DD11)</f>
        <v>0</v>
      </c>
      <c r="DE5" s="69">
        <f>IF('TD Calc'!DE11=0,0,DD5+'TD Calc'!DE11)</f>
        <v>0</v>
      </c>
      <c r="DF5" s="69">
        <f>IF('TD Calc'!DF11=0,0,DE5+'TD Calc'!DF11)</f>
        <v>0</v>
      </c>
      <c r="DG5" s="69">
        <f>IF('TD Calc'!DG11=0,0,DF5+'TD Calc'!DG11)</f>
        <v>0</v>
      </c>
      <c r="DH5" s="69">
        <f>IF('TD Calc'!DH11=0,0,DG5+'TD Calc'!DH11)</f>
        <v>0</v>
      </c>
      <c r="DI5" s="69">
        <f>IF('TD Calc'!DI11=0,0,DH5+'TD Calc'!DI11)</f>
        <v>0</v>
      </c>
      <c r="DJ5" s="69">
        <f>IF('TD Calc'!DJ11=0,0,DI5+'TD Calc'!DJ11)</f>
        <v>0</v>
      </c>
      <c r="DK5" s="69">
        <f>IF('TD Calc'!DK11=0,0,DJ5+'TD Calc'!DK11)</f>
        <v>0</v>
      </c>
      <c r="DL5" s="69">
        <f>IF('TD Calc'!DL11=0,0,DK5+'TD Calc'!DL11)</f>
        <v>0</v>
      </c>
      <c r="DM5" s="69">
        <f>IF('TD Calc'!DM11=0,0,DL5+'TD Calc'!DM11)</f>
        <v>0</v>
      </c>
      <c r="DN5" s="69">
        <f>IF('TD Calc'!DN11=0,0,DM5+'TD Calc'!DN11)</f>
        <v>0</v>
      </c>
      <c r="DO5" s="69">
        <f>IF('TD Calc'!DO11=0,0,DN5+'TD Calc'!DO11)</f>
        <v>0</v>
      </c>
      <c r="DP5" s="69">
        <f>IF('TD Calc'!DP11=0,0,DO5+'TD Calc'!DP11)</f>
        <v>0</v>
      </c>
      <c r="DQ5" s="69">
        <f>IF('TD Calc'!DQ11=0,0,DP5+'TD Calc'!DQ11)</f>
        <v>0</v>
      </c>
      <c r="DR5" s="69">
        <f>IF('TD Calc'!DR11=0,0,DQ5+'TD Calc'!DR11)</f>
        <v>0</v>
      </c>
    </row>
    <row r="6" spans="1:122" x14ac:dyDescent="0.25">
      <c r="A6" s="178"/>
      <c r="B6" s="77" t="s">
        <v>39</v>
      </c>
      <c r="C6" s="69"/>
      <c r="D6" s="69"/>
      <c r="E6" s="69">
        <f>IF('TD Calc'!E12=0,0,'TD Calc'!E12)</f>
        <v>0</v>
      </c>
      <c r="F6" s="69">
        <f>IF('TD Calc'!F12=0,0,E6+'TD Calc'!F12)</f>
        <v>0</v>
      </c>
      <c r="G6" s="69">
        <f>IF('TD Calc'!G12=0,0,F6+'TD Calc'!G12)</f>
        <v>0</v>
      </c>
      <c r="H6" s="69">
        <f>IF('TD Calc'!H12=0,0,G6+'TD Calc'!H12)</f>
        <v>0</v>
      </c>
      <c r="I6" s="69">
        <f>IF('TD Calc'!I12=0,0,H6+'TD Calc'!I12)</f>
        <v>0</v>
      </c>
      <c r="J6" s="69">
        <f>IF('TD Calc'!J12=0,0,I6+'TD Calc'!J12)</f>
        <v>0</v>
      </c>
      <c r="K6" s="69">
        <f>IF('TD Calc'!K12=0,0,J6+'TD Calc'!K12)</f>
        <v>0</v>
      </c>
      <c r="L6" s="69">
        <f>IF('TD Calc'!L12=0,0,K6+'TD Calc'!L12)</f>
        <v>0</v>
      </c>
      <c r="M6" s="69">
        <f>IF('TD Calc'!M12=0,0,L6+'TD Calc'!M12)</f>
        <v>0</v>
      </c>
      <c r="N6" s="69">
        <f>IF('TD Calc'!N12=0,0,M6+'TD Calc'!N12)</f>
        <v>0</v>
      </c>
      <c r="O6" s="69">
        <f>IF('TD Calc'!O12=0,0,N6+'TD Calc'!O12)</f>
        <v>199.83</v>
      </c>
      <c r="P6" s="69">
        <f>IF('TD Calc'!P12=0,0,O6+'TD Calc'!P12)</f>
        <v>0</v>
      </c>
      <c r="Q6" s="69">
        <f>IF('TD Calc'!Q12=0,0,P6+'TD Calc'!Q12)</f>
        <v>0</v>
      </c>
      <c r="R6" s="69">
        <f>IF('TD Calc'!R12=0,0,Q6+'TD Calc'!R12)</f>
        <v>0</v>
      </c>
      <c r="S6" s="69">
        <f>IF('TD Calc'!S12=0,0,R6+'TD Calc'!S12)</f>
        <v>0</v>
      </c>
      <c r="T6" s="69">
        <f>IF('TD Calc'!T12=0,0,S6+'TD Calc'!T12)</f>
        <v>0</v>
      </c>
      <c r="U6" s="69">
        <f>IF('TD Calc'!U12=0,0,T6+'TD Calc'!U12)</f>
        <v>0</v>
      </c>
      <c r="V6" s="69">
        <f>IF('TD Calc'!V12=0,0,U6+'TD Calc'!V12)</f>
        <v>0</v>
      </c>
      <c r="W6" s="69">
        <f>IF('TD Calc'!W12=0,0,V6+'TD Calc'!W12)</f>
        <v>0</v>
      </c>
      <c r="X6" s="69">
        <f>IF('TD Calc'!X12=0,0,W6+'TD Calc'!X12)</f>
        <v>0</v>
      </c>
      <c r="Y6" s="69">
        <f>IF('TD Calc'!Y12=0,0,X6+'TD Calc'!Y12)</f>
        <v>0</v>
      </c>
      <c r="Z6" s="69">
        <f>IF('TD Calc'!Z12=0,0,Y6+'TD Calc'!Z12)</f>
        <v>0</v>
      </c>
      <c r="AA6" s="69">
        <f>IF('TD Calc'!AA12=0,0,Z6+'TD Calc'!AA12)</f>
        <v>0</v>
      </c>
      <c r="AB6" s="69">
        <f>IF('TD Calc'!AB12=0,0,AA6+'TD Calc'!AB12)</f>
        <v>0</v>
      </c>
      <c r="AC6" s="69">
        <f>IF('TD Calc'!AC12=0,0,AB6+'TD Calc'!AC12)</f>
        <v>0</v>
      </c>
      <c r="AD6" s="69">
        <f>IF('TD Calc'!AD12=0,0,AC6+'TD Calc'!AD12)</f>
        <v>0</v>
      </c>
      <c r="AE6" s="69">
        <f>IF('TD Calc'!AE12=0,0,AD6+'TD Calc'!AE12)</f>
        <v>0</v>
      </c>
      <c r="AF6" s="69">
        <f>IF('TD Calc'!AF12=0,0,AE6+'TD Calc'!AF12)</f>
        <v>0</v>
      </c>
      <c r="AG6" s="69">
        <f>IF('TD Calc'!AG12=0,0,AF6+'TD Calc'!AG12)</f>
        <v>0.01</v>
      </c>
      <c r="AH6" s="69">
        <f>IF('TD Calc'!AH12=0,0,AG6+'TD Calc'!AH12)</f>
        <v>0.02</v>
      </c>
      <c r="AI6" s="69">
        <f>IF('TD Calc'!AI12=0,0,AH6+'TD Calc'!AI12)</f>
        <v>0</v>
      </c>
      <c r="AJ6" s="69">
        <f>IF('TD Calc'!AJ12=0,0,AI6+'TD Calc'!AJ12)</f>
        <v>0</v>
      </c>
      <c r="AK6" s="69">
        <f>IF('TD Calc'!AK12=0,0,AJ6+'TD Calc'!AK12)</f>
        <v>0</v>
      </c>
      <c r="AL6" s="69">
        <f>IF('TD Calc'!AL12=0,0,AK6+'TD Calc'!AL12)</f>
        <v>0</v>
      </c>
      <c r="AM6" s="69">
        <f>IF('TD Calc'!AM12=0,0,AL6+'TD Calc'!AM12)</f>
        <v>0</v>
      </c>
      <c r="AN6" s="69">
        <f>IF('TD Calc'!AN12=0,0,AM6+'TD Calc'!AN12)</f>
        <v>0</v>
      </c>
      <c r="AO6" s="69">
        <f>IF('TD Calc'!AO12=0,0,AN6+'TD Calc'!AO12)</f>
        <v>0</v>
      </c>
      <c r="AP6" s="69">
        <f>IF('TD Calc'!AP12=0,0,AO6+'TD Calc'!AP12)</f>
        <v>0</v>
      </c>
      <c r="AQ6" s="69">
        <f>IF('TD Calc'!AQ12=0,0,AP6+'TD Calc'!AQ12)</f>
        <v>0</v>
      </c>
      <c r="AR6" s="69">
        <f>IF('TD Calc'!AR12=0,0,AQ6+'TD Calc'!AR12)</f>
        <v>0</v>
      </c>
      <c r="AS6" s="69">
        <f>IF('TD Calc'!AS12=0,0,AR6+'TD Calc'!AS12)</f>
        <v>0</v>
      </c>
      <c r="AT6" s="69">
        <f>IF('TD Calc'!AT12=0,0,AS6+'TD Calc'!AT12)</f>
        <v>0</v>
      </c>
      <c r="AU6" s="69">
        <f>IF('TD Calc'!AU12=0,0,AT6+'TD Calc'!AU12)</f>
        <v>0</v>
      </c>
      <c r="AV6" s="69">
        <f>IF('TD Calc'!AV12=0,0,AU6+'TD Calc'!AV12)</f>
        <v>0</v>
      </c>
      <c r="AW6" s="69">
        <f>IF('TD Calc'!AW12=0,0,AV6+'TD Calc'!AW12)</f>
        <v>0</v>
      </c>
      <c r="AX6" s="69">
        <f>IF('TD Calc'!AX12=0,0,AW6+'TD Calc'!AX12)</f>
        <v>0</v>
      </c>
      <c r="AY6" s="69">
        <f>IF('TD Calc'!AY12=0,0,AX6+'TD Calc'!AY12)</f>
        <v>0</v>
      </c>
      <c r="AZ6" s="69">
        <f>IF('TD Calc'!AZ12=0,0,AY6+'TD Calc'!AZ12)</f>
        <v>0</v>
      </c>
      <c r="BA6" s="69">
        <f>IF('TD Calc'!BA12=0,0,AZ6+'TD Calc'!BA12)</f>
        <v>0</v>
      </c>
      <c r="BB6" s="69">
        <f>IF('TD Calc'!BB12=0,0,BA6+'TD Calc'!BB12)</f>
        <v>0</v>
      </c>
      <c r="BC6" s="69">
        <f>IF('TD Calc'!BC12=0,0,BB6+'TD Calc'!BC12)</f>
        <v>0</v>
      </c>
      <c r="BD6" s="69">
        <f>IF('TD Calc'!BD12=0,0,BC6+'TD Calc'!BD12)</f>
        <v>0</v>
      </c>
      <c r="BE6" s="69">
        <f>IF('TD Calc'!BE12=0,0,BD6+'TD Calc'!BE12)</f>
        <v>0</v>
      </c>
      <c r="BF6" s="69">
        <f>IF('TD Calc'!BF12=0,0,BE6+'TD Calc'!BF12)</f>
        <v>0</v>
      </c>
      <c r="BG6" s="69">
        <f>IF('TD Calc'!BG12=0,0,BF6+'TD Calc'!BG12)</f>
        <v>0</v>
      </c>
      <c r="BH6" s="69">
        <f>IF('TD Calc'!BH12=0,0,BG6+'TD Calc'!BH12)</f>
        <v>0</v>
      </c>
      <c r="BI6" s="69">
        <f>IF('TD Calc'!BI12=0,0,BH6+'TD Calc'!BI12)</f>
        <v>0</v>
      </c>
      <c r="BJ6" s="69">
        <f>IF('TD Calc'!BJ12=0,0,BI6+'TD Calc'!BJ12)</f>
        <v>0</v>
      </c>
      <c r="BK6" s="69">
        <f>IF('TD Calc'!BK12=0,0,BJ6+'TD Calc'!BK12)</f>
        <v>0</v>
      </c>
      <c r="BL6" s="69">
        <f>IF('TD Calc'!BL12=0,0,BK6+'TD Calc'!BL12)</f>
        <v>0</v>
      </c>
      <c r="BM6" s="69">
        <f>IF('TD Calc'!BM12=0,0,BL6+'TD Calc'!BM12)</f>
        <v>0</v>
      </c>
      <c r="BN6" s="69">
        <f>IF('TD Calc'!BN12=0,0,BM6+'TD Calc'!BN12)</f>
        <v>0</v>
      </c>
      <c r="BO6" s="69">
        <f>IF('TD Calc'!BO12=0,0,BN6+'TD Calc'!BO12)</f>
        <v>0</v>
      </c>
      <c r="BP6" s="69">
        <f>IF('TD Calc'!BP12=0,0,BO6+'TD Calc'!BP12)</f>
        <v>0</v>
      </c>
      <c r="BQ6" s="69">
        <f>IF('TD Calc'!BQ12=0,0,BP6+'TD Calc'!BQ12)</f>
        <v>0</v>
      </c>
      <c r="BR6" s="69">
        <f>IF('TD Calc'!BR12=0,0,BQ6+'TD Calc'!BR12)</f>
        <v>0</v>
      </c>
      <c r="BS6" s="69">
        <f>IF('TD Calc'!BS12=0,0,BR6+'TD Calc'!BS12)</f>
        <v>0</v>
      </c>
      <c r="BT6" s="69">
        <f>IF('TD Calc'!BT12=0,0,BS6+'TD Calc'!BT12)</f>
        <v>0</v>
      </c>
      <c r="BU6" s="69">
        <f>IF('TD Calc'!BU12=0,0,BT6+'TD Calc'!BU12)</f>
        <v>0</v>
      </c>
      <c r="BV6" s="97">
        <f>IF('TD Calc'!BV12=0,0,BU6+'TD Calc'!BV12)</f>
        <v>0</v>
      </c>
      <c r="BW6" s="69">
        <f>IF('TD Calc'!BW12=0,0,BV6+'TD Calc'!BW12)</f>
        <v>0</v>
      </c>
      <c r="BX6" s="69">
        <f>IF('TD Calc'!BX12=0,0,BW6+'TD Calc'!BX12)</f>
        <v>0</v>
      </c>
      <c r="BY6" s="69">
        <f>IF('TD Calc'!BY12=0,0,BX6+'TD Calc'!BY12)</f>
        <v>0</v>
      </c>
      <c r="BZ6" s="69">
        <f>IF('TD Calc'!BZ12=0,0,BY6+'TD Calc'!BZ12)</f>
        <v>0</v>
      </c>
      <c r="CA6" s="69">
        <f>IF('TD Calc'!CA12=0,0,BZ6+'TD Calc'!CA12)</f>
        <v>0</v>
      </c>
      <c r="CB6" s="69">
        <f>IF('TD Calc'!CB12=0,0,CA6+'TD Calc'!CB12)</f>
        <v>0</v>
      </c>
      <c r="CC6" s="69">
        <f>IF('TD Calc'!CC12=0,0,CB6+'TD Calc'!CC12)</f>
        <v>0</v>
      </c>
      <c r="CD6" s="69">
        <f>IF('TD Calc'!CD12=0,0,CC6+'TD Calc'!CD12)</f>
        <v>0</v>
      </c>
      <c r="CE6" s="69">
        <f>IF('TD Calc'!CE12=0,0,CD6+'TD Calc'!CE12)</f>
        <v>0</v>
      </c>
      <c r="CF6" s="69">
        <f>IF('TD Calc'!CF12=0,0,CE6+'TD Calc'!CF12)</f>
        <v>0</v>
      </c>
      <c r="CG6" s="69">
        <f>IF('TD Calc'!CG12=0,0,CF6+'TD Calc'!CG12)</f>
        <v>0</v>
      </c>
      <c r="CH6" s="69">
        <f>IF('TD Calc'!CH12=0,0,CG6+'TD Calc'!CH12)</f>
        <v>0</v>
      </c>
      <c r="CI6" s="69">
        <f>IF('TD Calc'!CI12=0,0,CH6+'TD Calc'!CI12)</f>
        <v>0</v>
      </c>
      <c r="CJ6" s="69">
        <f>IF('TD Calc'!CJ12=0,0,CI6+'TD Calc'!CJ12)</f>
        <v>0</v>
      </c>
      <c r="CK6" s="69">
        <f>IF('TD Calc'!CK12=0,0,CJ6+'TD Calc'!CK12)</f>
        <v>0</v>
      </c>
      <c r="CL6" s="69">
        <f>IF('TD Calc'!CL12=0,0,CK6+'TD Calc'!CL12)</f>
        <v>0</v>
      </c>
      <c r="CM6" s="69">
        <f>IF('TD Calc'!CM12=0,0,CL6+'TD Calc'!CM12)</f>
        <v>0</v>
      </c>
      <c r="CN6" s="69">
        <f>IF('TD Calc'!CN12=0,0,CM6+'TD Calc'!CN12)</f>
        <v>0</v>
      </c>
      <c r="CO6" s="69">
        <f>IF('TD Calc'!CO12=0,0,CN6+'TD Calc'!CO12)</f>
        <v>0</v>
      </c>
      <c r="CP6" s="69">
        <f>IF('TD Calc'!CP12=0,0,CO6+'TD Calc'!CP12)</f>
        <v>0</v>
      </c>
      <c r="CQ6" s="69">
        <f>IF('TD Calc'!CQ12=0,0,CP6+'TD Calc'!CQ12)</f>
        <v>0</v>
      </c>
      <c r="CR6" s="69">
        <f>IF('TD Calc'!CR12=0,0,CQ6+'TD Calc'!CR12)</f>
        <v>0</v>
      </c>
      <c r="CS6" s="69">
        <f>IF('TD Calc'!CS12=0,0,CR6+'TD Calc'!CS12)</f>
        <v>0</v>
      </c>
      <c r="CT6" s="69">
        <f>IF('TD Calc'!CT12=0,0,CS6+'TD Calc'!CT12)</f>
        <v>0</v>
      </c>
      <c r="CU6" s="69">
        <f>IF('TD Calc'!CU12=0,0,CT6+'TD Calc'!CU12)</f>
        <v>0</v>
      </c>
      <c r="CV6" s="69">
        <f>IF('TD Calc'!CV12=0,0,CU6+'TD Calc'!CV12)</f>
        <v>0</v>
      </c>
      <c r="CW6" s="69">
        <f>IF('TD Calc'!CW12=0,0,CV6+'TD Calc'!CW12)</f>
        <v>0</v>
      </c>
      <c r="CX6" s="69">
        <f>IF('TD Calc'!CX12=0,0,CW6+'TD Calc'!CX12)</f>
        <v>0</v>
      </c>
      <c r="CY6" s="69">
        <f>IF('TD Calc'!CY12=0,0,CX6+'TD Calc'!CY12)</f>
        <v>0</v>
      </c>
      <c r="CZ6" s="69">
        <f>IF('TD Calc'!CZ12=0,0,CY6+'TD Calc'!CZ12)</f>
        <v>0</v>
      </c>
      <c r="DA6" s="69">
        <f>IF('TD Calc'!DA12=0,0,CZ6+'TD Calc'!DA12)</f>
        <v>0</v>
      </c>
      <c r="DB6" s="69">
        <f>IF('TD Calc'!DB12=0,0,DA6+'TD Calc'!DB12)</f>
        <v>0</v>
      </c>
      <c r="DC6" s="69">
        <f>IF('TD Calc'!DC12=0,0,DB6+'TD Calc'!DC12)</f>
        <v>0</v>
      </c>
      <c r="DD6" s="69">
        <f>IF('TD Calc'!DD12=0,0,DC6+'TD Calc'!DD12)</f>
        <v>0</v>
      </c>
      <c r="DE6" s="69">
        <f>IF('TD Calc'!DE12=0,0,DD6+'TD Calc'!DE12)</f>
        <v>0</v>
      </c>
      <c r="DF6" s="69">
        <f>IF('TD Calc'!DF12=0,0,DE6+'TD Calc'!DF12)</f>
        <v>0</v>
      </c>
      <c r="DG6" s="69">
        <f>IF('TD Calc'!DG12=0,0,DF6+'TD Calc'!DG12)</f>
        <v>0</v>
      </c>
      <c r="DH6" s="69">
        <f>IF('TD Calc'!DH12=0,0,DG6+'TD Calc'!DH12)</f>
        <v>0</v>
      </c>
      <c r="DI6" s="69">
        <f>IF('TD Calc'!DI12=0,0,DH6+'TD Calc'!DI12)</f>
        <v>0</v>
      </c>
      <c r="DJ6" s="69">
        <f>IF('TD Calc'!DJ12=0,0,DI6+'TD Calc'!DJ12)</f>
        <v>0</v>
      </c>
      <c r="DK6" s="69">
        <f>IF('TD Calc'!DK12=0,0,DJ6+'TD Calc'!DK12)</f>
        <v>0</v>
      </c>
      <c r="DL6" s="69">
        <f>IF('TD Calc'!DL12=0,0,DK6+'TD Calc'!DL12)</f>
        <v>0</v>
      </c>
      <c r="DM6" s="69">
        <f>IF('TD Calc'!DM12=0,0,DL6+'TD Calc'!DM12)</f>
        <v>0</v>
      </c>
      <c r="DN6" s="69">
        <f>IF('TD Calc'!DN12=0,0,DM6+'TD Calc'!DN12)</f>
        <v>0</v>
      </c>
      <c r="DO6" s="69">
        <f>IF('TD Calc'!DO12=0,0,DN6+'TD Calc'!DO12)</f>
        <v>0</v>
      </c>
      <c r="DP6" s="69">
        <f>IF('TD Calc'!DP12=0,0,DO6+'TD Calc'!DP12)</f>
        <v>0</v>
      </c>
      <c r="DQ6" s="69">
        <f>IF('TD Calc'!DQ12=0,0,DP6+'TD Calc'!DQ12)</f>
        <v>0</v>
      </c>
      <c r="DR6" s="69">
        <f>IF('TD Calc'!DR12=0,0,DQ6+'TD Calc'!DR12)</f>
        <v>0</v>
      </c>
    </row>
    <row r="7" spans="1:122" x14ac:dyDescent="0.25">
      <c r="A7" s="178"/>
      <c r="B7" s="77" t="s">
        <v>40</v>
      </c>
      <c r="C7" s="69"/>
      <c r="D7" s="69"/>
      <c r="E7" s="69">
        <f>IF('TD Calc'!E13=0,0,'TD Calc'!E13)</f>
        <v>0</v>
      </c>
      <c r="F7" s="69">
        <f>IF('TD Calc'!F13=0,0,E7+'TD Calc'!F13)</f>
        <v>0</v>
      </c>
      <c r="G7" s="69">
        <f>IF('TD Calc'!G13=0,0,F7+'TD Calc'!G13)</f>
        <v>0</v>
      </c>
      <c r="H7" s="69">
        <f>IF('TD Calc'!H13=0,0,G7+'TD Calc'!H13)</f>
        <v>0</v>
      </c>
      <c r="I7" s="69">
        <f>IF('TD Calc'!I13=0,0,H7+'TD Calc'!I13)</f>
        <v>0</v>
      </c>
      <c r="J7" s="69">
        <f>IF('TD Calc'!J13=0,0,I7+'TD Calc'!J13)</f>
        <v>0</v>
      </c>
      <c r="K7" s="69">
        <f>IF('TD Calc'!K13=0,0,J7+'TD Calc'!K13)</f>
        <v>0</v>
      </c>
      <c r="L7" s="69">
        <f>IF('TD Calc'!L13=0,0,K7+'TD Calc'!L13)</f>
        <v>0</v>
      </c>
      <c r="M7" s="69">
        <f>IF('TD Calc'!M13=0,0,L7+'TD Calc'!M13)</f>
        <v>0</v>
      </c>
      <c r="N7" s="69">
        <f>IF('TD Calc'!N13=0,0,M7+'TD Calc'!N13)</f>
        <v>0</v>
      </c>
      <c r="O7" s="69">
        <f>IF('TD Calc'!O13=0,0,N7+'TD Calc'!O13)</f>
        <v>85.7</v>
      </c>
      <c r="P7" s="69">
        <f>IF('TD Calc'!P13=0,0,O7+'TD Calc'!P13)</f>
        <v>0</v>
      </c>
      <c r="Q7" s="69">
        <f>IF('TD Calc'!Q13=0,0,P7+'TD Calc'!Q13)</f>
        <v>0</v>
      </c>
      <c r="R7" s="69">
        <f>IF('TD Calc'!R13=0,0,Q7+'TD Calc'!R13)</f>
        <v>0</v>
      </c>
      <c r="S7" s="69">
        <f>IF('TD Calc'!S13=0,0,R7+'TD Calc'!S13)</f>
        <v>0</v>
      </c>
      <c r="T7" s="69">
        <f>IF('TD Calc'!T13=0,0,S7+'TD Calc'!T13)</f>
        <v>0</v>
      </c>
      <c r="U7" s="69">
        <f>IF('TD Calc'!U13=0,0,T7+'TD Calc'!U13)</f>
        <v>0</v>
      </c>
      <c r="V7" s="69">
        <f>IF('TD Calc'!V13=0,0,U7+'TD Calc'!V13)</f>
        <v>0</v>
      </c>
      <c r="W7" s="69">
        <f>IF('TD Calc'!W13=0,0,V7+'TD Calc'!W13)</f>
        <v>0</v>
      </c>
      <c r="X7" s="69">
        <f>IF('TD Calc'!X13=0,0,W7+'TD Calc'!X13)</f>
        <v>0</v>
      </c>
      <c r="Y7" s="69">
        <f>IF('TD Calc'!Y13=0,0,X7+'TD Calc'!Y13)</f>
        <v>0</v>
      </c>
      <c r="Z7" s="69">
        <f>IF('TD Calc'!Z13=0,0,Y7+'TD Calc'!Z13)</f>
        <v>0</v>
      </c>
      <c r="AA7" s="69">
        <f>IF('TD Calc'!AA13=0,0,Z7+'TD Calc'!AA13)</f>
        <v>0</v>
      </c>
      <c r="AB7" s="69">
        <f>IF('TD Calc'!AB13=0,0,AA7+'TD Calc'!AB13)</f>
        <v>0</v>
      </c>
      <c r="AC7" s="69">
        <f>IF('TD Calc'!AC13=0,0,AB7+'TD Calc'!AC13)</f>
        <v>0</v>
      </c>
      <c r="AD7" s="69">
        <f>IF('TD Calc'!AD13=0,0,AC7+'TD Calc'!AD13)</f>
        <v>0</v>
      </c>
      <c r="AE7" s="69">
        <f>IF('TD Calc'!AE13=0,0,AD7+'TD Calc'!AE13)</f>
        <v>0</v>
      </c>
      <c r="AF7" s="69">
        <f>IF('TD Calc'!AF13=0,0,AE7+'TD Calc'!AF13)</f>
        <v>0</v>
      </c>
      <c r="AG7" s="69">
        <f>IF('TD Calc'!AG13=0,0,AF7+'TD Calc'!AG13)</f>
        <v>0</v>
      </c>
      <c r="AH7" s="69">
        <f>IF('TD Calc'!AH13=0,0,AG7+'TD Calc'!AH13)</f>
        <v>0</v>
      </c>
      <c r="AI7" s="69">
        <f>IF('TD Calc'!AI13=0,0,AH7+'TD Calc'!AI13)</f>
        <v>0</v>
      </c>
      <c r="AJ7" s="69">
        <f>IF('TD Calc'!AJ13=0,0,AI7+'TD Calc'!AJ13)</f>
        <v>0</v>
      </c>
      <c r="AK7" s="69">
        <f>IF('TD Calc'!AK13=0,0,AJ7+'TD Calc'!AK13)</f>
        <v>0</v>
      </c>
      <c r="AL7" s="69">
        <f>IF('TD Calc'!AL13=0,0,AK7+'TD Calc'!AL13)</f>
        <v>0</v>
      </c>
      <c r="AM7" s="69">
        <f>IF('TD Calc'!AM13=0,0,AL7+'TD Calc'!AM13)</f>
        <v>0</v>
      </c>
      <c r="AN7" s="69">
        <f>IF('TD Calc'!AN13=0,0,AM7+'TD Calc'!AN13)</f>
        <v>0</v>
      </c>
      <c r="AO7" s="69">
        <f>IF('TD Calc'!AO13=0,0,AN7+'TD Calc'!AO13)</f>
        <v>0</v>
      </c>
      <c r="AP7" s="69">
        <f>IF('TD Calc'!AP13=0,0,AO7+'TD Calc'!AP13)</f>
        <v>0</v>
      </c>
      <c r="AQ7" s="69">
        <f>IF('TD Calc'!AQ13=0,0,AP7+'TD Calc'!AQ13)</f>
        <v>0</v>
      </c>
      <c r="AR7" s="69">
        <f>IF('TD Calc'!AR13=0,0,AQ7+'TD Calc'!AR13)</f>
        <v>0</v>
      </c>
      <c r="AS7" s="69">
        <f>IF('TD Calc'!AS13=0,0,AR7+'TD Calc'!AS13)</f>
        <v>0</v>
      </c>
      <c r="AT7" s="69">
        <f>IF('TD Calc'!AT13=0,0,AS7+'TD Calc'!AT13)</f>
        <v>0</v>
      </c>
      <c r="AU7" s="69">
        <f>IF('TD Calc'!AU13=0,0,AT7+'TD Calc'!AU13)</f>
        <v>0</v>
      </c>
      <c r="AV7" s="69">
        <f>IF('TD Calc'!AV13=0,0,AU7+'TD Calc'!AV13)</f>
        <v>0</v>
      </c>
      <c r="AW7" s="69">
        <f>IF('TD Calc'!AW13=0,0,AV7+'TD Calc'!AW13)</f>
        <v>0</v>
      </c>
      <c r="AX7" s="69">
        <f>IF('TD Calc'!AX13=0,0,AW7+'TD Calc'!AX13)</f>
        <v>0</v>
      </c>
      <c r="AY7" s="69">
        <f>IF('TD Calc'!AY13=0,0,AX7+'TD Calc'!AY13)</f>
        <v>0</v>
      </c>
      <c r="AZ7" s="69">
        <f>IF('TD Calc'!AZ13=0,0,AY7+'TD Calc'!AZ13)</f>
        <v>0</v>
      </c>
      <c r="BA7" s="69">
        <f>IF('TD Calc'!BA13=0,0,AZ7+'TD Calc'!BA13)</f>
        <v>0</v>
      </c>
      <c r="BB7" s="69">
        <f>IF('TD Calc'!BB13=0,0,BA7+'TD Calc'!BB13)</f>
        <v>0</v>
      </c>
      <c r="BC7" s="69">
        <f>IF('TD Calc'!BC13=0,0,BB7+'TD Calc'!BC13)</f>
        <v>0</v>
      </c>
      <c r="BD7" s="69">
        <f>IF('TD Calc'!BD13=0,0,BC7+'TD Calc'!BD13)</f>
        <v>0</v>
      </c>
      <c r="BE7" s="69">
        <f>IF('TD Calc'!BE13=0,0,BD7+'TD Calc'!BE13)</f>
        <v>0</v>
      </c>
      <c r="BF7" s="69">
        <f>IF('TD Calc'!BF13=0,0,BE7+'TD Calc'!BF13)</f>
        <v>0</v>
      </c>
      <c r="BG7" s="69">
        <f>IF('TD Calc'!BG13=0,0,BF7+'TD Calc'!BG13)</f>
        <v>0</v>
      </c>
      <c r="BH7" s="69">
        <f>IF('TD Calc'!BH13=0,0,BG7+'TD Calc'!BH13)</f>
        <v>0</v>
      </c>
      <c r="BI7" s="69">
        <f>IF('TD Calc'!BI13=0,0,BH7+'TD Calc'!BI13)</f>
        <v>0</v>
      </c>
      <c r="BJ7" s="69">
        <f>IF('TD Calc'!BJ13=0,0,BI7+'TD Calc'!BJ13)</f>
        <v>0</v>
      </c>
      <c r="BK7" s="69">
        <f>IF('TD Calc'!BK13=0,0,BJ7+'TD Calc'!BK13)</f>
        <v>0</v>
      </c>
      <c r="BL7" s="69">
        <f>IF('TD Calc'!BL13=0,0,BK7+'TD Calc'!BL13)</f>
        <v>0</v>
      </c>
      <c r="BM7" s="69">
        <f>IF('TD Calc'!BM13=0,0,BL7+'TD Calc'!BM13)</f>
        <v>0</v>
      </c>
      <c r="BN7" s="69">
        <f>IF('TD Calc'!BN13=0,0,BM7+'TD Calc'!BN13)</f>
        <v>0</v>
      </c>
      <c r="BO7" s="69">
        <f>IF('TD Calc'!BO13=0,0,BN7+'TD Calc'!BO13)</f>
        <v>0</v>
      </c>
      <c r="BP7" s="69">
        <f>IF('TD Calc'!BP13=0,0,BO7+'TD Calc'!BP13)</f>
        <v>0</v>
      </c>
      <c r="BQ7" s="69">
        <f>IF('TD Calc'!BQ13=0,0,BP7+'TD Calc'!BQ13)</f>
        <v>0</v>
      </c>
      <c r="BR7" s="69">
        <f>IF('TD Calc'!BR13=0,0,BQ7+'TD Calc'!BR13)</f>
        <v>0</v>
      </c>
      <c r="BS7" s="69">
        <f>IF('TD Calc'!BS13=0,0,BR7+'TD Calc'!BS13)</f>
        <v>0</v>
      </c>
      <c r="BT7" s="69">
        <f>IF('TD Calc'!BT13=0,0,BS7+'TD Calc'!BT13)</f>
        <v>0</v>
      </c>
      <c r="BU7" s="69">
        <f>IF('TD Calc'!BU13=0,0,BT7+'TD Calc'!BU13)</f>
        <v>0</v>
      </c>
      <c r="BV7" s="97">
        <f>IF('TD Calc'!BV13=0,0,BU7+'TD Calc'!BV13)</f>
        <v>0</v>
      </c>
      <c r="BW7" s="69">
        <f>IF('TD Calc'!BW13=0,0,BV7+'TD Calc'!BW13)</f>
        <v>0</v>
      </c>
      <c r="BX7" s="69">
        <f>IF('TD Calc'!BX13=0,0,BW7+'TD Calc'!BX13)</f>
        <v>0</v>
      </c>
      <c r="BY7" s="69">
        <f>IF('TD Calc'!BY13=0,0,BX7+'TD Calc'!BY13)</f>
        <v>0</v>
      </c>
      <c r="BZ7" s="69">
        <f>IF('TD Calc'!BZ13=0,0,BY7+'TD Calc'!BZ13)</f>
        <v>0</v>
      </c>
      <c r="CA7" s="69">
        <f>IF('TD Calc'!CA13=0,0,BZ7+'TD Calc'!CA13)</f>
        <v>0</v>
      </c>
      <c r="CB7" s="69">
        <f>IF('TD Calc'!CB13=0,0,CA7+'TD Calc'!CB13)</f>
        <v>0</v>
      </c>
      <c r="CC7" s="69">
        <f>IF('TD Calc'!CC13=0,0,CB7+'TD Calc'!CC13)</f>
        <v>0</v>
      </c>
      <c r="CD7" s="69">
        <f>IF('TD Calc'!CD13=0,0,CC7+'TD Calc'!CD13)</f>
        <v>0</v>
      </c>
      <c r="CE7" s="69">
        <f>IF('TD Calc'!CE13=0,0,CD7+'TD Calc'!CE13)</f>
        <v>0</v>
      </c>
      <c r="CF7" s="69">
        <f>IF('TD Calc'!CF13=0,0,CE7+'TD Calc'!CF13)</f>
        <v>0</v>
      </c>
      <c r="CG7" s="69">
        <f>IF('TD Calc'!CG13=0,0,CF7+'TD Calc'!CG13)</f>
        <v>0</v>
      </c>
      <c r="CH7" s="69">
        <f>IF('TD Calc'!CH13=0,0,CG7+'TD Calc'!CH13)</f>
        <v>0</v>
      </c>
      <c r="CI7" s="69">
        <f>IF('TD Calc'!CI13=0,0,CH7+'TD Calc'!CI13)</f>
        <v>0</v>
      </c>
      <c r="CJ7" s="69">
        <f>IF('TD Calc'!CJ13=0,0,CI7+'TD Calc'!CJ13)</f>
        <v>0</v>
      </c>
      <c r="CK7" s="69">
        <f>IF('TD Calc'!CK13=0,0,CJ7+'TD Calc'!CK13)</f>
        <v>0</v>
      </c>
      <c r="CL7" s="69">
        <f>IF('TD Calc'!CL13=0,0,CK7+'TD Calc'!CL13)</f>
        <v>0</v>
      </c>
      <c r="CM7" s="69">
        <f>IF('TD Calc'!CM13=0,0,CL7+'TD Calc'!CM13)</f>
        <v>0</v>
      </c>
      <c r="CN7" s="69">
        <f>IF('TD Calc'!CN13=0,0,CM7+'TD Calc'!CN13)</f>
        <v>0</v>
      </c>
      <c r="CO7" s="69">
        <f>IF('TD Calc'!CO13=0,0,CN7+'TD Calc'!CO13)</f>
        <v>0</v>
      </c>
      <c r="CP7" s="69">
        <f>IF('TD Calc'!CP13=0,0,CO7+'TD Calc'!CP13)</f>
        <v>0</v>
      </c>
      <c r="CQ7" s="69">
        <f>IF('TD Calc'!CQ13=0,0,CP7+'TD Calc'!CQ13)</f>
        <v>0</v>
      </c>
      <c r="CR7" s="69">
        <f>IF('TD Calc'!CR13=0,0,CQ7+'TD Calc'!CR13)</f>
        <v>0</v>
      </c>
      <c r="CS7" s="69">
        <f>IF('TD Calc'!CS13=0,0,CR7+'TD Calc'!CS13)</f>
        <v>0</v>
      </c>
      <c r="CT7" s="69">
        <f>IF('TD Calc'!CT13=0,0,CS7+'TD Calc'!CT13)</f>
        <v>0</v>
      </c>
      <c r="CU7" s="69">
        <f>IF('TD Calc'!CU13=0,0,CT7+'TD Calc'!CU13)</f>
        <v>0</v>
      </c>
      <c r="CV7" s="69">
        <f>IF('TD Calc'!CV13=0,0,CU7+'TD Calc'!CV13)</f>
        <v>0</v>
      </c>
      <c r="CW7" s="69">
        <f>IF('TD Calc'!CW13=0,0,CV7+'TD Calc'!CW13)</f>
        <v>0</v>
      </c>
      <c r="CX7" s="69">
        <f>IF('TD Calc'!CX13=0,0,CW7+'TD Calc'!CX13)</f>
        <v>0</v>
      </c>
      <c r="CY7" s="69">
        <f>IF('TD Calc'!CY13=0,0,CX7+'TD Calc'!CY13)</f>
        <v>0</v>
      </c>
      <c r="CZ7" s="69">
        <f>IF('TD Calc'!CZ13=0,0,CY7+'TD Calc'!CZ13)</f>
        <v>0</v>
      </c>
      <c r="DA7" s="69">
        <f>IF('TD Calc'!DA13=0,0,CZ7+'TD Calc'!DA13)</f>
        <v>0</v>
      </c>
      <c r="DB7" s="69">
        <f>IF('TD Calc'!DB13=0,0,DA7+'TD Calc'!DB13)</f>
        <v>0</v>
      </c>
      <c r="DC7" s="69">
        <f>IF('TD Calc'!DC13=0,0,DB7+'TD Calc'!DC13)</f>
        <v>0</v>
      </c>
      <c r="DD7" s="69">
        <f>IF('TD Calc'!DD13=0,0,DC7+'TD Calc'!DD13)</f>
        <v>0</v>
      </c>
      <c r="DE7" s="69">
        <f>IF('TD Calc'!DE13=0,0,DD7+'TD Calc'!DE13)</f>
        <v>0</v>
      </c>
      <c r="DF7" s="69">
        <f>IF('TD Calc'!DF13=0,0,DE7+'TD Calc'!DF13)</f>
        <v>0</v>
      </c>
      <c r="DG7" s="69">
        <f>IF('TD Calc'!DG13=0,0,DF7+'TD Calc'!DG13)</f>
        <v>0</v>
      </c>
      <c r="DH7" s="69">
        <f>IF('TD Calc'!DH13=0,0,DG7+'TD Calc'!DH13)</f>
        <v>0</v>
      </c>
      <c r="DI7" s="69">
        <f>IF('TD Calc'!DI13=0,0,DH7+'TD Calc'!DI13)</f>
        <v>0</v>
      </c>
      <c r="DJ7" s="69">
        <f>IF('TD Calc'!DJ13=0,0,DI7+'TD Calc'!DJ13)</f>
        <v>0</v>
      </c>
      <c r="DK7" s="69">
        <f>IF('TD Calc'!DK13=0,0,DJ7+'TD Calc'!DK13)</f>
        <v>0</v>
      </c>
      <c r="DL7" s="69">
        <f>IF('TD Calc'!DL13=0,0,DK7+'TD Calc'!DL13)</f>
        <v>0</v>
      </c>
      <c r="DM7" s="69">
        <f>IF('TD Calc'!DM13=0,0,DL7+'TD Calc'!DM13)</f>
        <v>0</v>
      </c>
      <c r="DN7" s="69">
        <f>IF('TD Calc'!DN13=0,0,DM7+'TD Calc'!DN13)</f>
        <v>0</v>
      </c>
      <c r="DO7" s="69">
        <f>IF('TD Calc'!DO13=0,0,DN7+'TD Calc'!DO13)</f>
        <v>0</v>
      </c>
      <c r="DP7" s="69">
        <f>IF('TD Calc'!DP13=0,0,DO7+'TD Calc'!DP13)</f>
        <v>0</v>
      </c>
      <c r="DQ7" s="69">
        <f>IF('TD Calc'!DQ13=0,0,DP7+'TD Calc'!DQ13)</f>
        <v>0</v>
      </c>
      <c r="DR7" s="69">
        <f>IF('TD Calc'!DR13=0,0,DQ7+'TD Calc'!DR13)</f>
        <v>0</v>
      </c>
    </row>
    <row r="8" spans="1:122" x14ac:dyDescent="0.25">
      <c r="A8" s="178"/>
      <c r="B8" s="77" t="s">
        <v>41</v>
      </c>
      <c r="C8" s="69"/>
      <c r="D8" s="69"/>
      <c r="E8" s="69">
        <f>IF('TD Calc'!E14=0,0,'TD Calc'!E14)</f>
        <v>0</v>
      </c>
      <c r="F8" s="69">
        <f>IF('TD Calc'!F14=0,0,E8+'TD Calc'!F14)</f>
        <v>0</v>
      </c>
      <c r="G8" s="69">
        <f>IF('TD Calc'!G14=0,0,F8+'TD Calc'!G14)</f>
        <v>0</v>
      </c>
      <c r="H8" s="69">
        <f>IF('TD Calc'!H14=0,0,G8+'TD Calc'!H14)</f>
        <v>0</v>
      </c>
      <c r="I8" s="69">
        <f>IF('TD Calc'!I14=0,0,H8+'TD Calc'!I14)</f>
        <v>0</v>
      </c>
      <c r="J8" s="69">
        <f>IF('TD Calc'!J14=0,0,I8+'TD Calc'!J14)</f>
        <v>0</v>
      </c>
      <c r="K8" s="69">
        <f>IF('TD Calc'!K14=0,0,J8+'TD Calc'!K14)</f>
        <v>0</v>
      </c>
      <c r="L8" s="69">
        <f>IF('TD Calc'!L14=0,0,K8+'TD Calc'!L14)</f>
        <v>0</v>
      </c>
      <c r="M8" s="69">
        <f>IF('TD Calc'!M14=0,0,L8+'TD Calc'!M14)</f>
        <v>0</v>
      </c>
      <c r="N8" s="69">
        <f>IF('TD Calc'!N14=0,0,M8+'TD Calc'!N14)</f>
        <v>0</v>
      </c>
      <c r="O8" s="69">
        <f>IF('TD Calc'!O14=0,0,N8+'TD Calc'!O14)</f>
        <v>15.05</v>
      </c>
      <c r="P8" s="69">
        <f>IF('TD Calc'!P14=0,0,O8+'TD Calc'!P14)</f>
        <v>0</v>
      </c>
      <c r="Q8" s="69">
        <f>IF('TD Calc'!Q14=0,0,P8+'TD Calc'!Q14)</f>
        <v>0</v>
      </c>
      <c r="R8" s="69">
        <f>IF('TD Calc'!R14=0,0,Q8+'TD Calc'!R14)</f>
        <v>0</v>
      </c>
      <c r="S8" s="69">
        <f>IF('TD Calc'!S14=0,0,R8+'TD Calc'!S14)</f>
        <v>0</v>
      </c>
      <c r="T8" s="69">
        <f>IF('TD Calc'!T14=0,0,S8+'TD Calc'!T14)</f>
        <v>0</v>
      </c>
      <c r="U8" s="69">
        <f>IF('TD Calc'!U14=0,0,T8+'TD Calc'!U14)</f>
        <v>0</v>
      </c>
      <c r="V8" s="69">
        <f>IF('TD Calc'!V14=0,0,U8+'TD Calc'!V14)</f>
        <v>0</v>
      </c>
      <c r="W8" s="69">
        <f>IF('TD Calc'!W14=0,0,V8+'TD Calc'!W14)</f>
        <v>0</v>
      </c>
      <c r="X8" s="69">
        <f>IF('TD Calc'!X14=0,0,W8+'TD Calc'!X14)</f>
        <v>0</v>
      </c>
      <c r="Y8" s="69">
        <f>IF('TD Calc'!Y14=0,0,X8+'TD Calc'!Y14)</f>
        <v>0</v>
      </c>
      <c r="Z8" s="69">
        <f>IF('TD Calc'!Z14=0,0,Y8+'TD Calc'!Z14)</f>
        <v>0</v>
      </c>
      <c r="AA8" s="69">
        <f>IF('TD Calc'!AA14=0,0,Z8+'TD Calc'!AA14)</f>
        <v>0</v>
      </c>
      <c r="AB8" s="69">
        <f>IF('TD Calc'!AB14=0,0,AA8+'TD Calc'!AB14)</f>
        <v>0</v>
      </c>
      <c r="AC8" s="69">
        <f>IF('TD Calc'!AC14=0,0,AB8+'TD Calc'!AC14)</f>
        <v>0</v>
      </c>
      <c r="AD8" s="69">
        <f>IF('TD Calc'!AD14=0,0,AC8+'TD Calc'!AD14)</f>
        <v>0</v>
      </c>
      <c r="AE8" s="69">
        <f>IF('TD Calc'!AE14=0,0,AD8+'TD Calc'!AE14)</f>
        <v>0</v>
      </c>
      <c r="AF8" s="69">
        <f>IF('TD Calc'!AF14=0,0,AE8+'TD Calc'!AF14)</f>
        <v>0</v>
      </c>
      <c r="AG8" s="69">
        <f>IF('TD Calc'!AG14=0,0,AF8+'TD Calc'!AG14)</f>
        <v>0</v>
      </c>
      <c r="AH8" s="69">
        <f>IF('TD Calc'!AH14=0,0,AG8+'TD Calc'!AH14)</f>
        <v>0</v>
      </c>
      <c r="AI8" s="69">
        <f>IF('TD Calc'!AI14=0,0,AH8+'TD Calc'!AI14)</f>
        <v>0</v>
      </c>
      <c r="AJ8" s="69">
        <f>IF('TD Calc'!AJ14=0,0,AI8+'TD Calc'!AJ14)</f>
        <v>0</v>
      </c>
      <c r="AK8" s="69">
        <f>IF('TD Calc'!AK14=0,0,AJ8+'TD Calc'!AK14)</f>
        <v>0</v>
      </c>
      <c r="AL8" s="69">
        <f>IF('TD Calc'!AL14=0,0,AK8+'TD Calc'!AL14)</f>
        <v>0</v>
      </c>
      <c r="AM8" s="69">
        <f>IF('TD Calc'!AM14=0,0,AL8+'TD Calc'!AM14)</f>
        <v>0</v>
      </c>
      <c r="AN8" s="69">
        <f>IF('TD Calc'!AN14=0,0,AM8+'TD Calc'!AN14)</f>
        <v>0</v>
      </c>
      <c r="AO8" s="69">
        <f>IF('TD Calc'!AO14=0,0,AN8+'TD Calc'!AO14)</f>
        <v>0</v>
      </c>
      <c r="AP8" s="69">
        <f>IF('TD Calc'!AP14=0,0,AO8+'TD Calc'!AP14)</f>
        <v>0</v>
      </c>
      <c r="AQ8" s="69">
        <f>IF('TD Calc'!AQ14=0,0,AP8+'TD Calc'!AQ14)</f>
        <v>0</v>
      </c>
      <c r="AR8" s="69">
        <f>IF('TD Calc'!AR14=0,0,AQ8+'TD Calc'!AR14)</f>
        <v>0</v>
      </c>
      <c r="AS8" s="69">
        <f>IF('TD Calc'!AS14=0,0,AR8+'TD Calc'!AS14)</f>
        <v>0</v>
      </c>
      <c r="AT8" s="69">
        <f>IF('TD Calc'!AT14=0,0,AS8+'TD Calc'!AT14)</f>
        <v>0</v>
      </c>
      <c r="AU8" s="69">
        <f>IF('TD Calc'!AU14=0,0,AT8+'TD Calc'!AU14)</f>
        <v>0</v>
      </c>
      <c r="AV8" s="69">
        <f>IF('TD Calc'!AV14=0,0,AU8+'TD Calc'!AV14)</f>
        <v>0</v>
      </c>
      <c r="AW8" s="69">
        <f>IF('TD Calc'!AW14=0,0,AV8+'TD Calc'!AW14)</f>
        <v>0</v>
      </c>
      <c r="AX8" s="69">
        <f>IF('TD Calc'!AX14=0,0,AW8+'TD Calc'!AX14)</f>
        <v>0</v>
      </c>
      <c r="AY8" s="69">
        <f>IF('TD Calc'!AY14=0,0,AX8+'TD Calc'!AY14)</f>
        <v>0</v>
      </c>
      <c r="AZ8" s="69">
        <f>IF('TD Calc'!AZ14=0,0,AY8+'TD Calc'!AZ14)</f>
        <v>0</v>
      </c>
      <c r="BA8" s="69">
        <f>IF('TD Calc'!BA14=0,0,AZ8+'TD Calc'!BA14)</f>
        <v>0</v>
      </c>
      <c r="BB8" s="69">
        <f>IF('TD Calc'!BB14=0,0,BA8+'TD Calc'!BB14)</f>
        <v>0</v>
      </c>
      <c r="BC8" s="69">
        <f>IF('TD Calc'!BC14=0,0,BB8+'TD Calc'!BC14)</f>
        <v>0</v>
      </c>
      <c r="BD8" s="69">
        <f>IF('TD Calc'!BD14=0,0,BC8+'TD Calc'!BD14)</f>
        <v>0</v>
      </c>
      <c r="BE8" s="69">
        <f>IF('TD Calc'!BE14=0,0,BD8+'TD Calc'!BE14)</f>
        <v>0</v>
      </c>
      <c r="BF8" s="69">
        <f>IF('TD Calc'!BF14=0,0,BE8+'TD Calc'!BF14)</f>
        <v>0</v>
      </c>
      <c r="BG8" s="69">
        <f>IF('TD Calc'!BG14=0,0,BF8+'TD Calc'!BG14)</f>
        <v>0</v>
      </c>
      <c r="BH8" s="69">
        <f>IF('TD Calc'!BH14=0,0,BG8+'TD Calc'!BH14)</f>
        <v>0</v>
      </c>
      <c r="BI8" s="69">
        <f>IF('TD Calc'!BI14=0,0,BH8+'TD Calc'!BI14)</f>
        <v>0</v>
      </c>
      <c r="BJ8" s="69">
        <f>IF('TD Calc'!BJ14=0,0,BI8+'TD Calc'!BJ14)</f>
        <v>0</v>
      </c>
      <c r="BK8" s="69">
        <f>IF('TD Calc'!BK14=0,0,BJ8+'TD Calc'!BK14)</f>
        <v>0</v>
      </c>
      <c r="BL8" s="69">
        <f>IF('TD Calc'!BL14=0,0,BK8+'TD Calc'!BL14)</f>
        <v>0</v>
      </c>
      <c r="BM8" s="69">
        <f>IF('TD Calc'!BM14=0,0,BL8+'TD Calc'!BM14)</f>
        <v>0</v>
      </c>
      <c r="BN8" s="69">
        <f>IF('TD Calc'!BN14=0,0,BM8+'TD Calc'!BN14)</f>
        <v>0</v>
      </c>
      <c r="BO8" s="69">
        <f>IF('TD Calc'!BO14=0,0,BN8+'TD Calc'!BO14)</f>
        <v>0</v>
      </c>
      <c r="BP8" s="69">
        <f>IF('TD Calc'!BP14=0,0,BO8+'TD Calc'!BP14)</f>
        <v>0</v>
      </c>
      <c r="BQ8" s="69">
        <f>IF('TD Calc'!BQ14=0,0,BP8+'TD Calc'!BQ14)</f>
        <v>0</v>
      </c>
      <c r="BR8" s="69">
        <f>IF('TD Calc'!BR14=0,0,BQ8+'TD Calc'!BR14)</f>
        <v>0</v>
      </c>
      <c r="BS8" s="69">
        <f>IF('TD Calc'!BS14=0,0,BR8+'TD Calc'!BS14)</f>
        <v>0</v>
      </c>
      <c r="BT8" s="69">
        <f>IF('TD Calc'!BT14=0,0,BS8+'TD Calc'!BT14)</f>
        <v>0</v>
      </c>
      <c r="BU8" s="69">
        <f>IF('TD Calc'!BU14=0,0,BT8+'TD Calc'!BU14)</f>
        <v>0</v>
      </c>
      <c r="BV8" s="97">
        <f>IF('TD Calc'!BV14=0,0,BU8+'TD Calc'!BV14)</f>
        <v>0</v>
      </c>
      <c r="BW8" s="69">
        <f>IF('TD Calc'!BW14=0,0,BV8+'TD Calc'!BW14)</f>
        <v>0</v>
      </c>
      <c r="BX8" s="69">
        <f>IF('TD Calc'!BX14=0,0,BW8+'TD Calc'!BX14)</f>
        <v>0</v>
      </c>
      <c r="BY8" s="69">
        <f>IF('TD Calc'!BY14=0,0,BX8+'TD Calc'!BY14)</f>
        <v>0</v>
      </c>
      <c r="BZ8" s="69">
        <f>IF('TD Calc'!BZ14=0,0,BY8+'TD Calc'!BZ14)</f>
        <v>0</v>
      </c>
      <c r="CA8" s="69">
        <f>IF('TD Calc'!CA14=0,0,BZ8+'TD Calc'!CA14)</f>
        <v>0</v>
      </c>
      <c r="CB8" s="69">
        <f>IF('TD Calc'!CB14=0,0,CA8+'TD Calc'!CB14)</f>
        <v>0</v>
      </c>
      <c r="CC8" s="69">
        <f>IF('TD Calc'!CC14=0,0,CB8+'TD Calc'!CC14)</f>
        <v>0</v>
      </c>
      <c r="CD8" s="69">
        <f>IF('TD Calc'!CD14=0,0,CC8+'TD Calc'!CD14)</f>
        <v>0</v>
      </c>
      <c r="CE8" s="69">
        <f>IF('TD Calc'!CE14=0,0,CD8+'TD Calc'!CE14)</f>
        <v>0</v>
      </c>
      <c r="CF8" s="69">
        <f>IF('TD Calc'!CF14=0,0,CE8+'TD Calc'!CF14)</f>
        <v>0</v>
      </c>
      <c r="CG8" s="69">
        <f>IF('TD Calc'!CG14=0,0,CF8+'TD Calc'!CG14)</f>
        <v>0</v>
      </c>
      <c r="CH8" s="69">
        <f>IF('TD Calc'!CH14=0,0,CG8+'TD Calc'!CH14)</f>
        <v>0</v>
      </c>
      <c r="CI8" s="69">
        <f>IF('TD Calc'!CI14=0,0,CH8+'TD Calc'!CI14)</f>
        <v>0</v>
      </c>
      <c r="CJ8" s="69">
        <f>IF('TD Calc'!CJ14=0,0,CI8+'TD Calc'!CJ14)</f>
        <v>0</v>
      </c>
      <c r="CK8" s="69">
        <f>IF('TD Calc'!CK14=0,0,CJ8+'TD Calc'!CK14)</f>
        <v>0</v>
      </c>
      <c r="CL8" s="69">
        <f>IF('TD Calc'!CL14=0,0,CK8+'TD Calc'!CL14)</f>
        <v>0</v>
      </c>
      <c r="CM8" s="69">
        <f>IF('TD Calc'!CM14=0,0,CL8+'TD Calc'!CM14)</f>
        <v>0</v>
      </c>
      <c r="CN8" s="69">
        <f>IF('TD Calc'!CN14=0,0,CM8+'TD Calc'!CN14)</f>
        <v>0</v>
      </c>
      <c r="CO8" s="69">
        <f>IF('TD Calc'!CO14=0,0,CN8+'TD Calc'!CO14)</f>
        <v>0</v>
      </c>
      <c r="CP8" s="69">
        <f>IF('TD Calc'!CP14=0,0,CO8+'TD Calc'!CP14)</f>
        <v>0</v>
      </c>
      <c r="CQ8" s="69">
        <f>IF('TD Calc'!CQ14=0,0,CP8+'TD Calc'!CQ14)</f>
        <v>0</v>
      </c>
      <c r="CR8" s="69">
        <f>IF('TD Calc'!CR14=0,0,CQ8+'TD Calc'!CR14)</f>
        <v>0</v>
      </c>
      <c r="CS8" s="69">
        <f>IF('TD Calc'!CS14=0,0,CR8+'TD Calc'!CS14)</f>
        <v>0</v>
      </c>
      <c r="CT8" s="69">
        <f>IF('TD Calc'!CT14=0,0,CS8+'TD Calc'!CT14)</f>
        <v>0</v>
      </c>
      <c r="CU8" s="69">
        <f>IF('TD Calc'!CU14=0,0,CT8+'TD Calc'!CU14)</f>
        <v>0</v>
      </c>
      <c r="CV8" s="69">
        <f>IF('TD Calc'!CV14=0,0,CU8+'TD Calc'!CV14)</f>
        <v>0</v>
      </c>
      <c r="CW8" s="69">
        <f>IF('TD Calc'!CW14=0,0,CV8+'TD Calc'!CW14)</f>
        <v>0</v>
      </c>
      <c r="CX8" s="69">
        <f>IF('TD Calc'!CX14=0,0,CW8+'TD Calc'!CX14)</f>
        <v>0</v>
      </c>
      <c r="CY8" s="69">
        <f>IF('TD Calc'!CY14=0,0,CX8+'TD Calc'!CY14)</f>
        <v>0</v>
      </c>
      <c r="CZ8" s="69">
        <f>IF('TD Calc'!CZ14=0,0,CY8+'TD Calc'!CZ14)</f>
        <v>0</v>
      </c>
      <c r="DA8" s="69">
        <f>IF('TD Calc'!DA14=0,0,CZ8+'TD Calc'!DA14)</f>
        <v>0</v>
      </c>
      <c r="DB8" s="69">
        <f>IF('TD Calc'!DB14=0,0,DA8+'TD Calc'!DB14)</f>
        <v>0</v>
      </c>
      <c r="DC8" s="69">
        <f>IF('TD Calc'!DC14=0,0,DB8+'TD Calc'!DC14)</f>
        <v>0</v>
      </c>
      <c r="DD8" s="69">
        <f>IF('TD Calc'!DD14=0,0,DC8+'TD Calc'!DD14)</f>
        <v>0</v>
      </c>
      <c r="DE8" s="69">
        <f>IF('TD Calc'!DE14=0,0,DD8+'TD Calc'!DE14)</f>
        <v>0</v>
      </c>
      <c r="DF8" s="69">
        <f>IF('TD Calc'!DF14=0,0,DE8+'TD Calc'!DF14)</f>
        <v>0</v>
      </c>
      <c r="DG8" s="69">
        <f>IF('TD Calc'!DG14=0,0,DF8+'TD Calc'!DG14)</f>
        <v>0</v>
      </c>
      <c r="DH8" s="69">
        <f>IF('TD Calc'!DH14=0,0,DG8+'TD Calc'!DH14)</f>
        <v>0</v>
      </c>
      <c r="DI8" s="69">
        <f>IF('TD Calc'!DI14=0,0,DH8+'TD Calc'!DI14)</f>
        <v>0</v>
      </c>
      <c r="DJ8" s="69">
        <f>IF('TD Calc'!DJ14=0,0,DI8+'TD Calc'!DJ14)</f>
        <v>0</v>
      </c>
      <c r="DK8" s="69">
        <f>IF('TD Calc'!DK14=0,0,DJ8+'TD Calc'!DK14)</f>
        <v>0</v>
      </c>
      <c r="DL8" s="69">
        <f>IF('TD Calc'!DL14=0,0,DK8+'TD Calc'!DL14)</f>
        <v>0</v>
      </c>
      <c r="DM8" s="69">
        <f>IF('TD Calc'!DM14=0,0,DL8+'TD Calc'!DM14)</f>
        <v>0</v>
      </c>
      <c r="DN8" s="69">
        <f>IF('TD Calc'!DN14=0,0,DM8+'TD Calc'!DN14)</f>
        <v>0</v>
      </c>
      <c r="DO8" s="69">
        <f>IF('TD Calc'!DO14=0,0,DN8+'TD Calc'!DO14)</f>
        <v>0</v>
      </c>
      <c r="DP8" s="69">
        <f>IF('TD Calc'!DP14=0,0,DO8+'TD Calc'!DP14)</f>
        <v>0</v>
      </c>
      <c r="DQ8" s="69">
        <f>IF('TD Calc'!DQ14=0,0,DP8+'TD Calc'!DQ14)</f>
        <v>0</v>
      </c>
      <c r="DR8" s="69">
        <f>IF('TD Calc'!DR14=0,0,DQ8+'TD Calc'!DR14)</f>
        <v>0</v>
      </c>
    </row>
    <row r="9" spans="1:122" s="26" customFormat="1" x14ac:dyDescent="0.25">
      <c r="A9" s="179"/>
      <c r="B9" s="78" t="s">
        <v>56</v>
      </c>
      <c r="C9" s="79"/>
      <c r="D9" s="79"/>
      <c r="E9" s="79">
        <f>(SUM(E4:E8))</f>
        <v>0</v>
      </c>
      <c r="F9" s="79">
        <f>(SUM(F4:F8))</f>
        <v>0</v>
      </c>
      <c r="G9" s="79">
        <f>(SUM(G4:G8))</f>
        <v>0</v>
      </c>
      <c r="H9" s="79">
        <f t="shared" ref="H9:J9" si="0">(SUM(H4:H8))</f>
        <v>0</v>
      </c>
      <c r="I9" s="79">
        <f t="shared" si="0"/>
        <v>0</v>
      </c>
      <c r="J9" s="79">
        <f t="shared" si="0"/>
        <v>0</v>
      </c>
      <c r="K9" s="79">
        <f>(SUM(K4:K8))</f>
        <v>0</v>
      </c>
      <c r="L9" s="79">
        <f>(SUM(L4:L8))</f>
        <v>0</v>
      </c>
      <c r="M9" s="79">
        <f t="shared" ref="M9" si="1">(SUM(M4:M8))</f>
        <v>0</v>
      </c>
      <c r="N9" s="79">
        <f t="shared" ref="N9" si="2">(SUM(N4:N8))</f>
        <v>0</v>
      </c>
      <c r="O9" s="79">
        <f t="shared" ref="O9" si="3">(SUM(O4:O8))</f>
        <v>1984.27</v>
      </c>
      <c r="P9" s="79">
        <f t="shared" ref="P9" si="4">(SUM(P4:P8))</f>
        <v>0</v>
      </c>
      <c r="Q9" s="79">
        <f t="shared" ref="Q9" si="5">(SUM(Q4:Q8))</f>
        <v>0</v>
      </c>
      <c r="R9" s="79">
        <f t="shared" ref="R9" si="6">(SUM(R4:R8))</f>
        <v>0</v>
      </c>
      <c r="S9" s="79">
        <f t="shared" ref="S9" si="7">(SUM(S4:S8))</f>
        <v>0</v>
      </c>
      <c r="T9" s="79">
        <f t="shared" ref="T9" si="8">(SUM(T4:T8))</f>
        <v>0</v>
      </c>
      <c r="U9" s="79">
        <f t="shared" ref="U9" si="9">(SUM(U4:U8))</f>
        <v>0</v>
      </c>
      <c r="V9" s="79">
        <f t="shared" ref="V9" si="10">(SUM(V4:V8))</f>
        <v>0</v>
      </c>
      <c r="W9" s="79">
        <f t="shared" ref="W9" si="11">(SUM(W4:W8))</f>
        <v>0</v>
      </c>
      <c r="X9" s="79">
        <f t="shared" ref="X9" si="12">(SUM(X4:X8))</f>
        <v>0</v>
      </c>
      <c r="Y9" s="79">
        <f t="shared" ref="Y9" si="13">(SUM(Y4:Y8))</f>
        <v>0</v>
      </c>
      <c r="Z9" s="79">
        <f t="shared" ref="Z9" si="14">(SUM(Z4:Z8))</f>
        <v>0</v>
      </c>
      <c r="AA9" s="79">
        <f t="shared" ref="AA9" si="15">(SUM(AA4:AA8))</f>
        <v>0</v>
      </c>
      <c r="AB9" s="79">
        <f t="shared" ref="AB9" si="16">(SUM(AB4:AB8))</f>
        <v>0</v>
      </c>
      <c r="AC9" s="79">
        <f t="shared" ref="AC9" si="17">(SUM(AC4:AC8))</f>
        <v>0</v>
      </c>
      <c r="AD9" s="79">
        <f t="shared" ref="AD9" si="18">(SUM(AD4:AD8))</f>
        <v>0</v>
      </c>
      <c r="AE9" s="79">
        <f t="shared" ref="AE9" si="19">(SUM(AE4:AE8))</f>
        <v>0</v>
      </c>
      <c r="AF9" s="79">
        <f t="shared" ref="AF9" si="20">(SUM(AF4:AF8))</f>
        <v>0</v>
      </c>
      <c r="AG9" s="79">
        <f t="shared" ref="AG9" si="21">(SUM(AG4:AG8))</f>
        <v>0.01</v>
      </c>
      <c r="AH9" s="79">
        <f t="shared" ref="AH9" si="22">(SUM(AH4:AH8))</f>
        <v>0.02</v>
      </c>
      <c r="AI9" s="79">
        <f t="shared" ref="AI9" si="23">(SUM(AI4:AI8))</f>
        <v>0</v>
      </c>
      <c r="AJ9" s="79">
        <f t="shared" ref="AJ9" si="24">(SUM(AJ4:AJ8))</f>
        <v>0</v>
      </c>
      <c r="AK9" s="79">
        <f t="shared" ref="AK9" si="25">(SUM(AK4:AK8))</f>
        <v>0</v>
      </c>
      <c r="AL9" s="79">
        <f t="shared" ref="AL9" si="26">(SUM(AL4:AL8))</f>
        <v>0</v>
      </c>
      <c r="AM9" s="79">
        <f t="shared" ref="AM9" si="27">(SUM(AM4:AM8))</f>
        <v>0</v>
      </c>
      <c r="AN9" s="79">
        <f t="shared" ref="AN9" si="28">(SUM(AN4:AN8))</f>
        <v>0</v>
      </c>
      <c r="AO9" s="79">
        <f t="shared" ref="AO9" si="29">(SUM(AO4:AO8))</f>
        <v>0</v>
      </c>
      <c r="AP9" s="79">
        <f t="shared" ref="AP9" si="30">(SUM(AP4:AP8))</f>
        <v>0</v>
      </c>
      <c r="AQ9" s="79">
        <f t="shared" ref="AQ9" si="31">(SUM(AQ4:AQ8))</f>
        <v>0</v>
      </c>
      <c r="AR9" s="79">
        <f t="shared" ref="AR9" si="32">(SUM(AR4:AR8))</f>
        <v>0</v>
      </c>
      <c r="AS9" s="79">
        <f t="shared" ref="AS9" si="33">(SUM(AS4:AS8))</f>
        <v>0</v>
      </c>
      <c r="AT9" s="79">
        <f t="shared" ref="AT9" si="34">(SUM(AT4:AT8))</f>
        <v>0</v>
      </c>
      <c r="AU9" s="79">
        <f t="shared" ref="AU9" si="35">(SUM(AU4:AU8))</f>
        <v>0</v>
      </c>
      <c r="AV9" s="79">
        <f t="shared" ref="AV9" si="36">(SUM(AV4:AV8))</f>
        <v>0</v>
      </c>
      <c r="AW9" s="79">
        <f t="shared" ref="AW9" si="37">(SUM(AW4:AW8))</f>
        <v>0</v>
      </c>
      <c r="AX9" s="79">
        <f t="shared" ref="AX9" si="38">(SUM(AX4:AX8))</f>
        <v>0</v>
      </c>
      <c r="AY9" s="79">
        <f t="shared" ref="AY9" si="39">(SUM(AY4:AY8))</f>
        <v>0</v>
      </c>
      <c r="AZ9" s="79">
        <f t="shared" ref="AZ9" si="40">(SUM(AZ4:AZ8))</f>
        <v>0</v>
      </c>
      <c r="BA9" s="79">
        <f t="shared" ref="BA9" si="41">(SUM(BA4:BA8))</f>
        <v>0</v>
      </c>
      <c r="BB9" s="79">
        <f t="shared" ref="BB9" si="42">(SUM(BB4:BB8))</f>
        <v>0</v>
      </c>
      <c r="BC9" s="79">
        <f t="shared" ref="BC9" si="43">(SUM(BC4:BC8))</f>
        <v>0</v>
      </c>
      <c r="BD9" s="79">
        <f t="shared" ref="BD9" si="44">(SUM(BD4:BD8))</f>
        <v>0</v>
      </c>
      <c r="BE9" s="79">
        <f t="shared" ref="BE9" si="45">(SUM(BE4:BE8))</f>
        <v>0</v>
      </c>
      <c r="BF9" s="79">
        <f t="shared" ref="BF9" si="46">(SUM(BF4:BF8))</f>
        <v>0</v>
      </c>
      <c r="BG9" s="79">
        <f t="shared" ref="BG9" si="47">(SUM(BG4:BG8))</f>
        <v>0</v>
      </c>
      <c r="BH9" s="79">
        <f t="shared" ref="BH9" si="48">(SUM(BH4:BH8))</f>
        <v>0</v>
      </c>
      <c r="BI9" s="79">
        <f t="shared" ref="BI9" si="49">(SUM(BI4:BI8))</f>
        <v>0</v>
      </c>
      <c r="BJ9" s="79">
        <f t="shared" ref="BJ9" si="50">(SUM(BJ4:BJ8))</f>
        <v>0</v>
      </c>
      <c r="BK9" s="79">
        <f t="shared" ref="BK9" si="51">(SUM(BK4:BK8))</f>
        <v>0</v>
      </c>
      <c r="BL9" s="79">
        <f t="shared" ref="BL9" si="52">(SUM(BL4:BL8))</f>
        <v>0</v>
      </c>
      <c r="BM9" s="79">
        <f t="shared" ref="BM9" si="53">(SUM(BM4:BM8))</f>
        <v>0</v>
      </c>
      <c r="BN9" s="79">
        <f t="shared" ref="BN9" si="54">(SUM(BN4:BN8))</f>
        <v>0</v>
      </c>
      <c r="BO9" s="79">
        <f t="shared" ref="BO9" si="55">(SUM(BO4:BO8))</f>
        <v>0</v>
      </c>
      <c r="BP9" s="79">
        <f t="shared" ref="BP9" si="56">(SUM(BP4:BP8))</f>
        <v>0</v>
      </c>
      <c r="BQ9" s="79">
        <f t="shared" ref="BQ9" si="57">(SUM(BQ4:BQ8))</f>
        <v>0</v>
      </c>
      <c r="BR9" s="79">
        <f t="shared" ref="BR9" si="58">(SUM(BR4:BR8))</f>
        <v>0</v>
      </c>
      <c r="BS9" s="79">
        <f t="shared" ref="BS9" si="59">(SUM(BS4:BS8))</f>
        <v>0</v>
      </c>
      <c r="BT9" s="79">
        <f t="shared" ref="BT9" si="60">(SUM(BT4:BT8))</f>
        <v>0</v>
      </c>
      <c r="BU9" s="79">
        <f t="shared" ref="BU9" si="61">(SUM(BU4:BU8))</f>
        <v>0</v>
      </c>
      <c r="BV9" s="98">
        <f t="shared" ref="BV9" si="62">(SUM(BV4:BV8))</f>
        <v>0</v>
      </c>
      <c r="BW9" s="79">
        <f t="shared" ref="BW9" si="63">(SUM(BW4:BW8))</f>
        <v>0</v>
      </c>
      <c r="BX9" s="79">
        <f t="shared" ref="BX9" si="64">(SUM(BX4:BX8))</f>
        <v>0</v>
      </c>
      <c r="BY9" s="79">
        <f t="shared" ref="BY9" si="65">(SUM(BY4:BY8))</f>
        <v>0</v>
      </c>
      <c r="BZ9" s="79">
        <f t="shared" ref="BZ9" si="66">(SUM(BZ4:BZ8))</f>
        <v>0</v>
      </c>
      <c r="CA9" s="79">
        <f t="shared" ref="CA9" si="67">(SUM(CA4:CA8))</f>
        <v>0</v>
      </c>
      <c r="CB9" s="79">
        <f t="shared" ref="CB9" si="68">(SUM(CB4:CB8))</f>
        <v>0</v>
      </c>
      <c r="CC9" s="79">
        <f t="shared" ref="CC9" si="69">(SUM(CC4:CC8))</f>
        <v>0</v>
      </c>
      <c r="CD9" s="79">
        <f t="shared" ref="CD9" si="70">(SUM(CD4:CD8))</f>
        <v>0</v>
      </c>
      <c r="CE9" s="79">
        <f t="shared" ref="CE9" si="71">(SUM(CE4:CE8))</f>
        <v>0</v>
      </c>
      <c r="CF9" s="79">
        <f t="shared" ref="CF9" si="72">(SUM(CF4:CF8))</f>
        <v>0</v>
      </c>
      <c r="CG9" s="79">
        <f t="shared" ref="CG9" si="73">(SUM(CG4:CG8))</f>
        <v>0</v>
      </c>
      <c r="CH9" s="79">
        <f t="shared" ref="CH9" si="74">(SUM(CH4:CH8))</f>
        <v>0</v>
      </c>
      <c r="CI9" s="79">
        <f t="shared" ref="CI9:DQ9" si="75">(SUM(CI4:CI8))</f>
        <v>0</v>
      </c>
      <c r="CJ9" s="79">
        <f t="shared" ref="CJ9:DR9" si="76">(SUM(CJ4:CJ8))</f>
        <v>0</v>
      </c>
      <c r="CK9" s="79">
        <f t="shared" si="75"/>
        <v>0</v>
      </c>
      <c r="CL9" s="79">
        <f t="shared" si="76"/>
        <v>0</v>
      </c>
      <c r="CM9" s="79">
        <f t="shared" si="75"/>
        <v>0</v>
      </c>
      <c r="CN9" s="79">
        <f t="shared" si="76"/>
        <v>0</v>
      </c>
      <c r="CO9" s="79">
        <f t="shared" si="75"/>
        <v>0</v>
      </c>
      <c r="CP9" s="79">
        <f t="shared" si="76"/>
        <v>0</v>
      </c>
      <c r="CQ9" s="79">
        <f t="shared" si="75"/>
        <v>0</v>
      </c>
      <c r="CR9" s="79">
        <f t="shared" si="76"/>
        <v>0</v>
      </c>
      <c r="CS9" s="79">
        <f t="shared" si="75"/>
        <v>0</v>
      </c>
      <c r="CT9" s="79">
        <f t="shared" si="76"/>
        <v>0</v>
      </c>
      <c r="CU9" s="79">
        <f t="shared" si="75"/>
        <v>0</v>
      </c>
      <c r="CV9" s="79">
        <f t="shared" si="76"/>
        <v>0</v>
      </c>
      <c r="CW9" s="79">
        <f t="shared" si="75"/>
        <v>0</v>
      </c>
      <c r="CX9" s="79">
        <f t="shared" si="76"/>
        <v>0</v>
      </c>
      <c r="CY9" s="79">
        <f t="shared" si="75"/>
        <v>0</v>
      </c>
      <c r="CZ9" s="79">
        <f t="shared" si="76"/>
        <v>0</v>
      </c>
      <c r="DA9" s="79">
        <f t="shared" si="75"/>
        <v>0</v>
      </c>
      <c r="DB9" s="79">
        <f t="shared" si="76"/>
        <v>0</v>
      </c>
      <c r="DC9" s="79">
        <f t="shared" si="75"/>
        <v>0</v>
      </c>
      <c r="DD9" s="79">
        <f t="shared" si="76"/>
        <v>0</v>
      </c>
      <c r="DE9" s="79">
        <f t="shared" si="75"/>
        <v>0</v>
      </c>
      <c r="DF9" s="79">
        <f t="shared" si="76"/>
        <v>0</v>
      </c>
      <c r="DG9" s="79">
        <f t="shared" si="75"/>
        <v>0</v>
      </c>
      <c r="DH9" s="79">
        <f t="shared" si="76"/>
        <v>0</v>
      </c>
      <c r="DI9" s="79">
        <f t="shared" si="75"/>
        <v>0</v>
      </c>
      <c r="DJ9" s="79">
        <f t="shared" si="76"/>
        <v>0</v>
      </c>
      <c r="DK9" s="79">
        <f t="shared" si="75"/>
        <v>0</v>
      </c>
      <c r="DL9" s="79">
        <f t="shared" si="76"/>
        <v>0</v>
      </c>
      <c r="DM9" s="79">
        <f t="shared" si="75"/>
        <v>0</v>
      </c>
      <c r="DN9" s="79">
        <f t="shared" si="76"/>
        <v>0</v>
      </c>
      <c r="DO9" s="79">
        <f t="shared" si="75"/>
        <v>0</v>
      </c>
      <c r="DP9" s="79">
        <f t="shared" si="76"/>
        <v>0</v>
      </c>
      <c r="DQ9" s="79">
        <f t="shared" si="75"/>
        <v>0</v>
      </c>
      <c r="DR9" s="79">
        <f t="shared" si="76"/>
        <v>0</v>
      </c>
    </row>
    <row r="10" spans="1:122" x14ac:dyDescent="0.25">
      <c r="A10" s="179"/>
      <c r="B10" s="80"/>
      <c r="C10" s="81" t="str">
        <f t="shared" ref="C10:D10" si="77">IF(C9=C13,"Match", "ERROR")</f>
        <v>Match</v>
      </c>
      <c r="D10" s="81" t="str">
        <f t="shared" si="77"/>
        <v>Match</v>
      </c>
      <c r="E10" s="81" t="str">
        <f>IF(E9=E13,"Match", "ERROR")</f>
        <v>Match</v>
      </c>
      <c r="F10" s="81" t="str">
        <f t="shared" ref="F10:BQ10" si="78">IF(F9=F13,"Match", "ERROR")</f>
        <v>Match</v>
      </c>
      <c r="G10" s="81" t="str">
        <f t="shared" si="78"/>
        <v>Match</v>
      </c>
      <c r="H10" s="81" t="str">
        <f t="shared" si="78"/>
        <v>Match</v>
      </c>
      <c r="I10" s="81" t="str">
        <f t="shared" si="78"/>
        <v>Match</v>
      </c>
      <c r="J10" s="81" t="str">
        <f t="shared" si="78"/>
        <v>Match</v>
      </c>
      <c r="K10" s="81" t="str">
        <f t="shared" si="78"/>
        <v>Match</v>
      </c>
      <c r="L10" s="81" t="str">
        <f t="shared" si="78"/>
        <v>Match</v>
      </c>
      <c r="M10" s="81" t="str">
        <f t="shared" si="78"/>
        <v>Match</v>
      </c>
      <c r="N10" s="81" t="str">
        <f t="shared" si="78"/>
        <v>Match</v>
      </c>
      <c r="O10" s="81" t="str">
        <f t="shared" si="78"/>
        <v>Match</v>
      </c>
      <c r="P10" s="81" t="str">
        <f t="shared" si="78"/>
        <v>Match</v>
      </c>
      <c r="Q10" s="81" t="str">
        <f t="shared" si="78"/>
        <v>Match</v>
      </c>
      <c r="R10" s="81" t="str">
        <f t="shared" si="78"/>
        <v>Match</v>
      </c>
      <c r="S10" s="81" t="str">
        <f t="shared" si="78"/>
        <v>Match</v>
      </c>
      <c r="T10" s="81" t="str">
        <f t="shared" si="78"/>
        <v>Match</v>
      </c>
      <c r="U10" s="81" t="str">
        <f t="shared" si="78"/>
        <v>Match</v>
      </c>
      <c r="V10" s="81" t="str">
        <f t="shared" si="78"/>
        <v>Match</v>
      </c>
      <c r="W10" s="81" t="str">
        <f t="shared" si="78"/>
        <v>Match</v>
      </c>
      <c r="X10" s="81" t="str">
        <f t="shared" si="78"/>
        <v>Match</v>
      </c>
      <c r="Y10" s="81" t="str">
        <f t="shared" si="78"/>
        <v>Match</v>
      </c>
      <c r="Z10" s="81" t="str">
        <f t="shared" si="78"/>
        <v>Match</v>
      </c>
      <c r="AA10" s="81" t="str">
        <f t="shared" si="78"/>
        <v>Match</v>
      </c>
      <c r="AB10" s="81" t="str">
        <f t="shared" si="78"/>
        <v>Match</v>
      </c>
      <c r="AC10" s="81" t="str">
        <f t="shared" si="78"/>
        <v>Match</v>
      </c>
      <c r="AD10" s="81" t="str">
        <f t="shared" si="78"/>
        <v>Match</v>
      </c>
      <c r="AE10" s="81" t="str">
        <f t="shared" si="78"/>
        <v>Match</v>
      </c>
      <c r="AF10" s="81" t="str">
        <f t="shared" si="78"/>
        <v>Match</v>
      </c>
      <c r="AG10" s="81" t="str">
        <f t="shared" si="78"/>
        <v>Match</v>
      </c>
      <c r="AH10" s="81" t="str">
        <f t="shared" si="78"/>
        <v>Match</v>
      </c>
      <c r="AI10" s="81" t="str">
        <f t="shared" si="78"/>
        <v>Match</v>
      </c>
      <c r="AJ10" s="81" t="str">
        <f t="shared" si="78"/>
        <v>Match</v>
      </c>
      <c r="AK10" s="81" t="str">
        <f t="shared" si="78"/>
        <v>Match</v>
      </c>
      <c r="AL10" s="81" t="str">
        <f t="shared" si="78"/>
        <v>Match</v>
      </c>
      <c r="AM10" s="81" t="str">
        <f t="shared" si="78"/>
        <v>Match</v>
      </c>
      <c r="AN10" s="81" t="str">
        <f t="shared" si="78"/>
        <v>Match</v>
      </c>
      <c r="AO10" s="81" t="str">
        <f t="shared" si="78"/>
        <v>Match</v>
      </c>
      <c r="AP10" s="81" t="str">
        <f t="shared" si="78"/>
        <v>Match</v>
      </c>
      <c r="AQ10" s="81" t="str">
        <f t="shared" si="78"/>
        <v>Match</v>
      </c>
      <c r="AR10" s="81" t="str">
        <f t="shared" si="78"/>
        <v>Match</v>
      </c>
      <c r="AS10" s="81" t="str">
        <f t="shared" si="78"/>
        <v>Match</v>
      </c>
      <c r="AT10" s="81" t="str">
        <f t="shared" si="78"/>
        <v>Match</v>
      </c>
      <c r="AU10" s="81" t="str">
        <f t="shared" si="78"/>
        <v>Match</v>
      </c>
      <c r="AV10" s="81" t="str">
        <f t="shared" si="78"/>
        <v>Match</v>
      </c>
      <c r="AW10" s="81" t="str">
        <f t="shared" si="78"/>
        <v>Match</v>
      </c>
      <c r="AX10" s="81" t="str">
        <f t="shared" si="78"/>
        <v>Match</v>
      </c>
      <c r="AY10" s="81" t="str">
        <f t="shared" si="78"/>
        <v>Match</v>
      </c>
      <c r="AZ10" s="81" t="str">
        <f t="shared" si="78"/>
        <v>Match</v>
      </c>
      <c r="BA10" s="81" t="str">
        <f t="shared" si="78"/>
        <v>Match</v>
      </c>
      <c r="BB10" s="81" t="str">
        <f t="shared" si="78"/>
        <v>Match</v>
      </c>
      <c r="BC10" s="81" t="str">
        <f t="shared" si="78"/>
        <v>Match</v>
      </c>
      <c r="BD10" s="81" t="str">
        <f t="shared" si="78"/>
        <v>Match</v>
      </c>
      <c r="BE10" s="81" t="str">
        <f t="shared" si="78"/>
        <v>Match</v>
      </c>
      <c r="BF10" s="81" t="str">
        <f t="shared" si="78"/>
        <v>Match</v>
      </c>
      <c r="BG10" s="81" t="str">
        <f t="shared" si="78"/>
        <v>Match</v>
      </c>
      <c r="BH10" s="81" t="str">
        <f t="shared" si="78"/>
        <v>Match</v>
      </c>
      <c r="BI10" s="81" t="str">
        <f t="shared" si="78"/>
        <v>Match</v>
      </c>
      <c r="BJ10" s="81" t="str">
        <f t="shared" si="78"/>
        <v>Match</v>
      </c>
      <c r="BK10" s="81" t="str">
        <f t="shared" si="78"/>
        <v>Match</v>
      </c>
      <c r="BL10" s="81" t="str">
        <f t="shared" si="78"/>
        <v>Match</v>
      </c>
      <c r="BM10" s="81" t="str">
        <f t="shared" si="78"/>
        <v>Match</v>
      </c>
      <c r="BN10" s="81" t="str">
        <f t="shared" si="78"/>
        <v>Match</v>
      </c>
      <c r="BO10" s="81" t="str">
        <f t="shared" si="78"/>
        <v>Match</v>
      </c>
      <c r="BP10" s="81" t="str">
        <f t="shared" si="78"/>
        <v>Match</v>
      </c>
      <c r="BQ10" s="81" t="str">
        <f t="shared" si="78"/>
        <v>Match</v>
      </c>
      <c r="BR10" s="81" t="str">
        <f t="shared" ref="BR10:CJ10" si="79">IF(BR9=BR13,"Match", "ERROR")</f>
        <v>Match</v>
      </c>
      <c r="BS10" s="81" t="str">
        <f t="shared" si="79"/>
        <v>Match</v>
      </c>
      <c r="BT10" s="81" t="str">
        <f t="shared" si="79"/>
        <v>Match</v>
      </c>
      <c r="BU10" s="81" t="str">
        <f t="shared" si="79"/>
        <v>Match</v>
      </c>
      <c r="BV10" s="99" t="str">
        <f t="shared" si="79"/>
        <v>Match</v>
      </c>
      <c r="BW10" s="81" t="str">
        <f t="shared" si="79"/>
        <v>Match</v>
      </c>
      <c r="BX10" s="81" t="str">
        <f t="shared" si="79"/>
        <v>Match</v>
      </c>
      <c r="BY10" s="81" t="str">
        <f t="shared" si="79"/>
        <v>Match</v>
      </c>
      <c r="BZ10" s="81" t="str">
        <f t="shared" si="79"/>
        <v>Match</v>
      </c>
      <c r="CA10" s="81" t="str">
        <f t="shared" si="79"/>
        <v>Match</v>
      </c>
      <c r="CB10" s="81" t="str">
        <f t="shared" si="79"/>
        <v>Match</v>
      </c>
      <c r="CC10" s="81" t="str">
        <f t="shared" si="79"/>
        <v>Match</v>
      </c>
      <c r="CD10" s="81" t="str">
        <f t="shared" si="79"/>
        <v>Match</v>
      </c>
      <c r="CE10" s="81" t="str">
        <f t="shared" si="79"/>
        <v>Match</v>
      </c>
      <c r="CF10" s="81" t="str">
        <f t="shared" si="79"/>
        <v>Match</v>
      </c>
      <c r="CG10" s="81" t="str">
        <f t="shared" si="79"/>
        <v>Match</v>
      </c>
      <c r="CH10" s="81" t="str">
        <f t="shared" si="79"/>
        <v>Match</v>
      </c>
      <c r="CI10" s="81" t="str">
        <f t="shared" si="79"/>
        <v>Match</v>
      </c>
      <c r="CJ10" s="81" t="str">
        <f t="shared" si="79"/>
        <v>Match</v>
      </c>
      <c r="CK10" s="81" t="str">
        <f t="shared" ref="CK10:DR10" si="80">IF(CK9=CK13,"Match", "ERROR")</f>
        <v>Match</v>
      </c>
      <c r="CL10" s="81" t="str">
        <f t="shared" si="80"/>
        <v>Match</v>
      </c>
      <c r="CM10" s="81" t="str">
        <f t="shared" si="80"/>
        <v>Match</v>
      </c>
      <c r="CN10" s="81" t="str">
        <f t="shared" si="80"/>
        <v>Match</v>
      </c>
      <c r="CO10" s="81" t="str">
        <f t="shared" si="80"/>
        <v>Match</v>
      </c>
      <c r="CP10" s="81" t="str">
        <f t="shared" si="80"/>
        <v>Match</v>
      </c>
      <c r="CQ10" s="81" t="str">
        <f t="shared" si="80"/>
        <v>Match</v>
      </c>
      <c r="CR10" s="81" t="str">
        <f t="shared" si="80"/>
        <v>Match</v>
      </c>
      <c r="CS10" s="81" t="str">
        <f t="shared" si="80"/>
        <v>Match</v>
      </c>
      <c r="CT10" s="81" t="str">
        <f t="shared" si="80"/>
        <v>Match</v>
      </c>
      <c r="CU10" s="81" t="str">
        <f t="shared" si="80"/>
        <v>Match</v>
      </c>
      <c r="CV10" s="81" t="str">
        <f t="shared" si="80"/>
        <v>Match</v>
      </c>
      <c r="CW10" s="81" t="str">
        <f t="shared" si="80"/>
        <v>Match</v>
      </c>
      <c r="CX10" s="81" t="str">
        <f t="shared" si="80"/>
        <v>Match</v>
      </c>
      <c r="CY10" s="81" t="str">
        <f t="shared" si="80"/>
        <v>Match</v>
      </c>
      <c r="CZ10" s="81" t="str">
        <f t="shared" si="80"/>
        <v>Match</v>
      </c>
      <c r="DA10" s="81" t="str">
        <f t="shared" si="80"/>
        <v>Match</v>
      </c>
      <c r="DB10" s="81" t="str">
        <f t="shared" si="80"/>
        <v>Match</v>
      </c>
      <c r="DC10" s="81" t="str">
        <f t="shared" si="80"/>
        <v>Match</v>
      </c>
      <c r="DD10" s="81" t="str">
        <f t="shared" si="80"/>
        <v>Match</v>
      </c>
      <c r="DE10" s="81" t="str">
        <f t="shared" si="80"/>
        <v>Match</v>
      </c>
      <c r="DF10" s="81" t="str">
        <f t="shared" si="80"/>
        <v>Match</v>
      </c>
      <c r="DG10" s="81" t="str">
        <f t="shared" si="80"/>
        <v>Match</v>
      </c>
      <c r="DH10" s="81" t="str">
        <f t="shared" si="80"/>
        <v>Match</v>
      </c>
      <c r="DI10" s="81" t="str">
        <f t="shared" si="80"/>
        <v>Match</v>
      </c>
      <c r="DJ10" s="81" t="str">
        <f t="shared" si="80"/>
        <v>Match</v>
      </c>
      <c r="DK10" s="81" t="str">
        <f t="shared" si="80"/>
        <v>Match</v>
      </c>
      <c r="DL10" s="81" t="str">
        <f t="shared" si="80"/>
        <v>Match</v>
      </c>
      <c r="DM10" s="81" t="str">
        <f t="shared" si="80"/>
        <v>Match</v>
      </c>
      <c r="DN10" s="81" t="str">
        <f t="shared" si="80"/>
        <v>Match</v>
      </c>
      <c r="DO10" s="81" t="str">
        <f t="shared" si="80"/>
        <v>Match</v>
      </c>
      <c r="DP10" s="81" t="str">
        <f t="shared" si="80"/>
        <v>Match</v>
      </c>
      <c r="DQ10" s="81" t="str">
        <f t="shared" si="80"/>
        <v>Match</v>
      </c>
      <c r="DR10" s="81" t="str">
        <f t="shared" si="80"/>
        <v>Match</v>
      </c>
    </row>
    <row r="11" spans="1:122" hidden="1" x14ac:dyDescent="0.25">
      <c r="A11" s="82"/>
      <c r="B11" s="82"/>
      <c r="C11" s="83"/>
      <c r="D11" s="83"/>
      <c r="E11" s="83"/>
      <c r="F11" s="83"/>
      <c r="G11" s="82"/>
      <c r="H11" s="82"/>
      <c r="I11" s="82"/>
      <c r="J11" s="82"/>
      <c r="K11" s="82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10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</row>
    <row r="12" spans="1:122" s="45" customFormat="1" hidden="1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10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</row>
    <row r="13" spans="1:122" hidden="1" x14ac:dyDescent="0.25">
      <c r="A13" s="84"/>
      <c r="B13" s="84"/>
      <c r="C13" s="84"/>
      <c r="D13" s="84"/>
      <c r="E13" s="84">
        <f>'TD Calc'!E15</f>
        <v>0</v>
      </c>
      <c r="F13" s="84">
        <f>IF('TD Calc'!F15=0,0,'TD Calc'!F15+'TD CALC Summary (Cumulative) '!E13)</f>
        <v>0</v>
      </c>
      <c r="G13" s="84">
        <f>IF('TD Calc'!G15=0,0,'TD Calc'!G15+'TD CALC Summary (Cumulative) '!F13)</f>
        <v>0</v>
      </c>
      <c r="H13" s="84">
        <f>IF('TD Calc'!H15=0,0,'TD Calc'!H15+'TD CALC Summary (Cumulative) '!G13)</f>
        <v>0</v>
      </c>
      <c r="I13" s="84">
        <f>IF('TD Calc'!I15=0,0,'TD Calc'!I15+'TD CALC Summary (Cumulative) '!H13)</f>
        <v>0</v>
      </c>
      <c r="J13" s="84">
        <f>IF('TD Calc'!J15=0,0,'TD Calc'!J15+'TD CALC Summary (Cumulative) '!I13)</f>
        <v>0</v>
      </c>
      <c r="K13" s="84">
        <f>IF('TD Calc'!K15=0,0,'TD Calc'!K15+'TD CALC Summary (Cumulative) '!J13)</f>
        <v>0</v>
      </c>
      <c r="L13" s="84">
        <f>IF('TD Calc'!L15=0,0,'TD Calc'!L15+'TD CALC Summary (Cumulative) '!K13)</f>
        <v>0</v>
      </c>
      <c r="M13" s="84">
        <f>IF('TD Calc'!M15=0,0,'TD Calc'!M15+'TD CALC Summary (Cumulative) '!L13)</f>
        <v>0</v>
      </c>
      <c r="N13" s="84">
        <f>IF('TD Calc'!N15=0,0,'TD Calc'!N15+'TD CALC Summary (Cumulative) '!M13)</f>
        <v>0</v>
      </c>
      <c r="O13" s="84">
        <f>IF('TD Calc'!O15=0,0,'TD Calc'!O15+'TD CALC Summary (Cumulative) '!N13)</f>
        <v>1984.27</v>
      </c>
      <c r="P13" s="84">
        <f>IF('TD Calc'!P15=0,0,'TD Calc'!P15+'TD CALC Summary (Cumulative) '!O13)</f>
        <v>0</v>
      </c>
      <c r="Q13" s="84">
        <f>IF('TD Calc'!Q15=0,0,'TD Calc'!Q15+'TD CALC Summary (Cumulative) '!P13)</f>
        <v>0</v>
      </c>
      <c r="R13" s="84">
        <f>IF('TD Calc'!R15=0,0,'TD Calc'!R15+'TD CALC Summary (Cumulative) '!Q13)</f>
        <v>0</v>
      </c>
      <c r="S13" s="84">
        <f>IF('TD Calc'!S15=0,0,'TD Calc'!S15+'TD CALC Summary (Cumulative) '!R13)</f>
        <v>0</v>
      </c>
      <c r="T13" s="84">
        <f>IF('TD Calc'!T15=0,0,'TD Calc'!T15+'TD CALC Summary (Cumulative) '!S13)</f>
        <v>0</v>
      </c>
      <c r="U13" s="84">
        <f>IF('TD Calc'!U15=0,0,'TD Calc'!U15+'TD CALC Summary (Cumulative) '!T13)</f>
        <v>0</v>
      </c>
      <c r="V13" s="84">
        <f>IF('TD Calc'!V15=0,0,'TD Calc'!V15+'TD CALC Summary (Cumulative) '!U13)</f>
        <v>0</v>
      </c>
      <c r="W13" s="84">
        <f>IF('TD Calc'!W15=0,0,'TD Calc'!W15+'TD CALC Summary (Cumulative) '!V13)</f>
        <v>0</v>
      </c>
      <c r="X13" s="84">
        <f>IF('TD Calc'!X15=0,0,'TD Calc'!X15+'TD CALC Summary (Cumulative) '!W13)</f>
        <v>0</v>
      </c>
      <c r="Y13" s="84">
        <f>IF('TD Calc'!Y15=0,0,'TD Calc'!Y15+'TD CALC Summary (Cumulative) '!X13)</f>
        <v>0</v>
      </c>
      <c r="Z13" s="84">
        <f>IF('TD Calc'!Z15=0,0,'TD Calc'!Z15+'TD CALC Summary (Cumulative) '!Y13)</f>
        <v>0</v>
      </c>
      <c r="AA13" s="84">
        <f>IF('TD Calc'!AA15=0,0,'TD Calc'!AA15+'TD CALC Summary (Cumulative) '!Z13)</f>
        <v>0</v>
      </c>
      <c r="AB13" s="84">
        <f>IF('TD Calc'!AB15=0,0,'TD Calc'!AB15+'TD CALC Summary (Cumulative) '!AA13)</f>
        <v>0</v>
      </c>
      <c r="AC13" s="84">
        <f>IF('TD Calc'!AC15=0,0,'TD Calc'!AC15+'TD CALC Summary (Cumulative) '!AB13)</f>
        <v>0</v>
      </c>
      <c r="AD13" s="84">
        <f>IF('TD Calc'!AD15=0,0,'TD Calc'!AD15+'TD CALC Summary (Cumulative) '!AC13)</f>
        <v>0</v>
      </c>
      <c r="AE13" s="84">
        <f>IF('TD Calc'!AE15=0,0,'TD Calc'!AE15+'TD CALC Summary (Cumulative) '!AD13)</f>
        <v>0</v>
      </c>
      <c r="AF13" s="84">
        <f>IF('TD Calc'!AF15=0,0,'TD Calc'!AF15+'TD CALC Summary (Cumulative) '!AE13)</f>
        <v>0</v>
      </c>
      <c r="AG13" s="84">
        <f>IF('TD Calc'!AG15=0,0,'TD Calc'!AG15+'TD CALC Summary (Cumulative) '!AF13)</f>
        <v>0.01</v>
      </c>
      <c r="AH13" s="84">
        <f>IF('TD Calc'!AH15=0,0,'TD Calc'!AH15+'TD CALC Summary (Cumulative) '!AG13)</f>
        <v>0.02</v>
      </c>
      <c r="AI13" s="84">
        <f>IF('TD Calc'!AI15=0,0,'TD Calc'!AI15+'TD CALC Summary (Cumulative) '!AH13)</f>
        <v>0</v>
      </c>
      <c r="AJ13" s="84">
        <f>IF('TD Calc'!AJ15=0,0,'TD Calc'!AJ15+'TD CALC Summary (Cumulative) '!AI13)</f>
        <v>0</v>
      </c>
      <c r="AK13" s="84">
        <f>IF('TD Calc'!AK15=0,0,'TD Calc'!AK15+'TD CALC Summary (Cumulative) '!AJ13)</f>
        <v>0</v>
      </c>
      <c r="AL13" s="84">
        <f>IF('TD Calc'!AL15=0,0,'TD Calc'!AL15+'TD CALC Summary (Cumulative) '!AK13)</f>
        <v>0</v>
      </c>
      <c r="AM13" s="84">
        <f>IF('TD Calc'!AM15=0,0,'TD Calc'!AM15+'TD CALC Summary (Cumulative) '!AL13)</f>
        <v>0</v>
      </c>
      <c r="AN13" s="84">
        <f>IF('TD Calc'!AN15=0,0,'TD Calc'!AN15+'TD CALC Summary (Cumulative) '!AM13)</f>
        <v>0</v>
      </c>
      <c r="AO13" s="84">
        <f>IF('TD Calc'!AO15=0,0,'TD Calc'!AO15+'TD CALC Summary (Cumulative) '!AN13)</f>
        <v>0</v>
      </c>
      <c r="AP13" s="84">
        <f>IF('TD Calc'!AP15=0,0,'TD Calc'!AP15+'TD CALC Summary (Cumulative) '!AO13)</f>
        <v>0</v>
      </c>
      <c r="AQ13" s="84">
        <f>IF('TD Calc'!AQ15=0,0,'TD Calc'!AQ15+'TD CALC Summary (Cumulative) '!AP13)</f>
        <v>0</v>
      </c>
      <c r="AR13" s="84">
        <f>IF('TD Calc'!AR15=0,0,'TD Calc'!AR15+'TD CALC Summary (Cumulative) '!AQ13)</f>
        <v>0</v>
      </c>
      <c r="AS13" s="84">
        <f>IF('TD Calc'!AS15=0,0,'TD Calc'!AS15+'TD CALC Summary (Cumulative) '!AR13)</f>
        <v>0</v>
      </c>
      <c r="AT13" s="84">
        <f>IF('TD Calc'!AT15=0,0,'TD Calc'!AT15+'TD CALC Summary (Cumulative) '!AS13)</f>
        <v>0</v>
      </c>
      <c r="AU13" s="84">
        <f>IF('TD Calc'!AU15=0,0,'TD Calc'!AU15+'TD CALC Summary (Cumulative) '!AT13)</f>
        <v>0</v>
      </c>
      <c r="AV13" s="84">
        <f>IF('TD Calc'!AV15=0,0,'TD Calc'!AV15+'TD CALC Summary (Cumulative) '!AU13)</f>
        <v>0</v>
      </c>
      <c r="AW13" s="84">
        <f>IF('TD Calc'!AW15=0,0,'TD Calc'!AW15+'TD CALC Summary (Cumulative) '!AV13)</f>
        <v>0</v>
      </c>
      <c r="AX13" s="84">
        <f>IF('TD Calc'!AX15=0,0,'TD Calc'!AX15+'TD CALC Summary (Cumulative) '!AW13)</f>
        <v>0</v>
      </c>
      <c r="AY13" s="84">
        <f>IF('TD Calc'!AY15=0,0,'TD Calc'!AY15+'TD CALC Summary (Cumulative) '!AX13)</f>
        <v>0</v>
      </c>
      <c r="AZ13" s="84">
        <f>IF('TD Calc'!AZ15=0,0,'TD Calc'!AZ15+'TD CALC Summary (Cumulative) '!AY13)</f>
        <v>0</v>
      </c>
      <c r="BA13" s="84">
        <f>IF('TD Calc'!BA15=0,0,'TD Calc'!BA15+'TD CALC Summary (Cumulative) '!AZ13)</f>
        <v>0</v>
      </c>
      <c r="BB13" s="84">
        <f>IF('TD Calc'!BB15=0,0,'TD Calc'!BB15+'TD CALC Summary (Cumulative) '!BA13)</f>
        <v>0</v>
      </c>
      <c r="BC13" s="84">
        <f>IF('TD Calc'!BC15=0,0,'TD Calc'!BC15+'TD CALC Summary (Cumulative) '!BB13)</f>
        <v>0</v>
      </c>
      <c r="BD13" s="84">
        <f>IF('TD Calc'!BD15=0,0,'TD Calc'!BD15+'TD CALC Summary (Cumulative) '!BC13)</f>
        <v>0</v>
      </c>
      <c r="BE13" s="84">
        <f>IF('TD Calc'!BE15=0,0,'TD Calc'!BE15+'TD CALC Summary (Cumulative) '!BD13)</f>
        <v>0</v>
      </c>
      <c r="BF13" s="84">
        <f>IF('TD Calc'!BF15=0,0,'TD Calc'!BF15+'TD CALC Summary (Cumulative) '!BE13)</f>
        <v>0</v>
      </c>
      <c r="BG13" s="84">
        <f>IF('TD Calc'!BG15=0,0,'TD Calc'!BG15+'TD CALC Summary (Cumulative) '!BF13)</f>
        <v>0</v>
      </c>
      <c r="BH13" s="84">
        <f>IF('TD Calc'!BH15=0,0,'TD Calc'!BH15+'TD CALC Summary (Cumulative) '!BG13)</f>
        <v>0</v>
      </c>
      <c r="BI13" s="84">
        <f>IF('TD Calc'!BI15=0,0,'TD Calc'!BI15+'TD CALC Summary (Cumulative) '!BH13)</f>
        <v>0</v>
      </c>
      <c r="BJ13" s="84">
        <f>IF('TD Calc'!BJ15=0,0,'TD Calc'!BJ15+'TD CALC Summary (Cumulative) '!BI13)</f>
        <v>0</v>
      </c>
      <c r="BK13" s="84">
        <f>IF('TD Calc'!BK15=0,0,'TD Calc'!BK15+'TD CALC Summary (Cumulative) '!BJ13)</f>
        <v>0</v>
      </c>
      <c r="BL13" s="84">
        <f>IF('TD Calc'!BL15=0,0,'TD Calc'!BL15+'TD CALC Summary (Cumulative) '!BK13)</f>
        <v>0</v>
      </c>
      <c r="BM13" s="84">
        <f>IF('TD Calc'!BM15=0,0,'TD Calc'!BM15+'TD CALC Summary (Cumulative) '!BL13)</f>
        <v>0</v>
      </c>
      <c r="BN13" s="84">
        <f>IF('TD Calc'!BN15=0,0,'TD Calc'!BN15+'TD CALC Summary (Cumulative) '!BM13)</f>
        <v>0</v>
      </c>
      <c r="BO13" s="84">
        <f>IF('TD Calc'!BO15=0,0,'TD Calc'!BO15+'TD CALC Summary (Cumulative) '!BN13)</f>
        <v>0</v>
      </c>
      <c r="BP13" s="84">
        <f>IF('TD Calc'!BP15=0,0,'TD Calc'!BP15+'TD CALC Summary (Cumulative) '!BO13)</f>
        <v>0</v>
      </c>
      <c r="BQ13" s="84">
        <f>IF('TD Calc'!BQ15=0,0,'TD Calc'!BQ15+'TD CALC Summary (Cumulative) '!BP13)</f>
        <v>0</v>
      </c>
      <c r="BR13" s="84">
        <f>IF('TD Calc'!BR15=0,0,'TD Calc'!BR15+'TD CALC Summary (Cumulative) '!BQ13)</f>
        <v>0</v>
      </c>
      <c r="BS13" s="84">
        <f>IF('TD Calc'!BS15=0,0,'TD Calc'!BS15+'TD CALC Summary (Cumulative) '!BR13)</f>
        <v>0</v>
      </c>
      <c r="BT13" s="84">
        <f>IF('TD Calc'!BT15=0,0,'TD Calc'!BT15+'TD CALC Summary (Cumulative) '!BS13)</f>
        <v>0</v>
      </c>
      <c r="BU13" s="84">
        <f>IF('TD Calc'!BU15=0,0,'TD Calc'!BU15+'TD CALC Summary (Cumulative) '!BT13)</f>
        <v>0</v>
      </c>
      <c r="BV13" s="101">
        <f>IF('TD Calc'!BV15=0,0,'TD Calc'!BV15+'TD CALC Summary (Cumulative) '!BU13)</f>
        <v>0</v>
      </c>
      <c r="BW13" s="84">
        <f>IF('TD Calc'!BW15=0,0,'TD Calc'!BW15+'TD CALC Summary (Cumulative) '!BV13)</f>
        <v>0</v>
      </c>
      <c r="BX13" s="84">
        <f>IF('TD Calc'!BX15=0,0,'TD Calc'!BX15+'TD CALC Summary (Cumulative) '!BW13)</f>
        <v>0</v>
      </c>
      <c r="BY13" s="84">
        <f>IF('TD Calc'!BY15=0,0,'TD Calc'!BY15+'TD CALC Summary (Cumulative) '!BX13)</f>
        <v>0</v>
      </c>
      <c r="BZ13" s="84">
        <f>IF('TD Calc'!BZ15=0,0,'TD Calc'!BZ15+'TD CALC Summary (Cumulative) '!BY13)</f>
        <v>0</v>
      </c>
      <c r="CA13" s="84">
        <f>IF('TD Calc'!CA15=0,0,'TD Calc'!CA15+'TD CALC Summary (Cumulative) '!BZ13)</f>
        <v>0</v>
      </c>
      <c r="CB13" s="84">
        <f>IF('TD Calc'!CB15=0,0,'TD Calc'!CB15+'TD CALC Summary (Cumulative) '!CA13)</f>
        <v>0</v>
      </c>
      <c r="CC13" s="84">
        <f>IF('TD Calc'!CC15=0,0,'TD Calc'!CC15+'TD CALC Summary (Cumulative) '!CB13)</f>
        <v>0</v>
      </c>
      <c r="CD13" s="84">
        <f>IF('TD Calc'!CD15=0,0,'TD Calc'!CD15+'TD CALC Summary (Cumulative) '!CC13)</f>
        <v>0</v>
      </c>
      <c r="CE13" s="84">
        <f>IF('TD Calc'!CE15=0,0,'TD Calc'!CE15+'TD CALC Summary (Cumulative) '!CD13)</f>
        <v>0</v>
      </c>
      <c r="CF13" s="84">
        <f>IF('TD Calc'!CF15=0,0,'TD Calc'!CF15+'TD CALC Summary (Cumulative) '!CE13)</f>
        <v>0</v>
      </c>
      <c r="CG13" s="84">
        <f>IF('TD Calc'!CG15=0,0,'TD Calc'!CG15+'TD CALC Summary (Cumulative) '!CF13)</f>
        <v>0</v>
      </c>
      <c r="CH13" s="84">
        <f>IF('TD Calc'!CH15=0,0,'TD Calc'!CH15+'TD CALC Summary (Cumulative) '!CG13)</f>
        <v>0</v>
      </c>
      <c r="CI13" s="84">
        <f>IF('TD Calc'!CI15=0,0,'TD Calc'!CI15+'TD CALC Summary (Cumulative) '!CH13)</f>
        <v>0</v>
      </c>
      <c r="CJ13" s="84">
        <f>IF('TD Calc'!CJ15=0,0,'TD Calc'!CJ15+'TD CALC Summary (Cumulative) '!CI13)</f>
        <v>0</v>
      </c>
      <c r="CK13" s="84">
        <f>IF('TD Calc'!CK15=0,0,'TD Calc'!CK15+'TD CALC Summary (Cumulative) '!CJ13)</f>
        <v>0</v>
      </c>
      <c r="CL13" s="84">
        <f>IF('TD Calc'!CL15=0,0,'TD Calc'!CL15+'TD CALC Summary (Cumulative) '!CK13)</f>
        <v>0</v>
      </c>
      <c r="CM13" s="84">
        <f>IF('TD Calc'!CM15=0,0,'TD Calc'!CM15+'TD CALC Summary (Cumulative) '!CL13)</f>
        <v>0</v>
      </c>
      <c r="CN13" s="84">
        <f>IF('TD Calc'!CN15=0,0,'TD Calc'!CN15+'TD CALC Summary (Cumulative) '!CM13)</f>
        <v>0</v>
      </c>
      <c r="CO13" s="84">
        <f>IF('TD Calc'!CO15=0,0,'TD Calc'!CO15+'TD CALC Summary (Cumulative) '!CN13)</f>
        <v>0</v>
      </c>
      <c r="CP13" s="84">
        <f>IF('TD Calc'!CP15=0,0,'TD Calc'!CP15+'TD CALC Summary (Cumulative) '!CO13)</f>
        <v>0</v>
      </c>
      <c r="CQ13" s="84">
        <f>IF('TD Calc'!CQ15=0,0,'TD Calc'!CQ15+'TD CALC Summary (Cumulative) '!CP13)</f>
        <v>0</v>
      </c>
      <c r="CR13" s="84">
        <f>IF('TD Calc'!CR15=0,0,'TD Calc'!CR15+'TD CALC Summary (Cumulative) '!CQ13)</f>
        <v>0</v>
      </c>
      <c r="CS13" s="84">
        <f>IF('TD Calc'!CS15=0,0,'TD Calc'!CS15+'TD CALC Summary (Cumulative) '!CR13)</f>
        <v>0</v>
      </c>
      <c r="CT13" s="84">
        <f>IF('TD Calc'!CT15=0,0,'TD Calc'!CT15+'TD CALC Summary (Cumulative) '!CS13)</f>
        <v>0</v>
      </c>
      <c r="CU13" s="84">
        <f>IF('TD Calc'!CU15=0,0,'TD Calc'!CU15+'TD CALC Summary (Cumulative) '!CT13)</f>
        <v>0</v>
      </c>
      <c r="CV13" s="84">
        <f>IF('TD Calc'!CV15=0,0,'TD Calc'!CV15+'TD CALC Summary (Cumulative) '!CU13)</f>
        <v>0</v>
      </c>
      <c r="CW13" s="84">
        <f>IF('TD Calc'!CW15=0,0,'TD Calc'!CW15+'TD CALC Summary (Cumulative) '!CV13)</f>
        <v>0</v>
      </c>
      <c r="CX13" s="84">
        <f>IF('TD Calc'!CX15=0,0,'TD Calc'!CX15+'TD CALC Summary (Cumulative) '!CW13)</f>
        <v>0</v>
      </c>
      <c r="CY13" s="84">
        <f>IF('TD Calc'!CY15=0,0,'TD Calc'!CY15+'TD CALC Summary (Cumulative) '!CX13)</f>
        <v>0</v>
      </c>
      <c r="CZ13" s="84">
        <f>IF('TD Calc'!CZ15=0,0,'TD Calc'!CZ15+'TD CALC Summary (Cumulative) '!CY13)</f>
        <v>0</v>
      </c>
      <c r="DA13" s="84">
        <f>IF('TD Calc'!DA15=0,0,'TD Calc'!DA15+'TD CALC Summary (Cumulative) '!CZ13)</f>
        <v>0</v>
      </c>
      <c r="DB13" s="84">
        <f>IF('TD Calc'!DB15=0,0,'TD Calc'!DB15+'TD CALC Summary (Cumulative) '!DA13)</f>
        <v>0</v>
      </c>
      <c r="DC13" s="84">
        <f>IF('TD Calc'!DC15=0,0,'TD Calc'!DC15+'TD CALC Summary (Cumulative) '!DB13)</f>
        <v>0</v>
      </c>
      <c r="DD13" s="84">
        <f>IF('TD Calc'!DD15=0,0,'TD Calc'!DD15+'TD CALC Summary (Cumulative) '!DC13)</f>
        <v>0</v>
      </c>
      <c r="DE13" s="84">
        <f>IF('TD Calc'!DE15=0,0,'TD Calc'!DE15+'TD CALC Summary (Cumulative) '!DD13)</f>
        <v>0</v>
      </c>
      <c r="DF13" s="84">
        <f>IF('TD Calc'!DF15=0,0,'TD Calc'!DF15+'TD CALC Summary (Cumulative) '!DE13)</f>
        <v>0</v>
      </c>
      <c r="DG13" s="84">
        <f>IF('TD Calc'!DG15=0,0,'TD Calc'!DG15+'TD CALC Summary (Cumulative) '!DF13)</f>
        <v>0</v>
      </c>
      <c r="DH13" s="84">
        <f>IF('TD Calc'!DH15=0,0,'TD Calc'!DH15+'TD CALC Summary (Cumulative) '!DG13)</f>
        <v>0</v>
      </c>
      <c r="DI13" s="84">
        <f>IF('TD Calc'!DI15=0,0,'TD Calc'!DI15+'TD CALC Summary (Cumulative) '!DH13)</f>
        <v>0</v>
      </c>
      <c r="DJ13" s="84">
        <f>IF('TD Calc'!DJ15=0,0,'TD Calc'!DJ15+'TD CALC Summary (Cumulative) '!DI13)</f>
        <v>0</v>
      </c>
      <c r="DK13" s="84">
        <f>IF('TD Calc'!DK15=0,0,'TD Calc'!DK15+'TD CALC Summary (Cumulative) '!DJ13)</f>
        <v>0</v>
      </c>
      <c r="DL13" s="84">
        <f>IF('TD Calc'!DL15=0,0,'TD Calc'!DL15+'TD CALC Summary (Cumulative) '!DK13)</f>
        <v>0</v>
      </c>
      <c r="DM13" s="84">
        <f>IF('TD Calc'!DM15=0,0,'TD Calc'!DM15+'TD CALC Summary (Cumulative) '!DL13)</f>
        <v>0</v>
      </c>
      <c r="DN13" s="84">
        <f>IF('TD Calc'!DN15=0,0,'TD Calc'!DN15+'TD CALC Summary (Cumulative) '!DM13)</f>
        <v>0</v>
      </c>
      <c r="DO13" s="84">
        <f>IF('TD Calc'!DO15=0,0,'TD Calc'!DO15+'TD CALC Summary (Cumulative) '!DN13)</f>
        <v>0</v>
      </c>
      <c r="DP13" s="84">
        <f>IF('TD Calc'!DP15=0,0,'TD Calc'!DP15+'TD CALC Summary (Cumulative) '!DO13)</f>
        <v>0</v>
      </c>
      <c r="DQ13" s="84">
        <f>IF('TD Calc'!DQ15=0,0,'TD Calc'!DQ15+'TD CALC Summary (Cumulative) '!DP13)</f>
        <v>0</v>
      </c>
      <c r="DR13" s="84">
        <f>IF('TD Calc'!DR15=0,0,'TD Calc'!DR15+'TD CALC Summary (Cumulative) '!DQ13)</f>
        <v>0</v>
      </c>
    </row>
    <row r="14" spans="1:122" ht="20.100000000000001" customHeight="1" thickBot="1" x14ac:dyDescent="0.4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1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100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</row>
    <row r="15" spans="1:122" x14ac:dyDescent="0.25">
      <c r="A15" s="177" t="s">
        <v>60</v>
      </c>
      <c r="B15" s="76" t="s">
        <v>62</v>
      </c>
      <c r="C15" s="33">
        <f>C3</f>
        <v>43466</v>
      </c>
      <c r="D15" s="33">
        <f t="shared" ref="D15:BO15" si="81">D3</f>
        <v>43497</v>
      </c>
      <c r="E15" s="33">
        <f t="shared" si="81"/>
        <v>43525</v>
      </c>
      <c r="F15" s="33">
        <f t="shared" si="81"/>
        <v>43556</v>
      </c>
      <c r="G15" s="33">
        <f t="shared" si="81"/>
        <v>43586</v>
      </c>
      <c r="H15" s="33">
        <f>H3</f>
        <v>43617</v>
      </c>
      <c r="I15" s="33">
        <f t="shared" si="81"/>
        <v>43647</v>
      </c>
      <c r="J15" s="33">
        <f t="shared" si="81"/>
        <v>43678</v>
      </c>
      <c r="K15" s="33">
        <f t="shared" si="81"/>
        <v>43709</v>
      </c>
      <c r="L15" s="33">
        <f t="shared" si="81"/>
        <v>43739</v>
      </c>
      <c r="M15" s="33">
        <f t="shared" si="81"/>
        <v>43770</v>
      </c>
      <c r="N15" s="33">
        <f t="shared" si="81"/>
        <v>43800</v>
      </c>
      <c r="O15" s="33">
        <f t="shared" si="81"/>
        <v>43831</v>
      </c>
      <c r="P15" s="33">
        <f t="shared" si="81"/>
        <v>43862</v>
      </c>
      <c r="Q15" s="33">
        <f t="shared" si="81"/>
        <v>43891</v>
      </c>
      <c r="R15" s="33">
        <f t="shared" si="81"/>
        <v>43922</v>
      </c>
      <c r="S15" s="33">
        <f t="shared" si="81"/>
        <v>43952</v>
      </c>
      <c r="T15" s="33">
        <f t="shared" si="81"/>
        <v>43983</v>
      </c>
      <c r="U15" s="33">
        <f t="shared" si="81"/>
        <v>44013</v>
      </c>
      <c r="V15" s="33">
        <f t="shared" si="81"/>
        <v>44044</v>
      </c>
      <c r="W15" s="33">
        <f t="shared" si="81"/>
        <v>44075</v>
      </c>
      <c r="X15" s="33">
        <f t="shared" si="81"/>
        <v>44105</v>
      </c>
      <c r="Y15" s="33">
        <f t="shared" si="81"/>
        <v>44136</v>
      </c>
      <c r="Z15" s="33">
        <f t="shared" si="81"/>
        <v>44166</v>
      </c>
      <c r="AA15" s="33">
        <f t="shared" si="81"/>
        <v>44197</v>
      </c>
      <c r="AB15" s="33">
        <f t="shared" si="81"/>
        <v>44228</v>
      </c>
      <c r="AC15" s="33">
        <f t="shared" si="81"/>
        <v>44256</v>
      </c>
      <c r="AD15" s="33">
        <f t="shared" si="81"/>
        <v>44287</v>
      </c>
      <c r="AE15" s="33">
        <f t="shared" si="81"/>
        <v>44317</v>
      </c>
      <c r="AF15" s="33">
        <f t="shared" si="81"/>
        <v>44348</v>
      </c>
      <c r="AG15" s="33">
        <f t="shared" si="81"/>
        <v>44378</v>
      </c>
      <c r="AH15" s="33">
        <f t="shared" si="81"/>
        <v>44409</v>
      </c>
      <c r="AI15" s="33">
        <f t="shared" si="81"/>
        <v>44440</v>
      </c>
      <c r="AJ15" s="33">
        <f t="shared" si="81"/>
        <v>44470</v>
      </c>
      <c r="AK15" s="33">
        <f t="shared" si="81"/>
        <v>44501</v>
      </c>
      <c r="AL15" s="33">
        <f t="shared" si="81"/>
        <v>44531</v>
      </c>
      <c r="AM15" s="33">
        <f t="shared" si="81"/>
        <v>44562</v>
      </c>
      <c r="AN15" s="33">
        <f t="shared" si="81"/>
        <v>44593</v>
      </c>
      <c r="AO15" s="33">
        <f t="shared" si="81"/>
        <v>44621</v>
      </c>
      <c r="AP15" s="33">
        <f t="shared" si="81"/>
        <v>44652</v>
      </c>
      <c r="AQ15" s="33">
        <f t="shared" si="81"/>
        <v>44682</v>
      </c>
      <c r="AR15" s="33">
        <f t="shared" si="81"/>
        <v>44713</v>
      </c>
      <c r="AS15" s="33">
        <f t="shared" si="81"/>
        <v>44743</v>
      </c>
      <c r="AT15" s="33">
        <f t="shared" si="81"/>
        <v>44774</v>
      </c>
      <c r="AU15" s="33">
        <f t="shared" si="81"/>
        <v>44805</v>
      </c>
      <c r="AV15" s="33">
        <f t="shared" si="81"/>
        <v>44835</v>
      </c>
      <c r="AW15" s="33">
        <f t="shared" si="81"/>
        <v>44866</v>
      </c>
      <c r="AX15" s="33">
        <f t="shared" si="81"/>
        <v>44896</v>
      </c>
      <c r="AY15" s="33">
        <f t="shared" si="81"/>
        <v>44927</v>
      </c>
      <c r="AZ15" s="33">
        <f t="shared" si="81"/>
        <v>44958</v>
      </c>
      <c r="BA15" s="33">
        <f t="shared" si="81"/>
        <v>44986</v>
      </c>
      <c r="BB15" s="33">
        <f t="shared" si="81"/>
        <v>45017</v>
      </c>
      <c r="BC15" s="33">
        <f t="shared" si="81"/>
        <v>45047</v>
      </c>
      <c r="BD15" s="33">
        <f t="shared" si="81"/>
        <v>45078</v>
      </c>
      <c r="BE15" s="33">
        <f t="shared" si="81"/>
        <v>45108</v>
      </c>
      <c r="BF15" s="33">
        <f t="shared" si="81"/>
        <v>45139</v>
      </c>
      <c r="BG15" s="33">
        <f t="shared" si="81"/>
        <v>45170</v>
      </c>
      <c r="BH15" s="33">
        <f t="shared" si="81"/>
        <v>45200</v>
      </c>
      <c r="BI15" s="33">
        <f t="shared" si="81"/>
        <v>45231</v>
      </c>
      <c r="BJ15" s="33">
        <f t="shared" si="81"/>
        <v>45261</v>
      </c>
      <c r="BK15" s="33">
        <f t="shared" si="81"/>
        <v>45292</v>
      </c>
      <c r="BL15" s="33">
        <f t="shared" si="81"/>
        <v>45323</v>
      </c>
      <c r="BM15" s="33">
        <f t="shared" si="81"/>
        <v>45352</v>
      </c>
      <c r="BN15" s="33">
        <f t="shared" si="81"/>
        <v>45383</v>
      </c>
      <c r="BO15" s="33">
        <f t="shared" si="81"/>
        <v>45413</v>
      </c>
      <c r="BP15" s="33">
        <f t="shared" ref="BP15:CJ15" si="82">BP3</f>
        <v>45444</v>
      </c>
      <c r="BQ15" s="33">
        <f t="shared" si="82"/>
        <v>45474</v>
      </c>
      <c r="BR15" s="33">
        <f t="shared" si="82"/>
        <v>45505</v>
      </c>
      <c r="BS15" s="33">
        <f t="shared" si="82"/>
        <v>45536</v>
      </c>
      <c r="BT15" s="33">
        <f t="shared" si="82"/>
        <v>45566</v>
      </c>
      <c r="BU15" s="33">
        <f t="shared" si="82"/>
        <v>45597</v>
      </c>
      <c r="BV15" s="96">
        <f t="shared" si="82"/>
        <v>45627</v>
      </c>
      <c r="BW15" s="33">
        <f t="shared" si="82"/>
        <v>45658</v>
      </c>
      <c r="BX15" s="33">
        <f t="shared" si="82"/>
        <v>45689</v>
      </c>
      <c r="BY15" s="33">
        <f t="shared" si="82"/>
        <v>45717</v>
      </c>
      <c r="BZ15" s="33">
        <f t="shared" si="82"/>
        <v>45748</v>
      </c>
      <c r="CA15" s="33">
        <f t="shared" si="82"/>
        <v>45778</v>
      </c>
      <c r="CB15" s="33">
        <f t="shared" si="82"/>
        <v>45809</v>
      </c>
      <c r="CC15" s="33">
        <f t="shared" si="82"/>
        <v>45839</v>
      </c>
      <c r="CD15" s="33">
        <f t="shared" si="82"/>
        <v>45870</v>
      </c>
      <c r="CE15" s="33">
        <f t="shared" si="82"/>
        <v>45901</v>
      </c>
      <c r="CF15" s="33">
        <f t="shared" si="82"/>
        <v>45931</v>
      </c>
      <c r="CG15" s="33">
        <f t="shared" si="82"/>
        <v>45962</v>
      </c>
      <c r="CH15" s="33">
        <f t="shared" si="82"/>
        <v>45992</v>
      </c>
      <c r="CI15" s="33">
        <f t="shared" si="82"/>
        <v>46023</v>
      </c>
      <c r="CJ15" s="33">
        <f t="shared" si="82"/>
        <v>46054</v>
      </c>
      <c r="CK15" s="33">
        <f t="shared" ref="CK15:DR15" si="83">CK3</f>
        <v>46082</v>
      </c>
      <c r="CL15" s="33">
        <f t="shared" si="83"/>
        <v>46113</v>
      </c>
      <c r="CM15" s="33">
        <f t="shared" si="83"/>
        <v>46143</v>
      </c>
      <c r="CN15" s="33">
        <f t="shared" si="83"/>
        <v>46174</v>
      </c>
      <c r="CO15" s="33">
        <f t="shared" si="83"/>
        <v>46204</v>
      </c>
      <c r="CP15" s="33">
        <f t="shared" si="83"/>
        <v>46235</v>
      </c>
      <c r="CQ15" s="33">
        <f t="shared" si="83"/>
        <v>46266</v>
      </c>
      <c r="CR15" s="33">
        <f t="shared" si="83"/>
        <v>46296</v>
      </c>
      <c r="CS15" s="33">
        <f t="shared" si="83"/>
        <v>46327</v>
      </c>
      <c r="CT15" s="33">
        <f t="shared" si="83"/>
        <v>46357</v>
      </c>
      <c r="CU15" s="33">
        <f t="shared" si="83"/>
        <v>46388</v>
      </c>
      <c r="CV15" s="33">
        <f t="shared" si="83"/>
        <v>46419</v>
      </c>
      <c r="CW15" s="33">
        <f t="shared" si="83"/>
        <v>46447</v>
      </c>
      <c r="CX15" s="33">
        <f t="shared" si="83"/>
        <v>46478</v>
      </c>
      <c r="CY15" s="33">
        <f t="shared" si="83"/>
        <v>46508</v>
      </c>
      <c r="CZ15" s="33">
        <f t="shared" si="83"/>
        <v>46539</v>
      </c>
      <c r="DA15" s="33">
        <f t="shared" si="83"/>
        <v>46569</v>
      </c>
      <c r="DB15" s="33">
        <f t="shared" si="83"/>
        <v>46600</v>
      </c>
      <c r="DC15" s="33">
        <f t="shared" si="83"/>
        <v>46631</v>
      </c>
      <c r="DD15" s="33">
        <f t="shared" si="83"/>
        <v>46661</v>
      </c>
      <c r="DE15" s="33">
        <f t="shared" si="83"/>
        <v>46692</v>
      </c>
      <c r="DF15" s="33">
        <f t="shared" si="83"/>
        <v>46722</v>
      </c>
      <c r="DG15" s="33">
        <f t="shared" si="83"/>
        <v>46753</v>
      </c>
      <c r="DH15" s="33">
        <f t="shared" si="83"/>
        <v>46784</v>
      </c>
      <c r="DI15" s="33">
        <f t="shared" si="83"/>
        <v>46813</v>
      </c>
      <c r="DJ15" s="33">
        <f t="shared" si="83"/>
        <v>46844</v>
      </c>
      <c r="DK15" s="33">
        <f t="shared" si="83"/>
        <v>46874</v>
      </c>
      <c r="DL15" s="33">
        <f t="shared" si="83"/>
        <v>46905</v>
      </c>
      <c r="DM15" s="33">
        <f t="shared" si="83"/>
        <v>46935</v>
      </c>
      <c r="DN15" s="33">
        <f t="shared" si="83"/>
        <v>46966</v>
      </c>
      <c r="DO15" s="33">
        <f t="shared" si="83"/>
        <v>46997</v>
      </c>
      <c r="DP15" s="33">
        <f t="shared" si="83"/>
        <v>47027</v>
      </c>
      <c r="DQ15" s="33">
        <f t="shared" si="83"/>
        <v>47058</v>
      </c>
      <c r="DR15" s="33">
        <f t="shared" si="83"/>
        <v>47088</v>
      </c>
    </row>
    <row r="16" spans="1:122" x14ac:dyDescent="0.25">
      <c r="A16" s="178"/>
      <c r="B16" s="77" t="s">
        <v>37</v>
      </c>
      <c r="C16" s="69"/>
      <c r="D16" s="69"/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9">
        <v>0</v>
      </c>
      <c r="AV16" s="69">
        <v>0</v>
      </c>
      <c r="AW16" s="69">
        <v>0</v>
      </c>
      <c r="AX16" s="69">
        <v>0</v>
      </c>
      <c r="AY16" s="69">
        <v>0</v>
      </c>
      <c r="AZ16" s="69">
        <v>0</v>
      </c>
      <c r="BA16" s="69">
        <v>0</v>
      </c>
      <c r="BB16" s="69">
        <v>0</v>
      </c>
      <c r="BC16" s="69">
        <v>0</v>
      </c>
      <c r="BD16" s="69">
        <v>0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0</v>
      </c>
      <c r="CB16" s="69">
        <v>0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0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  <c r="DJ16" s="69">
        <v>0</v>
      </c>
      <c r="DK16" s="69">
        <v>0</v>
      </c>
      <c r="DL16" s="69">
        <v>0</v>
      </c>
      <c r="DM16" s="69">
        <v>0</v>
      </c>
      <c r="DN16" s="69">
        <v>0</v>
      </c>
      <c r="DO16" s="69">
        <v>0</v>
      </c>
      <c r="DP16" s="69">
        <v>0</v>
      </c>
      <c r="DQ16" s="69">
        <v>0</v>
      </c>
      <c r="DR16" s="69">
        <v>0</v>
      </c>
    </row>
    <row r="17" spans="1:122" x14ac:dyDescent="0.25">
      <c r="A17" s="178"/>
      <c r="B17" s="77" t="s">
        <v>38</v>
      </c>
      <c r="C17" s="69"/>
      <c r="D17" s="69"/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  <c r="DJ17" s="69">
        <v>0</v>
      </c>
      <c r="DK17" s="69">
        <v>0</v>
      </c>
      <c r="DL17" s="69">
        <v>0</v>
      </c>
      <c r="DM17" s="69">
        <v>0</v>
      </c>
      <c r="DN17" s="69">
        <v>0</v>
      </c>
      <c r="DO17" s="69">
        <v>0</v>
      </c>
      <c r="DP17" s="69">
        <v>0</v>
      </c>
      <c r="DQ17" s="69">
        <v>0</v>
      </c>
      <c r="DR17" s="69">
        <v>0</v>
      </c>
    </row>
    <row r="18" spans="1:122" x14ac:dyDescent="0.25">
      <c r="A18" s="178"/>
      <c r="B18" s="77" t="s">
        <v>39</v>
      </c>
      <c r="C18" s="69"/>
      <c r="D18" s="69"/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69">
        <v>0</v>
      </c>
      <c r="AX18" s="69">
        <v>0</v>
      </c>
      <c r="AY18" s="69">
        <v>0</v>
      </c>
      <c r="AZ18" s="69">
        <v>0</v>
      </c>
      <c r="BA18" s="69">
        <v>0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  <c r="DJ18" s="69">
        <v>0</v>
      </c>
      <c r="DK18" s="69">
        <v>0</v>
      </c>
      <c r="DL18" s="69">
        <v>0</v>
      </c>
      <c r="DM18" s="69">
        <v>0</v>
      </c>
      <c r="DN18" s="69">
        <v>0</v>
      </c>
      <c r="DO18" s="69">
        <v>0</v>
      </c>
      <c r="DP18" s="69">
        <v>0</v>
      </c>
      <c r="DQ18" s="69">
        <v>0</v>
      </c>
      <c r="DR18" s="69">
        <v>0</v>
      </c>
    </row>
    <row r="19" spans="1:122" x14ac:dyDescent="0.25">
      <c r="A19" s="178"/>
      <c r="B19" s="77" t="s">
        <v>40</v>
      </c>
      <c r="C19" s="69"/>
      <c r="D19" s="69"/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  <c r="DJ19" s="69">
        <v>0</v>
      </c>
      <c r="DK19" s="69">
        <v>0</v>
      </c>
      <c r="DL19" s="69">
        <v>0</v>
      </c>
      <c r="DM19" s="69">
        <v>0</v>
      </c>
      <c r="DN19" s="69">
        <v>0</v>
      </c>
      <c r="DO19" s="69">
        <v>0</v>
      </c>
      <c r="DP19" s="69">
        <v>0</v>
      </c>
      <c r="DQ19" s="69">
        <v>0</v>
      </c>
      <c r="DR19" s="69">
        <v>0</v>
      </c>
    </row>
    <row r="20" spans="1:122" x14ac:dyDescent="0.25">
      <c r="A20" s="178"/>
      <c r="B20" s="77" t="s">
        <v>41</v>
      </c>
      <c r="C20" s="69"/>
      <c r="D20" s="69"/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0</v>
      </c>
      <c r="AV20" s="69">
        <v>0</v>
      </c>
      <c r="AW20" s="69">
        <v>0</v>
      </c>
      <c r="AX20" s="69">
        <v>0</v>
      </c>
      <c r="AY20" s="69">
        <v>0</v>
      </c>
      <c r="AZ20" s="69">
        <v>0</v>
      </c>
      <c r="BA20" s="69">
        <v>0</v>
      </c>
      <c r="BB20" s="69">
        <v>0</v>
      </c>
      <c r="BC20" s="69">
        <v>0</v>
      </c>
      <c r="BD20" s="69">
        <v>0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  <c r="DJ20" s="69">
        <v>0</v>
      </c>
      <c r="DK20" s="69">
        <v>0</v>
      </c>
      <c r="DL20" s="69">
        <v>0</v>
      </c>
      <c r="DM20" s="69">
        <v>0</v>
      </c>
      <c r="DN20" s="69">
        <v>0</v>
      </c>
      <c r="DO20" s="69">
        <v>0</v>
      </c>
      <c r="DP20" s="69">
        <v>0</v>
      </c>
      <c r="DQ20" s="69">
        <v>0</v>
      </c>
      <c r="DR20" s="69">
        <v>0</v>
      </c>
    </row>
    <row r="21" spans="1:122" s="26" customFormat="1" x14ac:dyDescent="0.25">
      <c r="A21" s="179"/>
      <c r="B21" s="78" t="s">
        <v>56</v>
      </c>
      <c r="C21" s="79"/>
      <c r="D21" s="79"/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0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  <c r="DI21" s="69">
        <v>0</v>
      </c>
      <c r="DJ21" s="69">
        <v>0</v>
      </c>
      <c r="DK21" s="69">
        <v>0</v>
      </c>
      <c r="DL21" s="69">
        <v>0</v>
      </c>
      <c r="DM21" s="69">
        <v>0</v>
      </c>
      <c r="DN21" s="69">
        <v>0</v>
      </c>
      <c r="DO21" s="69">
        <v>0</v>
      </c>
      <c r="DP21" s="69">
        <v>0</v>
      </c>
      <c r="DQ21" s="69">
        <v>0</v>
      </c>
      <c r="DR21" s="69">
        <v>0</v>
      </c>
    </row>
    <row r="22" spans="1:122" x14ac:dyDescent="0.25">
      <c r="A22" s="179"/>
      <c r="B22" s="80"/>
      <c r="C22" s="81" t="str">
        <f>IF(C21=C25,"Match", "ERROR")</f>
        <v>Match</v>
      </c>
      <c r="D22" s="81" t="str">
        <f t="shared" ref="D22:E22" si="84">IF(D21=D25,"Match", "ERROR")</f>
        <v>Match</v>
      </c>
      <c r="E22" s="81" t="e">
        <f t="shared" si="84"/>
        <v>#REF!</v>
      </c>
      <c r="F22" s="81" t="e">
        <f t="shared" ref="F22" si="85">IF(F21=F25,"Match", "ERROR")</f>
        <v>#REF!</v>
      </c>
      <c r="G22" s="81" t="e">
        <f t="shared" ref="G22" si="86">IF(G21=G25,"Match", "ERROR")</f>
        <v>#REF!</v>
      </c>
      <c r="H22" s="81" t="e">
        <f t="shared" ref="H22" si="87">IF(H21=H25,"Match", "ERROR")</f>
        <v>#REF!</v>
      </c>
      <c r="I22" s="81" t="e">
        <f t="shared" ref="I22" si="88">IF(I21=I25,"Match", "ERROR")</f>
        <v>#REF!</v>
      </c>
      <c r="J22" s="81" t="e">
        <f t="shared" ref="J22" si="89">IF(J21=J25,"Match", "ERROR")</f>
        <v>#REF!</v>
      </c>
      <c r="K22" s="81" t="e">
        <f t="shared" ref="K22" si="90">IF(K21=K25,"Match", "ERROR")</f>
        <v>#REF!</v>
      </c>
      <c r="L22" s="81" t="e">
        <f t="shared" ref="L22" si="91">IF(L21=L25,"Match", "ERROR")</f>
        <v>#REF!</v>
      </c>
      <c r="M22" s="81" t="e">
        <f t="shared" ref="M22" si="92">IF(M21=M25,"Match", "ERROR")</f>
        <v>#REF!</v>
      </c>
      <c r="N22" s="81" t="e">
        <f t="shared" ref="N22" si="93">IF(N21=N25,"Match", "ERROR")</f>
        <v>#REF!</v>
      </c>
      <c r="O22" s="81" t="e">
        <f t="shared" ref="O22" si="94">IF(O21=O25,"Match", "ERROR")</f>
        <v>#REF!</v>
      </c>
      <c r="P22" s="81" t="e">
        <f t="shared" ref="P22" si="95">IF(P21=P25,"Match", "ERROR")</f>
        <v>#REF!</v>
      </c>
      <c r="Q22" s="81" t="e">
        <f t="shared" ref="Q22" si="96">IF(Q21=Q25,"Match", "ERROR")</f>
        <v>#REF!</v>
      </c>
      <c r="R22" s="81" t="e">
        <f t="shared" ref="R22" si="97">IF(R21=R25,"Match", "ERROR")</f>
        <v>#REF!</v>
      </c>
      <c r="S22" s="81" t="e">
        <f t="shared" ref="S22" si="98">IF(S21=S25,"Match", "ERROR")</f>
        <v>#REF!</v>
      </c>
      <c r="T22" s="81" t="e">
        <f t="shared" ref="T22" si="99">IF(T21=T25,"Match", "ERROR")</f>
        <v>#REF!</v>
      </c>
      <c r="U22" s="81" t="e">
        <f t="shared" ref="U22" si="100">IF(U21=U25,"Match", "ERROR")</f>
        <v>#REF!</v>
      </c>
      <c r="V22" s="81" t="e">
        <f t="shared" ref="V22" si="101">IF(V21=V25,"Match", "ERROR")</f>
        <v>#REF!</v>
      </c>
      <c r="W22" s="81" t="e">
        <f t="shared" ref="W22" si="102">IF(W21=W25,"Match", "ERROR")</f>
        <v>#REF!</v>
      </c>
      <c r="X22" s="81" t="e">
        <f t="shared" ref="X22" si="103">IF(X21=X25,"Match", "ERROR")</f>
        <v>#REF!</v>
      </c>
      <c r="Y22" s="81" t="e">
        <f t="shared" ref="Y22" si="104">IF(Y21=Y25,"Match", "ERROR")</f>
        <v>#REF!</v>
      </c>
      <c r="Z22" s="81" t="e">
        <f t="shared" ref="Z22" si="105">IF(Z21=Z25,"Match", "ERROR")</f>
        <v>#REF!</v>
      </c>
      <c r="AA22" s="81" t="e">
        <f t="shared" ref="AA22" si="106">IF(AA21=AA25,"Match", "ERROR")</f>
        <v>#REF!</v>
      </c>
      <c r="AB22" s="81" t="e">
        <f t="shared" ref="AB22" si="107">IF(AB21=AB25,"Match", "ERROR")</f>
        <v>#REF!</v>
      </c>
      <c r="AC22" s="81" t="e">
        <f t="shared" ref="AC22" si="108">IF(AC21=AC25,"Match", "ERROR")</f>
        <v>#REF!</v>
      </c>
      <c r="AD22" s="81" t="e">
        <f t="shared" ref="AD22" si="109">IF(AD21=AD25,"Match", "ERROR")</f>
        <v>#REF!</v>
      </c>
      <c r="AE22" s="81" t="e">
        <f t="shared" ref="AE22" si="110">IF(AE21=AE25,"Match", "ERROR")</f>
        <v>#REF!</v>
      </c>
      <c r="AF22" s="81" t="e">
        <f t="shared" ref="AF22" si="111">IF(AF21=AF25,"Match", "ERROR")</f>
        <v>#REF!</v>
      </c>
      <c r="AG22" s="81" t="e">
        <f t="shared" ref="AG22" si="112">IF(AG21=AG25,"Match", "ERROR")</f>
        <v>#REF!</v>
      </c>
      <c r="AH22" s="81" t="e">
        <f t="shared" ref="AH22" si="113">IF(AH21=AH25,"Match", "ERROR")</f>
        <v>#REF!</v>
      </c>
      <c r="AI22" s="81" t="e">
        <f t="shared" ref="AI22" si="114">IF(AI21=AI25,"Match", "ERROR")</f>
        <v>#REF!</v>
      </c>
      <c r="AJ22" s="81" t="e">
        <f t="shared" ref="AJ22" si="115">IF(AJ21=AJ25,"Match", "ERROR")</f>
        <v>#REF!</v>
      </c>
      <c r="AK22" s="81" t="e">
        <f t="shared" ref="AK22" si="116">IF(AK21=AK25,"Match", "ERROR")</f>
        <v>#REF!</v>
      </c>
      <c r="AL22" s="81" t="e">
        <f t="shared" ref="AL22" si="117">IF(AL21=AL25,"Match", "ERROR")</f>
        <v>#REF!</v>
      </c>
      <c r="AM22" s="81" t="e">
        <f t="shared" ref="AM22" si="118">IF(AM21=AM25,"Match", "ERROR")</f>
        <v>#REF!</v>
      </c>
      <c r="AN22" s="81" t="e">
        <f t="shared" ref="AN22" si="119">IF(AN21=AN25,"Match", "ERROR")</f>
        <v>#REF!</v>
      </c>
      <c r="AO22" s="81" t="e">
        <f t="shared" ref="AO22" si="120">IF(AO21=AO25,"Match", "ERROR")</f>
        <v>#REF!</v>
      </c>
      <c r="AP22" s="81" t="e">
        <f t="shared" ref="AP22" si="121">IF(AP21=AP25,"Match", "ERROR")</f>
        <v>#REF!</v>
      </c>
      <c r="AQ22" s="81" t="e">
        <f t="shared" ref="AQ22" si="122">IF(AQ21=AQ25,"Match", "ERROR")</f>
        <v>#REF!</v>
      </c>
      <c r="AR22" s="81" t="e">
        <f t="shared" ref="AR22" si="123">IF(AR21=AR25,"Match", "ERROR")</f>
        <v>#REF!</v>
      </c>
      <c r="AS22" s="81" t="e">
        <f t="shared" ref="AS22" si="124">IF(AS21=AS25,"Match", "ERROR")</f>
        <v>#REF!</v>
      </c>
      <c r="AT22" s="81" t="e">
        <f t="shared" ref="AT22" si="125">IF(AT21=AT25,"Match", "ERROR")</f>
        <v>#REF!</v>
      </c>
      <c r="AU22" s="81" t="e">
        <f t="shared" ref="AU22" si="126">IF(AU21=AU25,"Match", "ERROR")</f>
        <v>#REF!</v>
      </c>
      <c r="AV22" s="81" t="e">
        <f t="shared" ref="AV22" si="127">IF(AV21=AV25,"Match", "ERROR")</f>
        <v>#REF!</v>
      </c>
      <c r="AW22" s="81" t="e">
        <f t="shared" ref="AW22" si="128">IF(AW21=AW25,"Match", "ERROR")</f>
        <v>#REF!</v>
      </c>
      <c r="AX22" s="81" t="e">
        <f t="shared" ref="AX22" si="129">IF(AX21=AX25,"Match", "ERROR")</f>
        <v>#REF!</v>
      </c>
      <c r="AY22" s="81" t="e">
        <f t="shared" ref="AY22" si="130">IF(AY21=AY25,"Match", "ERROR")</f>
        <v>#REF!</v>
      </c>
      <c r="AZ22" s="81" t="e">
        <f t="shared" ref="AZ22" si="131">IF(AZ21=AZ25,"Match", "ERROR")</f>
        <v>#REF!</v>
      </c>
      <c r="BA22" s="81" t="e">
        <f t="shared" ref="BA22" si="132">IF(BA21=BA25,"Match", "ERROR")</f>
        <v>#REF!</v>
      </c>
      <c r="BB22" s="81" t="e">
        <f t="shared" ref="BB22" si="133">IF(BB21=BB25,"Match", "ERROR")</f>
        <v>#REF!</v>
      </c>
      <c r="BC22" s="81" t="e">
        <f t="shared" ref="BC22" si="134">IF(BC21=BC25,"Match", "ERROR")</f>
        <v>#REF!</v>
      </c>
      <c r="BD22" s="81" t="e">
        <f t="shared" ref="BD22" si="135">IF(BD21=BD25,"Match", "ERROR")</f>
        <v>#REF!</v>
      </c>
      <c r="BE22" s="81" t="e">
        <f t="shared" ref="BE22" si="136">IF(BE21=BE25,"Match", "ERROR")</f>
        <v>#REF!</v>
      </c>
      <c r="BF22" s="81" t="e">
        <f t="shared" ref="BF22" si="137">IF(BF21=BF25,"Match", "ERROR")</f>
        <v>#REF!</v>
      </c>
      <c r="BG22" s="81" t="e">
        <f t="shared" ref="BG22" si="138">IF(BG21=BG25,"Match", "ERROR")</f>
        <v>#REF!</v>
      </c>
      <c r="BH22" s="81" t="e">
        <f t="shared" ref="BH22" si="139">IF(BH21=BH25,"Match", "ERROR")</f>
        <v>#REF!</v>
      </c>
      <c r="BI22" s="81" t="e">
        <f t="shared" ref="BI22" si="140">IF(BI21=BI25,"Match", "ERROR")</f>
        <v>#REF!</v>
      </c>
      <c r="BJ22" s="81" t="e">
        <f t="shared" ref="BJ22" si="141">IF(BJ21=BJ25,"Match", "ERROR")</f>
        <v>#REF!</v>
      </c>
      <c r="BK22" s="81" t="e">
        <f t="shared" ref="BK22" si="142">IF(BK21=BK25,"Match", "ERROR")</f>
        <v>#REF!</v>
      </c>
      <c r="BL22" s="81" t="e">
        <f t="shared" ref="BL22" si="143">IF(BL21=BL25,"Match", "ERROR")</f>
        <v>#REF!</v>
      </c>
      <c r="BM22" s="81" t="e">
        <f t="shared" ref="BM22" si="144">IF(BM21=BM25,"Match", "ERROR")</f>
        <v>#REF!</v>
      </c>
      <c r="BN22" s="81" t="e">
        <f t="shared" ref="BN22" si="145">IF(BN21=BN25,"Match", "ERROR")</f>
        <v>#REF!</v>
      </c>
      <c r="BO22" s="81" t="e">
        <f t="shared" ref="BO22" si="146">IF(BO21=BO25,"Match", "ERROR")</f>
        <v>#REF!</v>
      </c>
      <c r="BP22" s="81" t="e">
        <f t="shared" ref="BP22" si="147">IF(BP21=BP25,"Match", "ERROR")</f>
        <v>#REF!</v>
      </c>
      <c r="BQ22" s="81" t="e">
        <f t="shared" ref="BQ22" si="148">IF(BQ21=BQ25,"Match", "ERROR")</f>
        <v>#REF!</v>
      </c>
      <c r="BR22" s="81" t="e">
        <f t="shared" ref="BR22" si="149">IF(BR21=BR25,"Match", "ERROR")</f>
        <v>#REF!</v>
      </c>
      <c r="BS22" s="81" t="e">
        <f t="shared" ref="BS22" si="150">IF(BS21=BS25,"Match", "ERROR")</f>
        <v>#REF!</v>
      </c>
      <c r="BT22" s="81" t="e">
        <f t="shared" ref="BT22" si="151">IF(BT21=BT25,"Match", "ERROR")</f>
        <v>#REF!</v>
      </c>
      <c r="BU22" s="81" t="e">
        <f t="shared" ref="BU22" si="152">IF(BU21=BU25,"Match", "ERROR")</f>
        <v>#REF!</v>
      </c>
      <c r="BV22" s="99" t="e">
        <f t="shared" ref="BV22" si="153">IF(BV21=BV25,"Match", "ERROR")</f>
        <v>#REF!</v>
      </c>
      <c r="BW22" s="81" t="e">
        <f t="shared" ref="BW22" si="154">IF(BW21=BW25,"Match", "ERROR")</f>
        <v>#REF!</v>
      </c>
      <c r="BX22" s="81" t="e">
        <f t="shared" ref="BX22" si="155">IF(BX21=BX25,"Match", "ERROR")</f>
        <v>#REF!</v>
      </c>
      <c r="BY22" s="81" t="e">
        <f t="shared" ref="BY22" si="156">IF(BY21=BY25,"Match", "ERROR")</f>
        <v>#REF!</v>
      </c>
      <c r="BZ22" s="81" t="e">
        <f t="shared" ref="BZ22" si="157">IF(BZ21=BZ25,"Match", "ERROR")</f>
        <v>#REF!</v>
      </c>
      <c r="CA22" s="81" t="e">
        <f t="shared" ref="CA22" si="158">IF(CA21=CA25,"Match", "ERROR")</f>
        <v>#REF!</v>
      </c>
      <c r="CB22" s="81" t="e">
        <f t="shared" ref="CB22" si="159">IF(CB21=CB25,"Match", "ERROR")</f>
        <v>#REF!</v>
      </c>
      <c r="CC22" s="81" t="e">
        <f t="shared" ref="CC22" si="160">IF(CC21=CC25,"Match", "ERROR")</f>
        <v>#REF!</v>
      </c>
      <c r="CD22" s="81" t="e">
        <f t="shared" ref="CD22" si="161">IF(CD21=CD25,"Match", "ERROR")</f>
        <v>#REF!</v>
      </c>
      <c r="CE22" s="81" t="e">
        <f t="shared" ref="CE22" si="162">IF(CE21=CE25,"Match", "ERROR")</f>
        <v>#REF!</v>
      </c>
      <c r="CF22" s="81" t="e">
        <f t="shared" ref="CF22" si="163">IF(CF21=CF25,"Match", "ERROR")</f>
        <v>#REF!</v>
      </c>
      <c r="CG22" s="81" t="e">
        <f t="shared" ref="CG22" si="164">IF(CG21=CG25,"Match", "ERROR")</f>
        <v>#REF!</v>
      </c>
      <c r="CH22" s="81" t="e">
        <f t="shared" ref="CH22" si="165">IF(CH21=CH25,"Match", "ERROR")</f>
        <v>#REF!</v>
      </c>
      <c r="CI22" s="81" t="e">
        <f t="shared" ref="CI22:DQ22" si="166">IF(CI21=CI25,"Match", "ERROR")</f>
        <v>#REF!</v>
      </c>
      <c r="CJ22" s="81" t="e">
        <f t="shared" ref="CJ22:DR22" si="167">IF(CJ21=CJ25,"Match", "ERROR")</f>
        <v>#REF!</v>
      </c>
      <c r="CK22" s="81" t="e">
        <f t="shared" si="166"/>
        <v>#REF!</v>
      </c>
      <c r="CL22" s="81" t="e">
        <f t="shared" si="167"/>
        <v>#REF!</v>
      </c>
      <c r="CM22" s="81" t="e">
        <f t="shared" si="166"/>
        <v>#REF!</v>
      </c>
      <c r="CN22" s="81" t="e">
        <f t="shared" si="167"/>
        <v>#REF!</v>
      </c>
      <c r="CO22" s="81" t="e">
        <f t="shared" si="166"/>
        <v>#REF!</v>
      </c>
      <c r="CP22" s="81" t="e">
        <f t="shared" si="167"/>
        <v>#REF!</v>
      </c>
      <c r="CQ22" s="81" t="e">
        <f t="shared" si="166"/>
        <v>#REF!</v>
      </c>
      <c r="CR22" s="81" t="e">
        <f t="shared" si="167"/>
        <v>#REF!</v>
      </c>
      <c r="CS22" s="81" t="e">
        <f t="shared" si="166"/>
        <v>#REF!</v>
      </c>
      <c r="CT22" s="81" t="e">
        <f t="shared" si="167"/>
        <v>#REF!</v>
      </c>
      <c r="CU22" s="81" t="e">
        <f t="shared" si="166"/>
        <v>#REF!</v>
      </c>
      <c r="CV22" s="81" t="e">
        <f t="shared" si="167"/>
        <v>#REF!</v>
      </c>
      <c r="CW22" s="81" t="e">
        <f t="shared" si="166"/>
        <v>#REF!</v>
      </c>
      <c r="CX22" s="81" t="e">
        <f t="shared" si="167"/>
        <v>#REF!</v>
      </c>
      <c r="CY22" s="81" t="e">
        <f t="shared" si="166"/>
        <v>#REF!</v>
      </c>
      <c r="CZ22" s="81" t="e">
        <f t="shared" si="167"/>
        <v>#REF!</v>
      </c>
      <c r="DA22" s="81" t="e">
        <f t="shared" si="166"/>
        <v>#REF!</v>
      </c>
      <c r="DB22" s="81" t="e">
        <f t="shared" si="167"/>
        <v>#REF!</v>
      </c>
      <c r="DC22" s="81" t="e">
        <f t="shared" si="166"/>
        <v>#REF!</v>
      </c>
      <c r="DD22" s="81" t="e">
        <f t="shared" si="167"/>
        <v>#REF!</v>
      </c>
      <c r="DE22" s="81" t="e">
        <f t="shared" si="166"/>
        <v>#REF!</v>
      </c>
      <c r="DF22" s="81" t="e">
        <f t="shared" si="167"/>
        <v>#REF!</v>
      </c>
      <c r="DG22" s="81" t="e">
        <f t="shared" si="166"/>
        <v>#REF!</v>
      </c>
      <c r="DH22" s="81" t="e">
        <f t="shared" si="167"/>
        <v>#REF!</v>
      </c>
      <c r="DI22" s="81" t="e">
        <f t="shared" si="166"/>
        <v>#REF!</v>
      </c>
      <c r="DJ22" s="81" t="e">
        <f t="shared" si="167"/>
        <v>#REF!</v>
      </c>
      <c r="DK22" s="81" t="e">
        <f t="shared" si="166"/>
        <v>#REF!</v>
      </c>
      <c r="DL22" s="81" t="e">
        <f t="shared" si="167"/>
        <v>#REF!</v>
      </c>
      <c r="DM22" s="81" t="e">
        <f t="shared" si="166"/>
        <v>#REF!</v>
      </c>
      <c r="DN22" s="81" t="e">
        <f t="shared" si="167"/>
        <v>#REF!</v>
      </c>
      <c r="DO22" s="81" t="e">
        <f t="shared" si="166"/>
        <v>#REF!</v>
      </c>
      <c r="DP22" s="81" t="e">
        <f t="shared" si="167"/>
        <v>#REF!</v>
      </c>
      <c r="DQ22" s="81" t="e">
        <f t="shared" si="166"/>
        <v>#REF!</v>
      </c>
      <c r="DR22" s="81" t="e">
        <f t="shared" si="167"/>
        <v>#REF!</v>
      </c>
    </row>
    <row r="23" spans="1:122" customFormat="1" hidden="1" x14ac:dyDescent="0.25">
      <c r="A23" s="82"/>
      <c r="B23" s="82"/>
      <c r="C23" s="83"/>
      <c r="D23" s="83"/>
      <c r="E23" s="83"/>
      <c r="F23" s="83"/>
      <c r="G23" s="82"/>
      <c r="H23" s="82"/>
      <c r="I23" s="82"/>
      <c r="J23" s="82"/>
      <c r="K23" s="82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10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</row>
    <row r="24" spans="1:122" s="45" customFormat="1" hidden="1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10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</row>
    <row r="25" spans="1:122" hidden="1" x14ac:dyDescent="0.25">
      <c r="A25" s="84"/>
      <c r="B25" s="84"/>
      <c r="C25" s="84"/>
      <c r="D25" s="84"/>
      <c r="E25" s="84" t="e">
        <f>#REF!</f>
        <v>#REF!</v>
      </c>
      <c r="F25" s="84" t="e">
        <f>IF(#REF!=0,0,#REF!+'TD CALC Summary (Cumulative) '!E25)</f>
        <v>#REF!</v>
      </c>
      <c r="G25" s="84" t="e">
        <f>IF(#REF!=0,0,#REF!+'TD CALC Summary (Cumulative) '!F25)</f>
        <v>#REF!</v>
      </c>
      <c r="H25" s="84" t="e">
        <f>IF(#REF!=0,0,#REF!+'TD CALC Summary (Cumulative) '!G25)</f>
        <v>#REF!</v>
      </c>
      <c r="I25" s="84" t="e">
        <f>IF(#REF!=0,0,#REF!+'TD CALC Summary (Cumulative) '!H25)</f>
        <v>#REF!</v>
      </c>
      <c r="J25" s="84" t="e">
        <f>IF(#REF!=0,0,#REF!+'TD CALC Summary (Cumulative) '!I25)</f>
        <v>#REF!</v>
      </c>
      <c r="K25" s="84" t="e">
        <f>IF(#REF!=0,0,#REF!+'TD CALC Summary (Cumulative) '!J25)</f>
        <v>#REF!</v>
      </c>
      <c r="L25" s="84" t="e">
        <f>IF(#REF!=0,0,#REF!+'TD CALC Summary (Cumulative) '!K25)</f>
        <v>#REF!</v>
      </c>
      <c r="M25" s="84" t="e">
        <f>IF(#REF!=0,0,#REF!+'TD CALC Summary (Cumulative) '!L25)</f>
        <v>#REF!</v>
      </c>
      <c r="N25" s="84" t="e">
        <f>IF(#REF!=0,0,#REF!+'TD CALC Summary (Cumulative) '!M25)</f>
        <v>#REF!</v>
      </c>
      <c r="O25" s="84" t="e">
        <f>IF(#REF!=0,0,#REF!+'TD CALC Summary (Cumulative) '!N25)</f>
        <v>#REF!</v>
      </c>
      <c r="P25" s="84" t="e">
        <f>IF(#REF!=0,0,#REF!+'TD CALC Summary (Cumulative) '!O25)</f>
        <v>#REF!</v>
      </c>
      <c r="Q25" s="84" t="e">
        <f>IF(#REF!=0,0,#REF!+'TD CALC Summary (Cumulative) '!P25)</f>
        <v>#REF!</v>
      </c>
      <c r="R25" s="84" t="e">
        <f>IF(#REF!=0,0,#REF!+'TD CALC Summary (Cumulative) '!Q25)</f>
        <v>#REF!</v>
      </c>
      <c r="S25" s="84" t="e">
        <f>IF(#REF!=0,0,#REF!+'TD CALC Summary (Cumulative) '!R25)</f>
        <v>#REF!</v>
      </c>
      <c r="T25" s="84" t="e">
        <f>IF(#REF!=0,0,#REF!+'TD CALC Summary (Cumulative) '!S25)</f>
        <v>#REF!</v>
      </c>
      <c r="U25" s="84" t="e">
        <f>IF(#REF!=0,0,#REF!+'TD CALC Summary (Cumulative) '!T25)</f>
        <v>#REF!</v>
      </c>
      <c r="V25" s="84" t="e">
        <f>IF(#REF!=0,0,#REF!+'TD CALC Summary (Cumulative) '!U25)</f>
        <v>#REF!</v>
      </c>
      <c r="W25" s="84" t="e">
        <f>IF(#REF!=0,0,#REF!+'TD CALC Summary (Cumulative) '!V25)</f>
        <v>#REF!</v>
      </c>
      <c r="X25" s="84" t="e">
        <f>IF(#REF!=0,0,#REF!+'TD CALC Summary (Cumulative) '!W25)</f>
        <v>#REF!</v>
      </c>
      <c r="Y25" s="84" t="e">
        <f>IF(#REF!=0,0,#REF!+'TD CALC Summary (Cumulative) '!X25)</f>
        <v>#REF!</v>
      </c>
      <c r="Z25" s="84" t="e">
        <f>IF(#REF!=0,0,#REF!+'TD CALC Summary (Cumulative) '!Y25)</f>
        <v>#REF!</v>
      </c>
      <c r="AA25" s="84" t="e">
        <f>IF(#REF!=0,0,#REF!+'TD CALC Summary (Cumulative) '!Z25)</f>
        <v>#REF!</v>
      </c>
      <c r="AB25" s="84" t="e">
        <f>IF(#REF!=0,0,#REF!+'TD CALC Summary (Cumulative) '!AA25)</f>
        <v>#REF!</v>
      </c>
      <c r="AC25" s="84" t="e">
        <f>IF(#REF!=0,0,#REF!+'TD CALC Summary (Cumulative) '!AB25)</f>
        <v>#REF!</v>
      </c>
      <c r="AD25" s="84" t="e">
        <f>IF(#REF!=0,0,#REF!+'TD CALC Summary (Cumulative) '!AC25)</f>
        <v>#REF!</v>
      </c>
      <c r="AE25" s="84" t="e">
        <f>IF(#REF!=0,0,#REF!+'TD CALC Summary (Cumulative) '!AD25)</f>
        <v>#REF!</v>
      </c>
      <c r="AF25" s="84" t="e">
        <f>IF(#REF!=0,0,#REF!+'TD CALC Summary (Cumulative) '!AE25)</f>
        <v>#REF!</v>
      </c>
      <c r="AG25" s="84" t="e">
        <f>IF(#REF!=0,0,#REF!+'TD CALC Summary (Cumulative) '!AF25)</f>
        <v>#REF!</v>
      </c>
      <c r="AH25" s="84" t="e">
        <f>IF(#REF!=0,0,#REF!+'TD CALC Summary (Cumulative) '!AG25)</f>
        <v>#REF!</v>
      </c>
      <c r="AI25" s="84" t="e">
        <f>IF(#REF!=0,0,#REF!+'TD CALC Summary (Cumulative) '!AH25)</f>
        <v>#REF!</v>
      </c>
      <c r="AJ25" s="84" t="e">
        <f>IF(#REF!=0,0,#REF!+'TD CALC Summary (Cumulative) '!AI25)</f>
        <v>#REF!</v>
      </c>
      <c r="AK25" s="84" t="e">
        <f>IF(#REF!=0,0,#REF!+'TD CALC Summary (Cumulative) '!AJ25)</f>
        <v>#REF!</v>
      </c>
      <c r="AL25" s="84" t="e">
        <f>IF(#REF!=0,0,#REF!+'TD CALC Summary (Cumulative) '!AK25)</f>
        <v>#REF!</v>
      </c>
      <c r="AM25" s="84" t="e">
        <f>IF(#REF!=0,0,#REF!+'TD CALC Summary (Cumulative) '!AL25)</f>
        <v>#REF!</v>
      </c>
      <c r="AN25" s="84" t="e">
        <f>IF(#REF!=0,0,#REF!+'TD CALC Summary (Cumulative) '!AM25)</f>
        <v>#REF!</v>
      </c>
      <c r="AO25" s="84" t="e">
        <f>IF(#REF!=0,0,#REF!+'TD CALC Summary (Cumulative) '!AN25)</f>
        <v>#REF!</v>
      </c>
      <c r="AP25" s="84" t="e">
        <f>IF(#REF!=0,0,#REF!+'TD CALC Summary (Cumulative) '!AO25)</f>
        <v>#REF!</v>
      </c>
      <c r="AQ25" s="84" t="e">
        <f>IF(#REF!=0,0,#REF!+'TD CALC Summary (Cumulative) '!AP25)</f>
        <v>#REF!</v>
      </c>
      <c r="AR25" s="84" t="e">
        <f>IF(#REF!=0,0,#REF!+'TD CALC Summary (Cumulative) '!AQ25)</f>
        <v>#REF!</v>
      </c>
      <c r="AS25" s="84" t="e">
        <f>IF(#REF!=0,0,#REF!+'TD CALC Summary (Cumulative) '!AR25)</f>
        <v>#REF!</v>
      </c>
      <c r="AT25" s="84" t="e">
        <f>IF(#REF!=0,0,#REF!+'TD CALC Summary (Cumulative) '!AS25)</f>
        <v>#REF!</v>
      </c>
      <c r="AU25" s="84" t="e">
        <f>IF(#REF!=0,0,#REF!+'TD CALC Summary (Cumulative) '!AT25)</f>
        <v>#REF!</v>
      </c>
      <c r="AV25" s="84" t="e">
        <f>IF(#REF!=0,0,#REF!+'TD CALC Summary (Cumulative) '!AU25)</f>
        <v>#REF!</v>
      </c>
      <c r="AW25" s="84" t="e">
        <f>IF(#REF!=0,0,#REF!+'TD CALC Summary (Cumulative) '!AV25)</f>
        <v>#REF!</v>
      </c>
      <c r="AX25" s="84" t="e">
        <f>IF(#REF!=0,0,#REF!+'TD CALC Summary (Cumulative) '!AW25)</f>
        <v>#REF!</v>
      </c>
      <c r="AY25" s="84" t="e">
        <f>IF(#REF!=0,0,#REF!+'TD CALC Summary (Cumulative) '!AX25)</f>
        <v>#REF!</v>
      </c>
      <c r="AZ25" s="84" t="e">
        <f>IF(#REF!=0,0,#REF!+'TD CALC Summary (Cumulative) '!AY25)</f>
        <v>#REF!</v>
      </c>
      <c r="BA25" s="84" t="e">
        <f>IF(#REF!=0,0,#REF!+'TD CALC Summary (Cumulative) '!AZ25)</f>
        <v>#REF!</v>
      </c>
      <c r="BB25" s="84" t="e">
        <f>IF(#REF!=0,0,#REF!+'TD CALC Summary (Cumulative) '!BA25)</f>
        <v>#REF!</v>
      </c>
      <c r="BC25" s="84" t="e">
        <f>IF(#REF!=0,0,#REF!+'TD CALC Summary (Cumulative) '!BB25)</f>
        <v>#REF!</v>
      </c>
      <c r="BD25" s="84" t="e">
        <f>IF(#REF!=0,0,#REF!+'TD CALC Summary (Cumulative) '!BC25)</f>
        <v>#REF!</v>
      </c>
      <c r="BE25" s="84" t="e">
        <f>IF(#REF!=0,0,#REF!+'TD CALC Summary (Cumulative) '!BD25)</f>
        <v>#REF!</v>
      </c>
      <c r="BF25" s="84" t="e">
        <f>IF(#REF!=0,0,#REF!+'TD CALC Summary (Cumulative) '!BE25)</f>
        <v>#REF!</v>
      </c>
      <c r="BG25" s="84" t="e">
        <f>IF(#REF!=0,0,#REF!+'TD CALC Summary (Cumulative) '!BF25)</f>
        <v>#REF!</v>
      </c>
      <c r="BH25" s="84" t="e">
        <f>IF(#REF!=0,0,#REF!+'TD CALC Summary (Cumulative) '!BG25)</f>
        <v>#REF!</v>
      </c>
      <c r="BI25" s="84" t="e">
        <f>IF(#REF!=0,0,#REF!+'TD CALC Summary (Cumulative) '!BH25)</f>
        <v>#REF!</v>
      </c>
      <c r="BJ25" s="84" t="e">
        <f>IF(#REF!=0,0,#REF!+'TD CALC Summary (Cumulative) '!BI25)</f>
        <v>#REF!</v>
      </c>
      <c r="BK25" s="84" t="e">
        <f>IF(#REF!=0,0,#REF!+'TD CALC Summary (Cumulative) '!BJ25)</f>
        <v>#REF!</v>
      </c>
      <c r="BL25" s="84" t="e">
        <f>IF(#REF!=0,0,#REF!+'TD CALC Summary (Cumulative) '!BK25)</f>
        <v>#REF!</v>
      </c>
      <c r="BM25" s="84" t="e">
        <f>IF(#REF!=0,0,#REF!+'TD CALC Summary (Cumulative) '!BL25)</f>
        <v>#REF!</v>
      </c>
      <c r="BN25" s="84" t="e">
        <f>IF(#REF!=0,0,#REF!+'TD CALC Summary (Cumulative) '!BM25)</f>
        <v>#REF!</v>
      </c>
      <c r="BO25" s="84" t="e">
        <f>IF(#REF!=0,0,#REF!+'TD CALC Summary (Cumulative) '!BN25)</f>
        <v>#REF!</v>
      </c>
      <c r="BP25" s="84" t="e">
        <f>IF(#REF!=0,0,#REF!+'TD CALC Summary (Cumulative) '!BO25)</f>
        <v>#REF!</v>
      </c>
      <c r="BQ25" s="84" t="e">
        <f>IF(#REF!=0,0,#REF!+'TD CALC Summary (Cumulative) '!BP25)</f>
        <v>#REF!</v>
      </c>
      <c r="BR25" s="84" t="e">
        <f>IF(#REF!=0,0,#REF!+'TD CALC Summary (Cumulative) '!BQ25)</f>
        <v>#REF!</v>
      </c>
      <c r="BS25" s="84" t="e">
        <f>IF(#REF!=0,0,#REF!+'TD CALC Summary (Cumulative) '!BR25)</f>
        <v>#REF!</v>
      </c>
      <c r="BT25" s="84" t="e">
        <f>IF(#REF!=0,0,#REF!+'TD CALC Summary (Cumulative) '!BS25)</f>
        <v>#REF!</v>
      </c>
      <c r="BU25" s="84" t="e">
        <f>IF(#REF!=0,0,#REF!+'TD CALC Summary (Cumulative) '!BT25)</f>
        <v>#REF!</v>
      </c>
      <c r="BV25" s="101" t="e">
        <f>IF(#REF!=0,0,#REF!+'TD CALC Summary (Cumulative) '!BU25)</f>
        <v>#REF!</v>
      </c>
      <c r="BW25" s="84" t="e">
        <f>IF(#REF!=0,0,#REF!+'TD CALC Summary (Cumulative) '!BV25)</f>
        <v>#REF!</v>
      </c>
      <c r="BX25" s="84" t="e">
        <f>IF(#REF!=0,0,#REF!+'TD CALC Summary (Cumulative) '!BW25)</f>
        <v>#REF!</v>
      </c>
      <c r="BY25" s="84" t="e">
        <f>IF(#REF!=0,0,#REF!+'TD CALC Summary (Cumulative) '!BX25)</f>
        <v>#REF!</v>
      </c>
      <c r="BZ25" s="84" t="e">
        <f>IF(#REF!=0,0,#REF!+'TD CALC Summary (Cumulative) '!BY25)</f>
        <v>#REF!</v>
      </c>
      <c r="CA25" s="84" t="e">
        <f>IF(#REF!=0,0,#REF!+'TD CALC Summary (Cumulative) '!BZ25)</f>
        <v>#REF!</v>
      </c>
      <c r="CB25" s="84" t="e">
        <f>IF(#REF!=0,0,#REF!+'TD CALC Summary (Cumulative) '!CA25)</f>
        <v>#REF!</v>
      </c>
      <c r="CC25" s="84" t="e">
        <f>IF(#REF!=0,0,#REF!+'TD CALC Summary (Cumulative) '!CB25)</f>
        <v>#REF!</v>
      </c>
      <c r="CD25" s="84" t="e">
        <f>IF(#REF!=0,0,#REF!+'TD CALC Summary (Cumulative) '!CC25)</f>
        <v>#REF!</v>
      </c>
      <c r="CE25" s="84" t="e">
        <f>IF(#REF!=0,0,#REF!+'TD CALC Summary (Cumulative) '!CD25)</f>
        <v>#REF!</v>
      </c>
      <c r="CF25" s="84" t="e">
        <f>IF(#REF!=0,0,#REF!+'TD CALC Summary (Cumulative) '!CE25)</f>
        <v>#REF!</v>
      </c>
      <c r="CG25" s="84" t="e">
        <f>IF(#REF!=0,0,#REF!+'TD CALC Summary (Cumulative) '!CF25)</f>
        <v>#REF!</v>
      </c>
      <c r="CH25" s="84" t="e">
        <f>IF(#REF!=0,0,#REF!+'TD CALC Summary (Cumulative) '!CG25)</f>
        <v>#REF!</v>
      </c>
      <c r="CI25" s="84" t="e">
        <f>IF(#REF!=0,0,#REF!+'TD CALC Summary (Cumulative) '!CH25)</f>
        <v>#REF!</v>
      </c>
      <c r="CJ25" s="84" t="e">
        <f>IF(#REF!=0,0,#REF!+'TD CALC Summary (Cumulative) '!CI25)</f>
        <v>#REF!</v>
      </c>
      <c r="CK25" s="84" t="e">
        <f>IF(#REF!=0,0,#REF!+'TD CALC Summary (Cumulative) '!CJ25)</f>
        <v>#REF!</v>
      </c>
      <c r="CL25" s="84" t="e">
        <f>IF(#REF!=0,0,#REF!+'TD CALC Summary (Cumulative) '!CK25)</f>
        <v>#REF!</v>
      </c>
      <c r="CM25" s="84" t="e">
        <f>IF(#REF!=0,0,#REF!+'TD CALC Summary (Cumulative) '!CL25)</f>
        <v>#REF!</v>
      </c>
      <c r="CN25" s="84" t="e">
        <f>IF(#REF!=0,0,#REF!+'TD CALC Summary (Cumulative) '!CM25)</f>
        <v>#REF!</v>
      </c>
      <c r="CO25" s="84" t="e">
        <f>IF(#REF!=0,0,#REF!+'TD CALC Summary (Cumulative) '!CN25)</f>
        <v>#REF!</v>
      </c>
      <c r="CP25" s="84" t="e">
        <f>IF(#REF!=0,0,#REF!+'TD CALC Summary (Cumulative) '!CO25)</f>
        <v>#REF!</v>
      </c>
      <c r="CQ25" s="84" t="e">
        <f>IF(#REF!=0,0,#REF!+'TD CALC Summary (Cumulative) '!CP25)</f>
        <v>#REF!</v>
      </c>
      <c r="CR25" s="84" t="e">
        <f>IF(#REF!=0,0,#REF!+'TD CALC Summary (Cumulative) '!CQ25)</f>
        <v>#REF!</v>
      </c>
      <c r="CS25" s="84" t="e">
        <f>IF(#REF!=0,0,#REF!+'TD CALC Summary (Cumulative) '!CR25)</f>
        <v>#REF!</v>
      </c>
      <c r="CT25" s="84" t="e">
        <f>IF(#REF!=0,0,#REF!+'TD CALC Summary (Cumulative) '!CS25)</f>
        <v>#REF!</v>
      </c>
      <c r="CU25" s="84" t="e">
        <f>IF(#REF!=0,0,#REF!+'TD CALC Summary (Cumulative) '!CT25)</f>
        <v>#REF!</v>
      </c>
      <c r="CV25" s="84" t="e">
        <f>IF(#REF!=0,0,#REF!+'TD CALC Summary (Cumulative) '!CU25)</f>
        <v>#REF!</v>
      </c>
      <c r="CW25" s="84" t="e">
        <f>IF(#REF!=0,0,#REF!+'TD CALC Summary (Cumulative) '!CV25)</f>
        <v>#REF!</v>
      </c>
      <c r="CX25" s="84" t="e">
        <f>IF(#REF!=0,0,#REF!+'TD CALC Summary (Cumulative) '!CW25)</f>
        <v>#REF!</v>
      </c>
      <c r="CY25" s="84" t="e">
        <f>IF(#REF!=0,0,#REF!+'TD CALC Summary (Cumulative) '!CX25)</f>
        <v>#REF!</v>
      </c>
      <c r="CZ25" s="84" t="e">
        <f>IF(#REF!=0,0,#REF!+'TD CALC Summary (Cumulative) '!CY25)</f>
        <v>#REF!</v>
      </c>
      <c r="DA25" s="84" t="e">
        <f>IF(#REF!=0,0,#REF!+'TD CALC Summary (Cumulative) '!CZ25)</f>
        <v>#REF!</v>
      </c>
      <c r="DB25" s="84" t="e">
        <f>IF(#REF!=0,0,#REF!+'TD CALC Summary (Cumulative) '!DA25)</f>
        <v>#REF!</v>
      </c>
      <c r="DC25" s="84" t="e">
        <f>IF(#REF!=0,0,#REF!+'TD CALC Summary (Cumulative) '!DB25)</f>
        <v>#REF!</v>
      </c>
      <c r="DD25" s="84" t="e">
        <f>IF(#REF!=0,0,#REF!+'TD CALC Summary (Cumulative) '!DC25)</f>
        <v>#REF!</v>
      </c>
      <c r="DE25" s="84" t="e">
        <f>IF(#REF!=0,0,#REF!+'TD CALC Summary (Cumulative) '!DD25)</f>
        <v>#REF!</v>
      </c>
      <c r="DF25" s="84" t="e">
        <f>IF(#REF!=0,0,#REF!+'TD CALC Summary (Cumulative) '!DE25)</f>
        <v>#REF!</v>
      </c>
      <c r="DG25" s="84" t="e">
        <f>IF(#REF!=0,0,#REF!+'TD CALC Summary (Cumulative) '!DF25)</f>
        <v>#REF!</v>
      </c>
      <c r="DH25" s="84" t="e">
        <f>IF(#REF!=0,0,#REF!+'TD CALC Summary (Cumulative) '!DG25)</f>
        <v>#REF!</v>
      </c>
      <c r="DI25" s="84" t="e">
        <f>IF(#REF!=0,0,#REF!+'TD CALC Summary (Cumulative) '!DH25)</f>
        <v>#REF!</v>
      </c>
      <c r="DJ25" s="84" t="e">
        <f>IF(#REF!=0,0,#REF!+'TD CALC Summary (Cumulative) '!DI25)</f>
        <v>#REF!</v>
      </c>
      <c r="DK25" s="84" t="e">
        <f>IF(#REF!=0,0,#REF!+'TD CALC Summary (Cumulative) '!DJ25)</f>
        <v>#REF!</v>
      </c>
      <c r="DL25" s="84" t="e">
        <f>IF(#REF!=0,0,#REF!+'TD CALC Summary (Cumulative) '!DK25)</f>
        <v>#REF!</v>
      </c>
      <c r="DM25" s="84" t="e">
        <f>IF(#REF!=0,0,#REF!+'TD CALC Summary (Cumulative) '!DL25)</f>
        <v>#REF!</v>
      </c>
      <c r="DN25" s="84" t="e">
        <f>IF(#REF!=0,0,#REF!+'TD CALC Summary (Cumulative) '!DM25)</f>
        <v>#REF!</v>
      </c>
      <c r="DO25" s="84" t="e">
        <f>IF(#REF!=0,0,#REF!+'TD CALC Summary (Cumulative) '!DN25)</f>
        <v>#REF!</v>
      </c>
      <c r="DP25" s="84" t="e">
        <f>IF(#REF!=0,0,#REF!+'TD CALC Summary (Cumulative) '!DO25)</f>
        <v>#REF!</v>
      </c>
      <c r="DQ25" s="84" t="e">
        <f>IF(#REF!=0,0,#REF!+'TD CALC Summary (Cumulative) '!DP25)</f>
        <v>#REF!</v>
      </c>
      <c r="DR25" s="84" t="e">
        <f>IF(#REF!=0,0,#REF!+'TD CALC Summary (Cumulative) '!DQ25)</f>
        <v>#REF!</v>
      </c>
    </row>
    <row r="26" spans="1:122" ht="36" hidden="1" customHeight="1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10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</row>
    <row r="27" spans="1:122" s="48" customFormat="1" ht="23.25" x14ac:dyDescent="0.35">
      <c r="A27" s="86"/>
      <c r="B27" s="87"/>
      <c r="C27" s="88">
        <f t="shared" ref="C27:AH27" si="168">C21+C9</f>
        <v>0</v>
      </c>
      <c r="D27" s="88">
        <f t="shared" si="168"/>
        <v>0</v>
      </c>
      <c r="E27" s="88">
        <f>E21+E9</f>
        <v>0</v>
      </c>
      <c r="F27" s="88">
        <f t="shared" si="168"/>
        <v>0</v>
      </c>
      <c r="G27" s="88">
        <f t="shared" si="168"/>
        <v>0</v>
      </c>
      <c r="H27" s="88">
        <f t="shared" si="168"/>
        <v>0</v>
      </c>
      <c r="I27" s="88">
        <f t="shared" si="168"/>
        <v>0</v>
      </c>
      <c r="J27" s="88">
        <f t="shared" si="168"/>
        <v>0</v>
      </c>
      <c r="K27" s="88">
        <f t="shared" si="168"/>
        <v>0</v>
      </c>
      <c r="L27" s="88">
        <f t="shared" si="168"/>
        <v>0</v>
      </c>
      <c r="M27" s="88">
        <f t="shared" si="168"/>
        <v>0</v>
      </c>
      <c r="N27" s="88">
        <f t="shared" si="168"/>
        <v>0</v>
      </c>
      <c r="O27" s="88">
        <f t="shared" si="168"/>
        <v>1984.27</v>
      </c>
      <c r="P27" s="88">
        <f t="shared" si="168"/>
        <v>0</v>
      </c>
      <c r="Q27" s="88">
        <f t="shared" si="168"/>
        <v>0</v>
      </c>
      <c r="R27" s="88">
        <f t="shared" si="168"/>
        <v>0</v>
      </c>
      <c r="S27" s="88">
        <f t="shared" si="168"/>
        <v>0</v>
      </c>
      <c r="T27" s="88">
        <f t="shared" si="168"/>
        <v>0</v>
      </c>
      <c r="U27" s="88">
        <f t="shared" si="168"/>
        <v>0</v>
      </c>
      <c r="V27" s="88">
        <f t="shared" si="168"/>
        <v>0</v>
      </c>
      <c r="W27" s="88">
        <f t="shared" si="168"/>
        <v>0</v>
      </c>
      <c r="X27" s="88">
        <f t="shared" si="168"/>
        <v>0</v>
      </c>
      <c r="Y27" s="88">
        <f t="shared" si="168"/>
        <v>0</v>
      </c>
      <c r="Z27" s="88">
        <f t="shared" si="168"/>
        <v>0</v>
      </c>
      <c r="AA27" s="88">
        <f t="shared" si="168"/>
        <v>0</v>
      </c>
      <c r="AB27" s="88">
        <f t="shared" si="168"/>
        <v>0</v>
      </c>
      <c r="AC27" s="88">
        <f t="shared" si="168"/>
        <v>0</v>
      </c>
      <c r="AD27" s="88">
        <f t="shared" si="168"/>
        <v>0</v>
      </c>
      <c r="AE27" s="88">
        <f t="shared" si="168"/>
        <v>0</v>
      </c>
      <c r="AF27" s="88">
        <f t="shared" si="168"/>
        <v>0</v>
      </c>
      <c r="AG27" s="88">
        <f t="shared" si="168"/>
        <v>0.01</v>
      </c>
      <c r="AH27" s="88">
        <f t="shared" si="168"/>
        <v>0.02</v>
      </c>
      <c r="AI27" s="88">
        <f t="shared" ref="AI27:BN27" si="169">AI21+AI9</f>
        <v>0</v>
      </c>
      <c r="AJ27" s="88">
        <f t="shared" si="169"/>
        <v>0</v>
      </c>
      <c r="AK27" s="88">
        <f t="shared" si="169"/>
        <v>0</v>
      </c>
      <c r="AL27" s="88">
        <f t="shared" si="169"/>
        <v>0</v>
      </c>
      <c r="AM27" s="88">
        <f t="shared" si="169"/>
        <v>0</v>
      </c>
      <c r="AN27" s="88">
        <f t="shared" si="169"/>
        <v>0</v>
      </c>
      <c r="AO27" s="88">
        <f t="shared" si="169"/>
        <v>0</v>
      </c>
      <c r="AP27" s="88">
        <f t="shared" si="169"/>
        <v>0</v>
      </c>
      <c r="AQ27" s="88">
        <f t="shared" si="169"/>
        <v>0</v>
      </c>
      <c r="AR27" s="88">
        <f t="shared" si="169"/>
        <v>0</v>
      </c>
      <c r="AS27" s="88">
        <f t="shared" si="169"/>
        <v>0</v>
      </c>
      <c r="AT27" s="88">
        <f t="shared" si="169"/>
        <v>0</v>
      </c>
      <c r="AU27" s="88">
        <f t="shared" si="169"/>
        <v>0</v>
      </c>
      <c r="AV27" s="88">
        <f t="shared" si="169"/>
        <v>0</v>
      </c>
      <c r="AW27" s="88">
        <f t="shared" si="169"/>
        <v>0</v>
      </c>
      <c r="AX27" s="88">
        <f t="shared" si="169"/>
        <v>0</v>
      </c>
      <c r="AY27" s="88">
        <f t="shared" si="169"/>
        <v>0</v>
      </c>
      <c r="AZ27" s="88">
        <f t="shared" si="169"/>
        <v>0</v>
      </c>
      <c r="BA27" s="88">
        <f t="shared" si="169"/>
        <v>0</v>
      </c>
      <c r="BB27" s="88">
        <f t="shared" si="169"/>
        <v>0</v>
      </c>
      <c r="BC27" s="88">
        <f t="shared" si="169"/>
        <v>0</v>
      </c>
      <c r="BD27" s="88">
        <f t="shared" si="169"/>
        <v>0</v>
      </c>
      <c r="BE27" s="88">
        <f t="shared" si="169"/>
        <v>0</v>
      </c>
      <c r="BF27" s="88">
        <f t="shared" si="169"/>
        <v>0</v>
      </c>
      <c r="BG27" s="88">
        <f t="shared" si="169"/>
        <v>0</v>
      </c>
      <c r="BH27" s="88">
        <f t="shared" si="169"/>
        <v>0</v>
      </c>
      <c r="BI27" s="88">
        <f t="shared" si="169"/>
        <v>0</v>
      </c>
      <c r="BJ27" s="88">
        <f t="shared" si="169"/>
        <v>0</v>
      </c>
      <c r="BK27" s="88">
        <f t="shared" si="169"/>
        <v>0</v>
      </c>
      <c r="BL27" s="88">
        <f t="shared" si="169"/>
        <v>0</v>
      </c>
      <c r="BM27" s="88">
        <f t="shared" si="169"/>
        <v>0</v>
      </c>
      <c r="BN27" s="88">
        <f t="shared" si="169"/>
        <v>0</v>
      </c>
      <c r="BO27" s="88">
        <f t="shared" ref="BO27:CJ27" si="170">BO21+BO9</f>
        <v>0</v>
      </c>
      <c r="BP27" s="88">
        <f t="shared" si="170"/>
        <v>0</v>
      </c>
      <c r="BQ27" s="88">
        <f t="shared" si="170"/>
        <v>0</v>
      </c>
      <c r="BR27" s="88">
        <f t="shared" si="170"/>
        <v>0</v>
      </c>
      <c r="BS27" s="88">
        <f t="shared" si="170"/>
        <v>0</v>
      </c>
      <c r="BT27" s="88">
        <f t="shared" si="170"/>
        <v>0</v>
      </c>
      <c r="BU27" s="88">
        <f t="shared" si="170"/>
        <v>0</v>
      </c>
      <c r="BV27" s="98">
        <f t="shared" si="170"/>
        <v>0</v>
      </c>
      <c r="BW27" s="88">
        <f t="shared" si="170"/>
        <v>0</v>
      </c>
      <c r="BX27" s="88">
        <f t="shared" si="170"/>
        <v>0</v>
      </c>
      <c r="BY27" s="88">
        <f t="shared" si="170"/>
        <v>0</v>
      </c>
      <c r="BZ27" s="88">
        <f t="shared" si="170"/>
        <v>0</v>
      </c>
      <c r="CA27" s="88">
        <f t="shared" si="170"/>
        <v>0</v>
      </c>
      <c r="CB27" s="88">
        <f t="shared" si="170"/>
        <v>0</v>
      </c>
      <c r="CC27" s="88">
        <f t="shared" si="170"/>
        <v>0</v>
      </c>
      <c r="CD27" s="88">
        <f t="shared" si="170"/>
        <v>0</v>
      </c>
      <c r="CE27" s="88">
        <f t="shared" si="170"/>
        <v>0</v>
      </c>
      <c r="CF27" s="88">
        <f t="shared" si="170"/>
        <v>0</v>
      </c>
      <c r="CG27" s="88">
        <f t="shared" si="170"/>
        <v>0</v>
      </c>
      <c r="CH27" s="88">
        <f t="shared" si="170"/>
        <v>0</v>
      </c>
      <c r="CI27" s="88">
        <f t="shared" si="170"/>
        <v>0</v>
      </c>
      <c r="CJ27" s="88">
        <f t="shared" si="170"/>
        <v>0</v>
      </c>
      <c r="CK27" s="88">
        <f t="shared" ref="CK27:DR27" si="171">CK21+CK9</f>
        <v>0</v>
      </c>
      <c r="CL27" s="88">
        <f t="shared" si="171"/>
        <v>0</v>
      </c>
      <c r="CM27" s="88">
        <f t="shared" si="171"/>
        <v>0</v>
      </c>
      <c r="CN27" s="88">
        <f t="shared" si="171"/>
        <v>0</v>
      </c>
      <c r="CO27" s="88">
        <f t="shared" si="171"/>
        <v>0</v>
      </c>
      <c r="CP27" s="88">
        <f t="shared" si="171"/>
        <v>0</v>
      </c>
      <c r="CQ27" s="88">
        <f t="shared" si="171"/>
        <v>0</v>
      </c>
      <c r="CR27" s="88">
        <f t="shared" si="171"/>
        <v>0</v>
      </c>
      <c r="CS27" s="88">
        <f t="shared" si="171"/>
        <v>0</v>
      </c>
      <c r="CT27" s="88">
        <f t="shared" si="171"/>
        <v>0</v>
      </c>
      <c r="CU27" s="88">
        <f t="shared" si="171"/>
        <v>0</v>
      </c>
      <c r="CV27" s="88">
        <f t="shared" si="171"/>
        <v>0</v>
      </c>
      <c r="CW27" s="88">
        <f t="shared" si="171"/>
        <v>0</v>
      </c>
      <c r="CX27" s="88">
        <f t="shared" si="171"/>
        <v>0</v>
      </c>
      <c r="CY27" s="88">
        <f t="shared" si="171"/>
        <v>0</v>
      </c>
      <c r="CZ27" s="88">
        <f t="shared" si="171"/>
        <v>0</v>
      </c>
      <c r="DA27" s="88">
        <f t="shared" si="171"/>
        <v>0</v>
      </c>
      <c r="DB27" s="88">
        <f t="shared" si="171"/>
        <v>0</v>
      </c>
      <c r="DC27" s="88">
        <f t="shared" si="171"/>
        <v>0</v>
      </c>
      <c r="DD27" s="88">
        <f t="shared" si="171"/>
        <v>0</v>
      </c>
      <c r="DE27" s="88">
        <f t="shared" si="171"/>
        <v>0</v>
      </c>
      <c r="DF27" s="88">
        <f t="shared" si="171"/>
        <v>0</v>
      </c>
      <c r="DG27" s="88">
        <f t="shared" si="171"/>
        <v>0</v>
      </c>
      <c r="DH27" s="88">
        <f t="shared" si="171"/>
        <v>0</v>
      </c>
      <c r="DI27" s="88">
        <f t="shared" si="171"/>
        <v>0</v>
      </c>
      <c r="DJ27" s="88">
        <f t="shared" si="171"/>
        <v>0</v>
      </c>
      <c r="DK27" s="88">
        <f t="shared" si="171"/>
        <v>0</v>
      </c>
      <c r="DL27" s="88">
        <f t="shared" si="171"/>
        <v>0</v>
      </c>
      <c r="DM27" s="88">
        <f t="shared" si="171"/>
        <v>0</v>
      </c>
      <c r="DN27" s="88">
        <f t="shared" si="171"/>
        <v>0</v>
      </c>
      <c r="DO27" s="88">
        <f t="shared" si="171"/>
        <v>0</v>
      </c>
      <c r="DP27" s="88">
        <f t="shared" si="171"/>
        <v>0</v>
      </c>
      <c r="DQ27" s="88">
        <f t="shared" si="171"/>
        <v>0</v>
      </c>
      <c r="DR27" s="88">
        <f t="shared" si="171"/>
        <v>0</v>
      </c>
    </row>
    <row r="28" spans="1:122" x14ac:dyDescent="0.25">
      <c r="C28" s="5"/>
      <c r="E28" s="70">
        <f>E27-D27</f>
        <v>0</v>
      </c>
      <c r="F28" s="70">
        <f t="shared" ref="F28:T28" si="172">F27-E27</f>
        <v>0</v>
      </c>
      <c r="G28" s="70">
        <f t="shared" si="172"/>
        <v>0</v>
      </c>
      <c r="H28" s="70">
        <f t="shared" si="172"/>
        <v>0</v>
      </c>
      <c r="I28" s="70">
        <f t="shared" si="172"/>
        <v>0</v>
      </c>
      <c r="J28" s="70">
        <f t="shared" si="172"/>
        <v>0</v>
      </c>
      <c r="K28" s="70">
        <f t="shared" si="172"/>
        <v>0</v>
      </c>
      <c r="L28" s="70">
        <f t="shared" si="172"/>
        <v>0</v>
      </c>
      <c r="M28" s="70">
        <f t="shared" si="172"/>
        <v>0</v>
      </c>
      <c r="N28" s="70">
        <f t="shared" si="172"/>
        <v>0</v>
      </c>
      <c r="O28" s="70">
        <f t="shared" si="172"/>
        <v>1984.27</v>
      </c>
      <c r="P28" s="70"/>
      <c r="Q28" s="70">
        <f t="shared" si="172"/>
        <v>0</v>
      </c>
      <c r="R28" s="70">
        <f t="shared" si="172"/>
        <v>0</v>
      </c>
      <c r="S28" s="70">
        <f t="shared" si="172"/>
        <v>0</v>
      </c>
      <c r="T28" s="70">
        <f t="shared" si="172"/>
        <v>0</v>
      </c>
      <c r="U28" s="70">
        <f t="shared" ref="U28" si="173">U27-T27</f>
        <v>0</v>
      </c>
      <c r="V28" s="70">
        <f t="shared" ref="V28" si="174">V27-U27</f>
        <v>0</v>
      </c>
      <c r="W28" s="70">
        <f t="shared" ref="W28" si="175">W27-V27</f>
        <v>0</v>
      </c>
      <c r="X28" s="70">
        <f t="shared" ref="X28" si="176">X27-W27</f>
        <v>0</v>
      </c>
      <c r="Y28" s="70">
        <f t="shared" ref="Y28" si="177">Y27-X27</f>
        <v>0</v>
      </c>
      <c r="Z28" s="70">
        <f t="shared" ref="Z28" si="178">Z27-Y27</f>
        <v>0</v>
      </c>
      <c r="AA28" s="70">
        <f t="shared" ref="AA28" si="179">AA27-Z27</f>
        <v>0</v>
      </c>
      <c r="AB28" s="70">
        <f t="shared" ref="AB28" si="180">AB27-AA27</f>
        <v>0</v>
      </c>
      <c r="AC28" s="70">
        <f t="shared" ref="AC28" si="181">AC27-AB27</f>
        <v>0</v>
      </c>
      <c r="AD28" s="70">
        <f t="shared" ref="AD28" si="182">AD27-AC27</f>
        <v>0</v>
      </c>
      <c r="AE28" s="70">
        <f t="shared" ref="AE28" si="183">AE27-AD27</f>
        <v>0</v>
      </c>
      <c r="AF28" s="70">
        <f t="shared" ref="AF28" si="184">AF27-AE27</f>
        <v>0</v>
      </c>
    </row>
    <row r="29" spans="1:122" x14ac:dyDescent="0.25">
      <c r="C29" s="5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</row>
    <row r="30" spans="1:122" x14ac:dyDescent="0.25">
      <c r="C30" s="5"/>
    </row>
    <row r="31" spans="1:122" x14ac:dyDescent="0.25">
      <c r="C31" s="14"/>
      <c r="D31" s="14"/>
      <c r="E31" s="14"/>
      <c r="F31" s="14"/>
      <c r="G31" s="29"/>
      <c r="H31" s="50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22" s="60" customFormat="1" hidden="1" x14ac:dyDescent="0.25">
      <c r="C32" s="61" t="e">
        <f>(SUM('TD Calc'!C23:C33,'TD Calc'!C36:C48,'TD Calc'!C51:C63,'TD Calc'!C66:C78,'TD Calc'!C81:C93)+SUM(#REF!,#REF!,#REF!,#REF!,#REF!))</f>
        <v>#REF!</v>
      </c>
      <c r="D32" s="61" t="e">
        <f>C32+(SUM('TD Calc'!D23:D33,'TD Calc'!D36:D48,'TD Calc'!D51:D63,'TD Calc'!D66:D78,'TD Calc'!D81:D93)+SUM(#REF!,#REF!,#REF!,#REF!,#REF!))</f>
        <v>#REF!</v>
      </c>
      <c r="E32" s="61" t="e">
        <f>D32+(SUM('TD Calc'!E23:E33,'TD Calc'!E36:E48,'TD Calc'!E51:E63,'TD Calc'!E66:E78,'TD Calc'!E81:E93)+SUM(#REF!,#REF!,#REF!,#REF!,#REF!))</f>
        <v>#REF!</v>
      </c>
      <c r="F32" s="61" t="e">
        <f>E32+(SUM('TD Calc'!F23:F33,'TD Calc'!F36:F48,'TD Calc'!F51:F63,'TD Calc'!F66:F78,'TD Calc'!F81:F93)+SUM(#REF!,#REF!,#REF!,#REF!,#REF!))</f>
        <v>#REF!</v>
      </c>
      <c r="G32" s="61" t="e">
        <f>F32+(SUM('TD Calc'!G23:G33,'TD Calc'!G36:G48,'TD Calc'!G51:G63,'TD Calc'!G66:G78,'TD Calc'!G81:G93)+SUM(#REF!,#REF!,#REF!,#REF!,#REF!))</f>
        <v>#REF!</v>
      </c>
      <c r="H32" s="61" t="e">
        <f>G32+(SUM('TD Calc'!H23:H33,'TD Calc'!H36:H48,'TD Calc'!H51:H63,'TD Calc'!H66:H78,'TD Calc'!H81:H93)+SUM(#REF!,#REF!,#REF!,#REF!,#REF!))</f>
        <v>#REF!</v>
      </c>
      <c r="I32" s="61" t="e">
        <f>H32+(SUM('TD Calc'!I23:I33,'TD Calc'!I36:I48,'TD Calc'!I51:I63,'TD Calc'!I66:I78,'TD Calc'!I81:I93)+SUM(#REF!,#REF!,#REF!,#REF!,#REF!))</f>
        <v>#REF!</v>
      </c>
      <c r="J32" s="61" t="e">
        <f>I32+(SUM('TD Calc'!J23:J33,'TD Calc'!J36:J48,'TD Calc'!J51:J63,'TD Calc'!J66:J78,'TD Calc'!J81:J93)+SUM(#REF!,#REF!,#REF!,#REF!,#REF!))</f>
        <v>#REF!</v>
      </c>
      <c r="K32" s="61" t="e">
        <f>J32+(SUM('TD Calc'!K23:K33,'TD Calc'!K36:K48,'TD Calc'!K51:K63,'TD Calc'!K66:K78,'TD Calc'!K81:K93)+SUM(#REF!,#REF!,#REF!,#REF!,#REF!))</f>
        <v>#REF!</v>
      </c>
      <c r="L32" s="61" t="e">
        <f>K32+(SUM('TD Calc'!L23:L33,'TD Calc'!L36:L48,'TD Calc'!L51:L63,'TD Calc'!L66:L78,'TD Calc'!L81:L93)+SUM(#REF!,#REF!,#REF!,#REF!,#REF!))</f>
        <v>#REF!</v>
      </c>
      <c r="M32" s="61" t="e">
        <f>L32+(SUM('TD Calc'!M23:M33,'TD Calc'!M36:M48,'TD Calc'!M51:M63,'TD Calc'!M66:M78,'TD Calc'!M81:M93)+SUM(#REF!,#REF!,#REF!,#REF!,#REF!))</f>
        <v>#REF!</v>
      </c>
      <c r="N32" s="61" t="e">
        <f>M32+(SUM('TD Calc'!N23:N33,'TD Calc'!N36:N48,'TD Calc'!N51:N63,'TD Calc'!N66:N78,'TD Calc'!N81:N93)+SUM(#REF!,#REF!,#REF!,#REF!,#REF!))</f>
        <v>#REF!</v>
      </c>
      <c r="O32" s="61" t="e">
        <f>N32+(SUM('TD Calc'!O23:O33,'TD Calc'!O36:O48,'TD Calc'!O51:O63,'TD Calc'!O66:O78,'TD Calc'!O81:O93)+SUM(#REF!,#REF!,#REF!,#REF!,#REF!))</f>
        <v>#REF!</v>
      </c>
      <c r="P32" s="61" t="e">
        <f>O32+(SUM('TD Calc'!P23:P33,'TD Calc'!P36:P48,'TD Calc'!P51:P63,'TD Calc'!P66:P78,'TD Calc'!P81:P93)+SUM(#REF!,#REF!,#REF!,#REF!,#REF!))</f>
        <v>#REF!</v>
      </c>
      <c r="Q32" s="61" t="e">
        <f>P32+(SUM('TD Calc'!Q23:Q33,'TD Calc'!Q36:Q48,'TD Calc'!Q51:Q63,'TD Calc'!Q66:Q78,'TD Calc'!Q81:Q93)+SUM(#REF!,#REF!,#REF!,#REF!,#REF!))</f>
        <v>#REF!</v>
      </c>
      <c r="R32" s="61" t="e">
        <f>Q32+(SUM('TD Calc'!R23:R33,'TD Calc'!R36:R48,'TD Calc'!R51:R63,'TD Calc'!R66:R78,'TD Calc'!R81:R93)+SUM(#REF!,#REF!,#REF!,#REF!,#REF!))</f>
        <v>#REF!</v>
      </c>
      <c r="S32" s="61" t="e">
        <f>R32+(SUM('TD Calc'!S23:S33,'TD Calc'!S36:S48,'TD Calc'!S51:S63,'TD Calc'!S66:S78,'TD Calc'!S81:S93)+SUM(#REF!,#REF!,#REF!,#REF!,#REF!))</f>
        <v>#REF!</v>
      </c>
      <c r="T32" s="61" t="e">
        <f>S32+(SUM('TD Calc'!T23:T33,'TD Calc'!T36:T48,'TD Calc'!T51:T63,'TD Calc'!T66:T78,'TD Calc'!T81:T93)+SUM(#REF!,#REF!,#REF!,#REF!,#REF!))</f>
        <v>#REF!</v>
      </c>
      <c r="U32" s="61" t="e">
        <f>T32+(SUM('TD Calc'!U23:U33,'TD Calc'!U36:U48,'TD Calc'!U51:U63,'TD Calc'!U66:U78,'TD Calc'!U81:U93)+SUM(#REF!,#REF!,#REF!,#REF!,#REF!))</f>
        <v>#REF!</v>
      </c>
      <c r="V32" s="61" t="e">
        <f>U32+(SUM('TD Calc'!V23:V33,'TD Calc'!V36:V48,'TD Calc'!V51:V63,'TD Calc'!V66:V78,'TD Calc'!V81:V93)+SUM(#REF!,#REF!,#REF!,#REF!,#REF!))</f>
        <v>#REF!</v>
      </c>
      <c r="W32" s="61" t="e">
        <f>V32+(SUM('TD Calc'!W23:W33,'TD Calc'!W36:W48,'TD Calc'!W51:W63,'TD Calc'!W66:W78,'TD Calc'!W81:W93)+SUM(#REF!,#REF!,#REF!,#REF!,#REF!))</f>
        <v>#REF!</v>
      </c>
      <c r="X32" s="61" t="e">
        <f>W32+(SUM('TD Calc'!X23:X33,'TD Calc'!X36:X48,'TD Calc'!X51:X63,'TD Calc'!X66:X78,'TD Calc'!X81:X93)+SUM(#REF!,#REF!,#REF!,#REF!,#REF!))</f>
        <v>#REF!</v>
      </c>
      <c r="Y32" s="61" t="e">
        <f>X32+(SUM('TD Calc'!Y23:Y33,'TD Calc'!Y36:Y48,'TD Calc'!Y51:Y63,'TD Calc'!Y66:Y78,'TD Calc'!Y81:Y93)+SUM(#REF!,#REF!,#REF!,#REF!,#REF!))</f>
        <v>#REF!</v>
      </c>
      <c r="Z32" s="61" t="e">
        <f>Y32+(SUM('TD Calc'!Z23:Z33,'TD Calc'!Z36:Z48,'TD Calc'!Z51:Z63,'TD Calc'!Z66:Z78,'TD Calc'!Z81:Z93)+SUM(#REF!,#REF!,#REF!,#REF!,#REF!))</f>
        <v>#REF!</v>
      </c>
      <c r="AA32" s="61" t="e">
        <f>Z32+(SUM('TD Calc'!AA23:AA33,'TD Calc'!AA36:AA48,'TD Calc'!AA51:AA63,'TD Calc'!AA66:AA78,'TD Calc'!AA81:AA93)+SUM(#REF!,#REF!,#REF!,#REF!,#REF!))</f>
        <v>#REF!</v>
      </c>
      <c r="AB32" s="61" t="e">
        <f>AA32+(SUM('TD Calc'!AB23:AB33,'TD Calc'!AB36:AB48,'TD Calc'!AB51:AB63,'TD Calc'!AB66:AB78,'TD Calc'!AB81:AB93)+SUM(#REF!,#REF!,#REF!,#REF!,#REF!))</f>
        <v>#REF!</v>
      </c>
      <c r="AC32" s="61" t="e">
        <f>AB32+(SUM('TD Calc'!AC23:AC33,'TD Calc'!AC36:AC48,'TD Calc'!AC51:AC63,'TD Calc'!AC66:AC78,'TD Calc'!AC81:AC93)+SUM(#REF!,#REF!,#REF!,#REF!,#REF!))</f>
        <v>#REF!</v>
      </c>
      <c r="AD32" s="61" t="e">
        <f>AC32+(SUM('TD Calc'!AD23:AD33,'TD Calc'!AD36:AD48,'TD Calc'!AD51:AD63,'TD Calc'!AD66:AD78,'TD Calc'!AD81:AD93)+SUM(#REF!,#REF!,#REF!,#REF!,#REF!))</f>
        <v>#REF!</v>
      </c>
      <c r="AE32" s="61" t="e">
        <f>AD32+(SUM('TD Calc'!AE23:AE33,'TD Calc'!AE36:AE48,'TD Calc'!AE51:AE63,'TD Calc'!AE66:AE78,'TD Calc'!AE81:AE93)+SUM(#REF!,#REF!,#REF!,#REF!,#REF!))</f>
        <v>#REF!</v>
      </c>
      <c r="AF32" s="61" t="e">
        <f>AE32+(SUM('TD Calc'!AF23:AF33,'TD Calc'!AF36:AF48,'TD Calc'!AF51:AF63,'TD Calc'!AF66:AF78,'TD Calc'!AF81:AF93)+SUM(#REF!,#REF!,#REF!,#REF!,#REF!))</f>
        <v>#REF!</v>
      </c>
      <c r="AG32" s="61" t="e">
        <f>AF32+(SUM('TD Calc'!AG23:AG33,'TD Calc'!AG36:AG48,'TD Calc'!AG51:AG63,'TD Calc'!AG66:AG78,'TD Calc'!AG81:AG93)+SUM(#REF!,#REF!,#REF!,#REF!,#REF!))</f>
        <v>#REF!</v>
      </c>
      <c r="AH32" s="61" t="e">
        <f>AG32+(SUM('TD Calc'!AH23:AH33,'TD Calc'!AH36:AH48,'TD Calc'!AH51:AH63,'TD Calc'!AH66:AH78,'TD Calc'!AH81:AH93)+SUM(#REF!,#REF!,#REF!,#REF!,#REF!))</f>
        <v>#REF!</v>
      </c>
      <c r="AI32" s="61" t="e">
        <f>AH32+(SUM('TD Calc'!AI23:AI33,'TD Calc'!AI36:AI48,'TD Calc'!AI51:AI63,'TD Calc'!AI66:AI78,'TD Calc'!AI81:AI93)+SUM(#REF!,#REF!,#REF!,#REF!,#REF!))</f>
        <v>#REF!</v>
      </c>
      <c r="AJ32" s="61" t="e">
        <f>AI32+(SUM('TD Calc'!AJ23:AJ33,'TD Calc'!AJ36:AJ48,'TD Calc'!AJ51:AJ63,'TD Calc'!AJ66:AJ78,'TD Calc'!AJ81:AJ93)+SUM(#REF!,#REF!,#REF!,#REF!,#REF!))</f>
        <v>#REF!</v>
      </c>
      <c r="AK32" s="61" t="e">
        <f>AJ32+(SUM('TD Calc'!AK23:AK33,'TD Calc'!AK36:AK48,'TD Calc'!AK51:AK63,'TD Calc'!AK66:AK78,'TD Calc'!AK81:AK93)+SUM(#REF!,#REF!,#REF!,#REF!,#REF!))</f>
        <v>#REF!</v>
      </c>
      <c r="AL32" s="61" t="e">
        <f>AK32+(SUM('TD Calc'!AL23:AL33,'TD Calc'!AL36:AL48,'TD Calc'!AL51:AL63,'TD Calc'!AL66:AL78,'TD Calc'!AL81:AL93)+SUM(#REF!,#REF!,#REF!,#REF!,#REF!))</f>
        <v>#REF!</v>
      </c>
      <c r="AM32" s="61" t="e">
        <f>AL32+(SUM('TD Calc'!AM23:AM33,'TD Calc'!AM36:AM48,'TD Calc'!AM51:AM63,'TD Calc'!AM66:AM78,'TD Calc'!AM81:AM93)+SUM(#REF!,#REF!,#REF!,#REF!,#REF!))</f>
        <v>#REF!</v>
      </c>
      <c r="AN32" s="61" t="e">
        <f>AM32+(SUM('TD Calc'!AN23:AN33,'TD Calc'!AN36:AN48,'TD Calc'!AN51:AN63,'TD Calc'!AN66:AN78,'TD Calc'!AN81:AN93)+SUM(#REF!,#REF!,#REF!,#REF!,#REF!))</f>
        <v>#REF!</v>
      </c>
      <c r="AO32" s="61" t="e">
        <f>AN32+(SUM('TD Calc'!AO23:AO33,'TD Calc'!AO36:AO48,'TD Calc'!AO51:AO63,'TD Calc'!AO66:AO78,'TD Calc'!AO81:AO93)+SUM(#REF!,#REF!,#REF!,#REF!,#REF!))</f>
        <v>#REF!</v>
      </c>
      <c r="AP32" s="61" t="e">
        <f>AO32+(SUM('TD Calc'!AP23:AP33,'TD Calc'!AP36:AP48,'TD Calc'!AP51:AP63,'TD Calc'!AP66:AP78,'TD Calc'!AP81:AP93)+SUM(#REF!,#REF!,#REF!,#REF!,#REF!))</f>
        <v>#REF!</v>
      </c>
      <c r="AQ32" s="61" t="e">
        <f>AP32+(SUM('TD Calc'!AQ23:AQ33,'TD Calc'!AQ36:AQ48,'TD Calc'!AQ51:AQ63,'TD Calc'!AQ66:AQ78,'TD Calc'!AQ81:AQ93)+SUM(#REF!,#REF!,#REF!,#REF!,#REF!))</f>
        <v>#REF!</v>
      </c>
      <c r="AR32" s="61" t="e">
        <f>AQ32+(SUM('TD Calc'!AR23:AR33,'TD Calc'!AR36:AR48,'TD Calc'!AR51:AR63,'TD Calc'!AR66:AR78,'TD Calc'!AR81:AR93)+SUM(#REF!,#REF!,#REF!,#REF!,#REF!))</f>
        <v>#REF!</v>
      </c>
      <c r="AS32" s="61" t="e">
        <f>AR32+(SUM('TD Calc'!AS23:AS33,'TD Calc'!AS36:AS48,'TD Calc'!AS51:AS63,'TD Calc'!AS66:AS78,'TD Calc'!AS81:AS93)+SUM(#REF!,#REF!,#REF!,#REF!,#REF!))</f>
        <v>#REF!</v>
      </c>
      <c r="AT32" s="61" t="e">
        <f>AS32+(SUM('TD Calc'!AT23:AT33,'TD Calc'!AT36:AT48,'TD Calc'!AT51:AT63,'TD Calc'!AT66:AT78,'TD Calc'!AT81:AT93)+SUM(#REF!,#REF!,#REF!,#REF!,#REF!))</f>
        <v>#REF!</v>
      </c>
      <c r="AU32" s="61" t="e">
        <f>AT32+(SUM('TD Calc'!AU23:AU33,'TD Calc'!AU36:AU48,'TD Calc'!AU51:AU63,'TD Calc'!AU66:AU78,'TD Calc'!AU81:AU93)+SUM(#REF!,#REF!,#REF!,#REF!,#REF!))</f>
        <v>#REF!</v>
      </c>
      <c r="AV32" s="61" t="e">
        <f>AU32+(SUM('TD Calc'!AV23:AV33,'TD Calc'!AV36:AV48,'TD Calc'!AV51:AV63,'TD Calc'!AV66:AV78,'TD Calc'!AV81:AV93)+SUM(#REF!,#REF!,#REF!,#REF!,#REF!))</f>
        <v>#REF!</v>
      </c>
      <c r="AW32" s="61" t="e">
        <f>AV32+(SUM('TD Calc'!AW23:AW33,'TD Calc'!AW36:AW48,'TD Calc'!AW51:AW63,'TD Calc'!AW66:AW78,'TD Calc'!AW81:AW93)+SUM(#REF!,#REF!,#REF!,#REF!,#REF!))</f>
        <v>#REF!</v>
      </c>
      <c r="AX32" s="61" t="e">
        <f>AW32+(SUM('TD Calc'!AX23:AX33,'TD Calc'!AX36:AX48,'TD Calc'!AX51:AX63,'TD Calc'!AX66:AX78,'TD Calc'!AX81:AX93)+SUM(#REF!,#REF!,#REF!,#REF!,#REF!))</f>
        <v>#REF!</v>
      </c>
      <c r="AY32" s="61" t="e">
        <f>AX32+(SUM('TD Calc'!AY23:AY33,'TD Calc'!AY36:AY48,'TD Calc'!AY51:AY63,'TD Calc'!AY66:AY78,'TD Calc'!AY81:AY93)+SUM(#REF!,#REF!,#REF!,#REF!,#REF!))</f>
        <v>#REF!</v>
      </c>
      <c r="AZ32" s="61" t="e">
        <f>AY32+(SUM('TD Calc'!AZ23:AZ33,'TD Calc'!AZ36:AZ48,'TD Calc'!AZ51:AZ63,'TD Calc'!AZ66:AZ78,'TD Calc'!AZ81:AZ93)+SUM(#REF!,#REF!,#REF!,#REF!,#REF!))</f>
        <v>#REF!</v>
      </c>
      <c r="BA32" s="61" t="e">
        <f>AZ32+(SUM('TD Calc'!BA23:BA33,'TD Calc'!BA36:BA48,'TD Calc'!BA51:BA63,'TD Calc'!BA66:BA78,'TD Calc'!BA81:BA93)+SUM(#REF!,#REF!,#REF!,#REF!,#REF!))</f>
        <v>#REF!</v>
      </c>
      <c r="BB32" s="61" t="e">
        <f>BA32+(SUM('TD Calc'!BB23:BB33,'TD Calc'!BB36:BB48,'TD Calc'!BB51:BB63,'TD Calc'!BB66:BB78,'TD Calc'!BB81:BB93)+SUM(#REF!,#REF!,#REF!,#REF!,#REF!))</f>
        <v>#REF!</v>
      </c>
      <c r="BC32" s="61" t="e">
        <f>BB32+(SUM('TD Calc'!BC23:BC33,'TD Calc'!BC36:BC48,'TD Calc'!BC51:BC63,'TD Calc'!BC66:BC78,'TD Calc'!BC81:BC93)+SUM(#REF!,#REF!,#REF!,#REF!,#REF!))</f>
        <v>#REF!</v>
      </c>
      <c r="BD32" s="61" t="e">
        <f>BC32+(SUM('TD Calc'!BD23:BD33,'TD Calc'!BD36:BD48,'TD Calc'!BD51:BD63,'TD Calc'!BD66:BD78,'TD Calc'!BD81:BD93)+SUM(#REF!,#REF!,#REF!,#REF!,#REF!))</f>
        <v>#REF!</v>
      </c>
      <c r="BE32" s="61" t="e">
        <f>BD32+(SUM('TD Calc'!BE23:BE33,'TD Calc'!BE36:BE48,'TD Calc'!BE51:BE63,'TD Calc'!BE66:BE78,'TD Calc'!BE81:BE93)+SUM(#REF!,#REF!,#REF!,#REF!,#REF!))</f>
        <v>#REF!</v>
      </c>
      <c r="BF32" s="61" t="e">
        <f>BE32+(SUM('TD Calc'!BF23:BF33,'TD Calc'!BF36:BF48,'TD Calc'!BF51:BF63,'TD Calc'!BF66:BF78,'TD Calc'!BF81:BF93)+SUM(#REF!,#REF!,#REF!,#REF!,#REF!))</f>
        <v>#REF!</v>
      </c>
      <c r="BG32" s="61" t="e">
        <f>BF32+(SUM('TD Calc'!BG23:BG33,'TD Calc'!BG36:BG48,'TD Calc'!BG51:BG63,'TD Calc'!BG66:BG78,'TD Calc'!BG81:BG93)+SUM(#REF!,#REF!,#REF!,#REF!,#REF!))</f>
        <v>#REF!</v>
      </c>
      <c r="BH32" s="61" t="e">
        <f>BG32+(SUM('TD Calc'!BH23:BH33,'TD Calc'!BH36:BH48,'TD Calc'!BH51:BH63,'TD Calc'!BH66:BH78,'TD Calc'!BH81:BH93)+SUM(#REF!,#REF!,#REF!,#REF!,#REF!))</f>
        <v>#REF!</v>
      </c>
      <c r="BI32" s="61" t="e">
        <f>BH32+(SUM('TD Calc'!BI23:BI33,'TD Calc'!BI36:BI48,'TD Calc'!BI51:BI63,'TD Calc'!BI66:BI78,'TD Calc'!BI81:BI93)+SUM(#REF!,#REF!,#REF!,#REF!,#REF!))</f>
        <v>#REF!</v>
      </c>
      <c r="BJ32" s="61" t="e">
        <f>BI32+(SUM('TD Calc'!BJ23:BJ33,'TD Calc'!BJ36:BJ48,'TD Calc'!BJ51:BJ63,'TD Calc'!BJ66:BJ78,'TD Calc'!BJ81:BJ93)+SUM(#REF!,#REF!,#REF!,#REF!,#REF!))</f>
        <v>#REF!</v>
      </c>
      <c r="BK32" s="61" t="e">
        <f>BJ32+(SUM('TD Calc'!BK23:BK33,'TD Calc'!BK36:BK48,'TD Calc'!BK51:BK63,'TD Calc'!BK66:BK78,'TD Calc'!BK81:BK93)+SUM(#REF!,#REF!,#REF!,#REF!,#REF!))</f>
        <v>#REF!</v>
      </c>
      <c r="BL32" s="61" t="e">
        <f>BK32+(SUM('TD Calc'!BL23:BL33,'TD Calc'!BL36:BL48,'TD Calc'!BL51:BL63,'TD Calc'!BL66:BL78,'TD Calc'!BL81:BL93)+SUM(#REF!,#REF!,#REF!,#REF!,#REF!))</f>
        <v>#REF!</v>
      </c>
      <c r="BM32" s="61" t="e">
        <f>BL32+(SUM('TD Calc'!BM23:BM33,'TD Calc'!BM36:BM48,'TD Calc'!BM51:BM63,'TD Calc'!BM66:BM78,'TD Calc'!BM81:BM93)+SUM(#REF!,#REF!,#REF!,#REF!,#REF!))</f>
        <v>#REF!</v>
      </c>
      <c r="BN32" s="61" t="e">
        <f>BM32+(SUM('TD Calc'!BN23:BN33,'TD Calc'!BN36:BN48,'TD Calc'!BN51:BN63,'TD Calc'!BN66:BN78,'TD Calc'!BN81:BN93)+SUM(#REF!,#REF!,#REF!,#REF!,#REF!))</f>
        <v>#REF!</v>
      </c>
      <c r="BO32" s="61" t="e">
        <f>BN32+(SUM('TD Calc'!BO23:BO33,'TD Calc'!BO36:BO48,'TD Calc'!BO51:BO63,'TD Calc'!BO66:BO78,'TD Calc'!BO81:BO93)+SUM(#REF!,#REF!,#REF!,#REF!,#REF!))</f>
        <v>#REF!</v>
      </c>
      <c r="BP32" s="61" t="e">
        <f>BO32+(SUM('TD Calc'!BP23:BP33,'TD Calc'!BP36:BP48,'TD Calc'!BP51:BP63,'TD Calc'!BP66:BP78,'TD Calc'!BP81:BP93)+SUM(#REF!,#REF!,#REF!,#REF!,#REF!))</f>
        <v>#REF!</v>
      </c>
      <c r="BQ32" s="61" t="e">
        <f>BP32+(SUM('TD Calc'!BQ23:BQ33,'TD Calc'!BQ36:BQ48,'TD Calc'!BQ51:BQ63,'TD Calc'!BQ66:BQ78,'TD Calc'!BQ81:BQ93)+SUM(#REF!,#REF!,#REF!,#REF!,#REF!))</f>
        <v>#REF!</v>
      </c>
      <c r="BR32" s="61" t="e">
        <f>BQ32+(SUM('TD Calc'!BR23:BR33,'TD Calc'!BR36:BR48,'TD Calc'!BR51:BR63,'TD Calc'!BR66:BR78,'TD Calc'!BR81:BR93)+SUM(#REF!,#REF!,#REF!,#REF!,#REF!))</f>
        <v>#REF!</v>
      </c>
      <c r="BS32" s="61" t="e">
        <f>BR32+(SUM('TD Calc'!BS23:BS33,'TD Calc'!BS36:BS48,'TD Calc'!BS51:BS63,'TD Calc'!BS66:BS78,'TD Calc'!BS81:BS93)+SUM(#REF!,#REF!,#REF!,#REF!,#REF!))</f>
        <v>#REF!</v>
      </c>
      <c r="BT32" s="61" t="e">
        <f>BS32+(SUM('TD Calc'!BT23:BT33,'TD Calc'!BT36:BT48,'TD Calc'!BT51:BT63,'TD Calc'!BT66:BT78,'TD Calc'!BT81:BT93)+SUM(#REF!,#REF!,#REF!,#REF!,#REF!))</f>
        <v>#REF!</v>
      </c>
      <c r="BU32" s="61" t="e">
        <f>BT32+(SUM('TD Calc'!BU23:BU33,'TD Calc'!BU36:BU48,'TD Calc'!BU51:BU63,'TD Calc'!BU66:BU78,'TD Calc'!BU81:BU93)+SUM(#REF!,#REF!,#REF!,#REF!,#REF!))</f>
        <v>#REF!</v>
      </c>
      <c r="BV32" s="102" t="e">
        <f>BU32+(SUM('TD Calc'!BV23:BV33,'TD Calc'!BV36:BV48,'TD Calc'!BV51:BV63,'TD Calc'!BV66:BV78,'TD Calc'!BV81:BV93)+SUM(#REF!,#REF!,#REF!,#REF!,#REF!))</f>
        <v>#REF!</v>
      </c>
      <c r="BW32" s="61" t="e">
        <f>BV32+(SUM('TD Calc'!BW23:BW33,'TD Calc'!BW36:BW48,'TD Calc'!BW51:BW63,'TD Calc'!BW66:BW78,'TD Calc'!BW81:BW93)+SUM(#REF!,#REF!,#REF!,#REF!,#REF!))</f>
        <v>#REF!</v>
      </c>
      <c r="BX32" s="61" t="e">
        <f>BW32+(SUM('TD Calc'!BX23:BX33,'TD Calc'!BX36:BX48,'TD Calc'!BX51:BX63,'TD Calc'!BX66:BX78,'TD Calc'!BX81:BX93)+SUM(#REF!,#REF!,#REF!,#REF!,#REF!))</f>
        <v>#REF!</v>
      </c>
      <c r="BY32" s="61" t="e">
        <f>BX32+(SUM('TD Calc'!BY23:BY33,'TD Calc'!BY36:BY48,'TD Calc'!BY51:BY63,'TD Calc'!BY66:BY78,'TD Calc'!BY81:BY93)+SUM(#REF!,#REF!,#REF!,#REF!,#REF!))</f>
        <v>#REF!</v>
      </c>
      <c r="BZ32" s="61" t="e">
        <f>BY32+(SUM('TD Calc'!BZ23:BZ33,'TD Calc'!BZ36:BZ48,'TD Calc'!BZ51:BZ63,'TD Calc'!BZ66:BZ78,'TD Calc'!BZ81:BZ93)+SUM(#REF!,#REF!,#REF!,#REF!,#REF!))</f>
        <v>#REF!</v>
      </c>
      <c r="CA32" s="61" t="e">
        <f>BZ32+(SUM('TD Calc'!CA23:CA33,'TD Calc'!CA36:CA48,'TD Calc'!CA51:CA63,'TD Calc'!CA66:CA78,'TD Calc'!CA81:CA93)+SUM(#REF!,#REF!,#REF!,#REF!,#REF!))</f>
        <v>#REF!</v>
      </c>
      <c r="CB32" s="61" t="e">
        <f>CA32+(SUM('TD Calc'!CB23:CB33,'TD Calc'!CB36:CB48,'TD Calc'!CB51:CB63,'TD Calc'!CB66:CB78,'TD Calc'!CB81:CB93)+SUM(#REF!,#REF!,#REF!,#REF!,#REF!))</f>
        <v>#REF!</v>
      </c>
      <c r="CC32" s="61" t="e">
        <f>CB32+(SUM('TD Calc'!CC23:CC33,'TD Calc'!CC36:CC48,'TD Calc'!CC51:CC63,'TD Calc'!CC66:CC78,'TD Calc'!CC81:CC93)+SUM(#REF!,#REF!,#REF!,#REF!,#REF!))</f>
        <v>#REF!</v>
      </c>
      <c r="CD32" s="61" t="e">
        <f>CC32+(SUM('TD Calc'!CD23:CD33,'TD Calc'!CD36:CD48,'TD Calc'!CD51:CD63,'TD Calc'!CD66:CD78,'TD Calc'!CD81:CD93)+SUM(#REF!,#REF!,#REF!,#REF!,#REF!))</f>
        <v>#REF!</v>
      </c>
      <c r="CE32" s="61" t="e">
        <f>CD32+(SUM('TD Calc'!CE23:CE33,'TD Calc'!CE36:CE48,'TD Calc'!CE51:CE63,'TD Calc'!CE66:CE78,'TD Calc'!CE81:CE93)+SUM(#REF!,#REF!,#REF!,#REF!,#REF!))</f>
        <v>#REF!</v>
      </c>
      <c r="CF32" s="61" t="e">
        <f>CE32+(SUM('TD Calc'!CF23:CF33,'TD Calc'!CF36:CF48,'TD Calc'!CF51:CF63,'TD Calc'!CF66:CF78,'TD Calc'!CF81:CF93)+SUM(#REF!,#REF!,#REF!,#REF!,#REF!))</f>
        <v>#REF!</v>
      </c>
      <c r="CG32" s="61" t="e">
        <f>CF32+(SUM('TD Calc'!CG23:CG33,'TD Calc'!CG36:CG48,'TD Calc'!CG51:CG63,'TD Calc'!CG66:CG78,'TD Calc'!CG81:CG93)+SUM(#REF!,#REF!,#REF!,#REF!,#REF!))</f>
        <v>#REF!</v>
      </c>
      <c r="CH32" s="61" t="e">
        <f>CG32+(SUM('TD Calc'!CH23:CH33,'TD Calc'!CH36:CH48,'TD Calc'!CH51:CH63,'TD Calc'!CH66:CH78,'TD Calc'!CH81:CH93)+SUM(#REF!,#REF!,#REF!,#REF!,#REF!))</f>
        <v>#REF!</v>
      </c>
      <c r="CI32" s="61" t="e">
        <f>CH32+(SUM('TD Calc'!CI23:CI33,'TD Calc'!CI36:CI48,'TD Calc'!CI51:CI63,'TD Calc'!CI66:CI78,'TD Calc'!CI81:CI93)+SUM(#REF!,#REF!,#REF!,#REF!,#REF!))</f>
        <v>#REF!</v>
      </c>
      <c r="CJ32" s="61" t="e">
        <f>CI32+(SUM('TD Calc'!CJ23:CJ33,'TD Calc'!CJ36:CJ48,'TD Calc'!CJ51:CJ63,'TD Calc'!CJ66:CJ78,'TD Calc'!CJ81:CJ93)+SUM(#REF!,#REF!,#REF!,#REF!,#REF!))</f>
        <v>#REF!</v>
      </c>
      <c r="CK32" s="61" t="e">
        <f>CJ32+(SUM('TD Calc'!CK23:CK33,'TD Calc'!CK36:CK48,'TD Calc'!CK51:CK63,'TD Calc'!CK66:CK78,'TD Calc'!CK81:CK93)+SUM(#REF!,#REF!,#REF!,#REF!,#REF!))</f>
        <v>#REF!</v>
      </c>
      <c r="CL32" s="61" t="e">
        <f>CK32+(SUM('TD Calc'!CL23:CL33,'TD Calc'!CL36:CL48,'TD Calc'!CL51:CL63,'TD Calc'!CL66:CL78,'TD Calc'!CL81:CL93)+SUM(#REF!,#REF!,#REF!,#REF!,#REF!))</f>
        <v>#REF!</v>
      </c>
      <c r="CM32" s="61" t="e">
        <f>CL32+(SUM('TD Calc'!CM23:CM33,'TD Calc'!CM36:CM48,'TD Calc'!CM51:CM63,'TD Calc'!CM66:CM78,'TD Calc'!CM81:CM93)+SUM(#REF!,#REF!,#REF!,#REF!,#REF!))</f>
        <v>#REF!</v>
      </c>
      <c r="CN32" s="61" t="e">
        <f>CM32+(SUM('TD Calc'!CN23:CN33,'TD Calc'!CN36:CN48,'TD Calc'!CN51:CN63,'TD Calc'!CN66:CN78,'TD Calc'!CN81:CN93)+SUM(#REF!,#REF!,#REF!,#REF!,#REF!))</f>
        <v>#REF!</v>
      </c>
      <c r="CO32" s="61" t="e">
        <f>CN32+(SUM('TD Calc'!CO23:CO33,'TD Calc'!CO36:CO48,'TD Calc'!CO51:CO63,'TD Calc'!CO66:CO78,'TD Calc'!CO81:CO93)+SUM(#REF!,#REF!,#REF!,#REF!,#REF!))</f>
        <v>#REF!</v>
      </c>
      <c r="CP32" s="61" t="e">
        <f>CO32+(SUM('TD Calc'!CP23:CP33,'TD Calc'!CP36:CP48,'TD Calc'!CP51:CP63,'TD Calc'!CP66:CP78,'TD Calc'!CP81:CP93)+SUM(#REF!,#REF!,#REF!,#REF!,#REF!))</f>
        <v>#REF!</v>
      </c>
      <c r="CQ32" s="61" t="e">
        <f>CP32+(SUM('TD Calc'!CQ23:CQ33,'TD Calc'!CQ36:CQ48,'TD Calc'!CQ51:CQ63,'TD Calc'!CQ66:CQ78,'TD Calc'!CQ81:CQ93)+SUM(#REF!,#REF!,#REF!,#REF!,#REF!))</f>
        <v>#REF!</v>
      </c>
      <c r="CR32" s="61" t="e">
        <f>CQ32+(SUM('TD Calc'!CR23:CR33,'TD Calc'!CR36:CR48,'TD Calc'!CR51:CR63,'TD Calc'!CR66:CR78,'TD Calc'!CR81:CR93)+SUM(#REF!,#REF!,#REF!,#REF!,#REF!))</f>
        <v>#REF!</v>
      </c>
      <c r="CS32" s="61" t="e">
        <f>CR32+(SUM('TD Calc'!CS23:CS33,'TD Calc'!CS36:CS48,'TD Calc'!CS51:CS63,'TD Calc'!CS66:CS78,'TD Calc'!CS81:CS93)+SUM(#REF!,#REF!,#REF!,#REF!,#REF!))</f>
        <v>#REF!</v>
      </c>
      <c r="CT32" s="61" t="e">
        <f>CS32+(SUM('TD Calc'!CT23:CT33,'TD Calc'!CT36:CT48,'TD Calc'!CT51:CT63,'TD Calc'!CT66:CT78,'TD Calc'!CT81:CT93)+SUM(#REF!,#REF!,#REF!,#REF!,#REF!))</f>
        <v>#REF!</v>
      </c>
      <c r="CU32" s="61" t="e">
        <f>CT32+(SUM('TD Calc'!CU23:CU33,'TD Calc'!CU36:CU48,'TD Calc'!CU51:CU63,'TD Calc'!CU66:CU78,'TD Calc'!CU81:CU93)+SUM(#REF!,#REF!,#REF!,#REF!,#REF!))</f>
        <v>#REF!</v>
      </c>
      <c r="CV32" s="61" t="e">
        <f>CU32+(SUM('TD Calc'!CV23:CV33,'TD Calc'!CV36:CV48,'TD Calc'!CV51:CV63,'TD Calc'!CV66:CV78,'TD Calc'!CV81:CV93)+SUM(#REF!,#REF!,#REF!,#REF!,#REF!))</f>
        <v>#REF!</v>
      </c>
      <c r="CW32" s="61" t="e">
        <f>CV32+(SUM('TD Calc'!CW23:CW33,'TD Calc'!CW36:CW48,'TD Calc'!CW51:CW63,'TD Calc'!CW66:CW78,'TD Calc'!CW81:CW93)+SUM(#REF!,#REF!,#REF!,#REF!,#REF!))</f>
        <v>#REF!</v>
      </c>
      <c r="CX32" s="61" t="e">
        <f>CW32+(SUM('TD Calc'!CX23:CX33,'TD Calc'!CX36:CX48,'TD Calc'!CX51:CX63,'TD Calc'!CX66:CX78,'TD Calc'!CX81:CX93)+SUM(#REF!,#REF!,#REF!,#REF!,#REF!))</f>
        <v>#REF!</v>
      </c>
      <c r="CY32" s="61" t="e">
        <f>CX32+(SUM('TD Calc'!CY23:CY33,'TD Calc'!CY36:CY48,'TD Calc'!CY51:CY63,'TD Calc'!CY66:CY78,'TD Calc'!CY81:CY93)+SUM(#REF!,#REF!,#REF!,#REF!,#REF!))</f>
        <v>#REF!</v>
      </c>
      <c r="CZ32" s="61" t="e">
        <f>CY32+(SUM('TD Calc'!CZ23:CZ33,'TD Calc'!CZ36:CZ48,'TD Calc'!CZ51:CZ63,'TD Calc'!CZ66:CZ78,'TD Calc'!CZ81:CZ93)+SUM(#REF!,#REF!,#REF!,#REF!,#REF!))</f>
        <v>#REF!</v>
      </c>
      <c r="DA32" s="61" t="e">
        <f>CZ32+(SUM('TD Calc'!DA23:DA33,'TD Calc'!DA36:DA48,'TD Calc'!DA51:DA63,'TD Calc'!DA66:DA78,'TD Calc'!DA81:DA93)+SUM(#REF!,#REF!,#REF!,#REF!,#REF!))</f>
        <v>#REF!</v>
      </c>
      <c r="DB32" s="61" t="e">
        <f>DA32+(SUM('TD Calc'!DB23:DB33,'TD Calc'!DB36:DB48,'TD Calc'!DB51:DB63,'TD Calc'!DB66:DB78,'TD Calc'!DB81:DB93)+SUM(#REF!,#REF!,#REF!,#REF!,#REF!))</f>
        <v>#REF!</v>
      </c>
      <c r="DC32" s="61" t="e">
        <f>DB32+(SUM('TD Calc'!DC23:DC33,'TD Calc'!DC36:DC48,'TD Calc'!DC51:DC63,'TD Calc'!DC66:DC78,'TD Calc'!DC81:DC93)+SUM(#REF!,#REF!,#REF!,#REF!,#REF!))</f>
        <v>#REF!</v>
      </c>
      <c r="DD32" s="61" t="e">
        <f>DC32+(SUM('TD Calc'!DD23:DD33,'TD Calc'!DD36:DD48,'TD Calc'!DD51:DD63,'TD Calc'!DD66:DD78,'TD Calc'!DD81:DD93)+SUM(#REF!,#REF!,#REF!,#REF!,#REF!))</f>
        <v>#REF!</v>
      </c>
      <c r="DE32" s="61" t="e">
        <f>DD32+(SUM('TD Calc'!DE23:DE33,'TD Calc'!DE36:DE48,'TD Calc'!DE51:DE63,'TD Calc'!DE66:DE78,'TD Calc'!DE81:DE93)+SUM(#REF!,#REF!,#REF!,#REF!,#REF!))</f>
        <v>#REF!</v>
      </c>
      <c r="DF32" s="61" t="e">
        <f>DE32+(SUM('TD Calc'!DF23:DF33,'TD Calc'!DF36:DF48,'TD Calc'!DF51:DF63,'TD Calc'!DF66:DF78,'TD Calc'!DF81:DF93)+SUM(#REF!,#REF!,#REF!,#REF!,#REF!))</f>
        <v>#REF!</v>
      </c>
      <c r="DG32" s="61" t="e">
        <f>DF32+(SUM('TD Calc'!DG23:DG33,'TD Calc'!DG36:DG48,'TD Calc'!DG51:DG63,'TD Calc'!DG66:DG78,'TD Calc'!DG81:DG93)+SUM(#REF!,#REF!,#REF!,#REF!,#REF!))</f>
        <v>#REF!</v>
      </c>
      <c r="DH32" s="61" t="e">
        <f>DG32+(SUM('TD Calc'!DH23:DH33,'TD Calc'!DH36:DH48,'TD Calc'!DH51:DH63,'TD Calc'!DH66:DH78,'TD Calc'!DH81:DH93)+SUM(#REF!,#REF!,#REF!,#REF!,#REF!))</f>
        <v>#REF!</v>
      </c>
      <c r="DI32" s="61" t="e">
        <f>DH32+(SUM('TD Calc'!DI23:DI33,'TD Calc'!DI36:DI48,'TD Calc'!DI51:DI63,'TD Calc'!DI66:DI78,'TD Calc'!DI81:DI93)+SUM(#REF!,#REF!,#REF!,#REF!,#REF!))</f>
        <v>#REF!</v>
      </c>
      <c r="DJ32" s="61" t="e">
        <f>DI32+(SUM('TD Calc'!DJ23:DJ33,'TD Calc'!DJ36:DJ48,'TD Calc'!DJ51:DJ63,'TD Calc'!DJ66:DJ78,'TD Calc'!DJ81:DJ93)+SUM(#REF!,#REF!,#REF!,#REF!,#REF!))</f>
        <v>#REF!</v>
      </c>
      <c r="DK32" s="61" t="e">
        <f>DJ32+(SUM('TD Calc'!DK23:DK33,'TD Calc'!DK36:DK48,'TD Calc'!DK51:DK63,'TD Calc'!DK66:DK78,'TD Calc'!DK81:DK93)+SUM(#REF!,#REF!,#REF!,#REF!,#REF!))</f>
        <v>#REF!</v>
      </c>
      <c r="DL32" s="61" t="e">
        <f>DK32+(SUM('TD Calc'!DL23:DL33,'TD Calc'!DL36:DL48,'TD Calc'!DL51:DL63,'TD Calc'!DL66:DL78,'TD Calc'!DL81:DL93)+SUM(#REF!,#REF!,#REF!,#REF!,#REF!))</f>
        <v>#REF!</v>
      </c>
      <c r="DM32" s="61" t="e">
        <f>DL32+(SUM('TD Calc'!DM23:DM33,'TD Calc'!DM36:DM48,'TD Calc'!DM51:DM63,'TD Calc'!DM66:DM78,'TD Calc'!DM81:DM93)+SUM(#REF!,#REF!,#REF!,#REF!,#REF!))</f>
        <v>#REF!</v>
      </c>
      <c r="DN32" s="61" t="e">
        <f>DM32+(SUM('TD Calc'!DN23:DN33,'TD Calc'!DN36:DN48,'TD Calc'!DN51:DN63,'TD Calc'!DN66:DN78,'TD Calc'!DN81:DN93)+SUM(#REF!,#REF!,#REF!,#REF!,#REF!))</f>
        <v>#REF!</v>
      </c>
      <c r="DO32" s="61" t="e">
        <f>DN32+(SUM('TD Calc'!DO23:DO33,'TD Calc'!DO36:DO48,'TD Calc'!DO51:DO63,'TD Calc'!DO66:DO78,'TD Calc'!DO81:DO93)+SUM(#REF!,#REF!,#REF!,#REF!,#REF!))</f>
        <v>#REF!</v>
      </c>
      <c r="DP32" s="61" t="e">
        <f>DO32+(SUM('TD Calc'!DP23:DP33,'TD Calc'!DP36:DP48,'TD Calc'!DP51:DP63,'TD Calc'!DP66:DP78,'TD Calc'!DP81:DP93)+SUM(#REF!,#REF!,#REF!,#REF!,#REF!))</f>
        <v>#REF!</v>
      </c>
      <c r="DQ32" s="61" t="e">
        <f>DP32+(SUM('TD Calc'!DQ23:DQ33,'TD Calc'!DQ36:DQ48,'TD Calc'!DQ51:DQ63,'TD Calc'!DQ66:DQ78,'TD Calc'!DQ81:DQ93)+SUM(#REF!,#REF!,#REF!,#REF!,#REF!))</f>
        <v>#REF!</v>
      </c>
      <c r="DR32" s="61" t="e">
        <f>DQ32+(SUM('TD Calc'!DR23:DR33,'TD Calc'!DR36:DR48,'TD Calc'!DR51:DR63,'TD Calc'!DR66:DR78,'TD Calc'!DR81:DR93)+SUM(#REF!,#REF!,#REF!,#REF!,#REF!))</f>
        <v>#REF!</v>
      </c>
    </row>
    <row r="33" spans="1:122" s="60" customFormat="1" x14ac:dyDescent="0.25">
      <c r="A33" s="62"/>
      <c r="B33" s="62"/>
      <c r="C33" s="5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10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</row>
    <row r="34" spans="1:122" ht="15.75" thickBot="1" x14ac:dyDescent="0.3"/>
    <row r="35" spans="1:122" ht="15" customHeight="1" x14ac:dyDescent="0.25">
      <c r="B35" s="175" t="s">
        <v>136</v>
      </c>
      <c r="C35" s="113" t="s">
        <v>34</v>
      </c>
      <c r="D35" s="139" t="s">
        <v>84</v>
      </c>
      <c r="E35" s="113"/>
      <c r="F35" s="113"/>
      <c r="G35" s="113"/>
      <c r="H35" s="113"/>
      <c r="I35" s="113"/>
      <c r="J35" s="114"/>
      <c r="L35" s="146"/>
      <c r="M35" s="147">
        <v>2019</v>
      </c>
      <c r="N35" s="147">
        <v>2020</v>
      </c>
      <c r="O35" s="147">
        <v>2021</v>
      </c>
      <c r="P35" s="147">
        <v>2022</v>
      </c>
      <c r="Q35" s="147">
        <v>2023</v>
      </c>
      <c r="R35" s="147">
        <v>2024</v>
      </c>
      <c r="S35" s="147">
        <v>2025</v>
      </c>
      <c r="T35" s="148">
        <v>2026</v>
      </c>
    </row>
    <row r="36" spans="1:122" x14ac:dyDescent="0.25">
      <c r="B36" s="176"/>
      <c r="C36" s="1"/>
      <c r="D36" s="1"/>
      <c r="E36" s="1"/>
      <c r="F36" s="1"/>
      <c r="G36" s="1"/>
      <c r="H36" s="1"/>
      <c r="I36" s="1"/>
      <c r="J36" s="2"/>
      <c r="L36" s="149" t="s">
        <v>82</v>
      </c>
      <c r="M36" s="145">
        <f>N27</f>
        <v>0</v>
      </c>
      <c r="N36" s="145">
        <f>O27</f>
        <v>1984.27</v>
      </c>
      <c r="O36" s="145">
        <f>AL27</f>
        <v>0</v>
      </c>
      <c r="P36" s="145">
        <f>AQ9</f>
        <v>0</v>
      </c>
      <c r="Q36" s="145">
        <f>BJ9</f>
        <v>0</v>
      </c>
      <c r="R36" s="145">
        <f>BV27</f>
        <v>0</v>
      </c>
      <c r="S36" s="145">
        <f>CH9</f>
        <v>0</v>
      </c>
      <c r="T36" s="150">
        <f>CM9</f>
        <v>0</v>
      </c>
    </row>
    <row r="37" spans="1:122" x14ac:dyDescent="0.25">
      <c r="B37" s="176"/>
      <c r="C37" s="30"/>
      <c r="D37" s="91">
        <v>2019</v>
      </c>
      <c r="E37" s="91">
        <v>2020</v>
      </c>
      <c r="F37" s="91">
        <v>2021</v>
      </c>
      <c r="G37" s="91">
        <v>2022</v>
      </c>
      <c r="H37" s="91">
        <v>2023</v>
      </c>
      <c r="I37" s="91">
        <v>2024</v>
      </c>
      <c r="J37" s="140" t="s">
        <v>56</v>
      </c>
      <c r="L37" s="149" t="s">
        <v>83</v>
      </c>
      <c r="M37" s="145">
        <f>M36</f>
        <v>0</v>
      </c>
      <c r="N37" s="145">
        <f t="shared" ref="N37:S37" si="185">N36-M36</f>
        <v>1984.27</v>
      </c>
      <c r="O37" s="145"/>
      <c r="P37" s="145">
        <f t="shared" si="185"/>
        <v>0</v>
      </c>
      <c r="Q37" s="145">
        <f t="shared" ref="Q37" si="186">Q36-P36</f>
        <v>0</v>
      </c>
      <c r="R37" s="145">
        <f t="shared" ref="R37" si="187">R36-Q36</f>
        <v>0</v>
      </c>
      <c r="S37" s="145">
        <f t="shared" si="185"/>
        <v>0</v>
      </c>
      <c r="T37" s="150">
        <f t="shared" ref="T37" si="188">T36-S36</f>
        <v>0</v>
      </c>
    </row>
    <row r="38" spans="1:122" ht="45.75" thickBot="1" x14ac:dyDescent="0.3">
      <c r="B38" s="176"/>
      <c r="C38" s="30"/>
      <c r="D38" s="30"/>
      <c r="E38" s="30"/>
      <c r="F38" s="30"/>
      <c r="G38" s="30"/>
      <c r="H38" s="30"/>
      <c r="I38" s="30"/>
      <c r="J38" s="136"/>
      <c r="K38" s="143" t="s">
        <v>135</v>
      </c>
      <c r="L38" s="3" t="s">
        <v>131</v>
      </c>
      <c r="M38" s="145"/>
      <c r="N38" s="145"/>
      <c r="O38" s="145"/>
      <c r="P38" s="145"/>
      <c r="Q38" s="145"/>
      <c r="R38" s="145"/>
      <c r="S38" s="145"/>
      <c r="T38" s="2"/>
    </row>
    <row r="39" spans="1:122" x14ac:dyDescent="0.25">
      <c r="B39" s="176"/>
      <c r="C39" s="30" t="s">
        <v>72</v>
      </c>
      <c r="D39" s="47"/>
      <c r="E39" s="115">
        <v>583938.41230136377</v>
      </c>
      <c r="F39" s="1">
        <v>1</v>
      </c>
      <c r="G39" s="1"/>
      <c r="H39" s="1"/>
      <c r="I39" s="1"/>
      <c r="J39" s="141">
        <f>SUM(D39:I39)</f>
        <v>583939.41230136377</v>
      </c>
      <c r="L39" s="149" t="s">
        <v>132</v>
      </c>
      <c r="M39" s="128">
        <f>M38</f>
        <v>0</v>
      </c>
      <c r="N39" s="128">
        <f>N38+M39</f>
        <v>0</v>
      </c>
      <c r="O39" s="128">
        <f t="shared" ref="O39:T39" si="189">O38+N39</f>
        <v>0</v>
      </c>
      <c r="P39" s="128">
        <f t="shared" si="189"/>
        <v>0</v>
      </c>
      <c r="Q39" s="128">
        <f t="shared" si="189"/>
        <v>0</v>
      </c>
      <c r="R39" s="128">
        <f t="shared" si="189"/>
        <v>0</v>
      </c>
      <c r="S39" s="128">
        <f t="shared" si="189"/>
        <v>0</v>
      </c>
      <c r="T39" s="144">
        <f t="shared" si="189"/>
        <v>0</v>
      </c>
      <c r="BC39" s="6"/>
    </row>
    <row r="40" spans="1:122" x14ac:dyDescent="0.25">
      <c r="B40" s="3"/>
      <c r="C40" s="30" t="s">
        <v>73</v>
      </c>
      <c r="D40" s="47"/>
      <c r="E40" s="47">
        <v>1034776.6149178548</v>
      </c>
      <c r="F40" s="47"/>
      <c r="G40" s="47"/>
      <c r="H40" s="47"/>
      <c r="I40" s="47"/>
      <c r="J40" s="141">
        <f t="shared" ref="J40:J50" si="190">SUM(D40:I40)</f>
        <v>1034776.6149178548</v>
      </c>
      <c r="L40" s="149"/>
      <c r="M40" s="128"/>
      <c r="N40" s="128"/>
      <c r="O40" s="128"/>
      <c r="P40" s="128"/>
      <c r="Q40" s="128"/>
      <c r="R40" s="128"/>
      <c r="S40" s="128"/>
      <c r="T40" s="144"/>
    </row>
    <row r="41" spans="1:122" x14ac:dyDescent="0.25">
      <c r="B41" s="3"/>
      <c r="C41" s="30" t="s">
        <v>74</v>
      </c>
      <c r="D41" s="47"/>
      <c r="E41" s="47"/>
      <c r="F41" s="47"/>
      <c r="G41" s="47"/>
      <c r="H41" s="47"/>
      <c r="I41" s="47"/>
      <c r="J41" s="141">
        <f t="shared" si="190"/>
        <v>0</v>
      </c>
      <c r="L41" s="151" t="s">
        <v>133</v>
      </c>
      <c r="M41" s="128">
        <f>M38+M37</f>
        <v>0</v>
      </c>
      <c r="N41" s="128">
        <f t="shared" ref="N41:T41" si="191">N38+N37</f>
        <v>1984.27</v>
      </c>
      <c r="O41" s="128">
        <f>O38+O37</f>
        <v>0</v>
      </c>
      <c r="P41" s="128">
        <f t="shared" si="191"/>
        <v>0</v>
      </c>
      <c r="Q41" s="128">
        <f t="shared" si="191"/>
        <v>0</v>
      </c>
      <c r="R41" s="128">
        <f t="shared" si="191"/>
        <v>0</v>
      </c>
      <c r="S41" s="128">
        <f t="shared" si="191"/>
        <v>0</v>
      </c>
      <c r="T41" s="144">
        <f t="shared" si="191"/>
        <v>0</v>
      </c>
    </row>
    <row r="42" spans="1:122" ht="15.75" thickBot="1" x14ac:dyDescent="0.3">
      <c r="B42" s="3"/>
      <c r="C42" s="30" t="s">
        <v>75</v>
      </c>
      <c r="D42" s="47"/>
      <c r="E42" s="47">
        <v>1440158.5713818441</v>
      </c>
      <c r="F42" s="47"/>
      <c r="G42" s="47"/>
      <c r="H42" s="47"/>
      <c r="I42" s="47"/>
      <c r="J42" s="141">
        <f t="shared" si="190"/>
        <v>1440158.5713818441</v>
      </c>
      <c r="L42" s="152" t="s">
        <v>134</v>
      </c>
      <c r="M42" s="129">
        <f>M41</f>
        <v>0</v>
      </c>
      <c r="N42" s="129">
        <f>N41+M42</f>
        <v>1984.27</v>
      </c>
      <c r="O42" s="129">
        <f t="shared" ref="O42:T42" si="192">O41+N42</f>
        <v>1984.27</v>
      </c>
      <c r="P42" s="129">
        <f t="shared" si="192"/>
        <v>1984.27</v>
      </c>
      <c r="Q42" s="129">
        <f t="shared" si="192"/>
        <v>1984.27</v>
      </c>
      <c r="R42" s="129">
        <f t="shared" si="192"/>
        <v>1984.27</v>
      </c>
      <c r="S42" s="129">
        <f t="shared" si="192"/>
        <v>1984.27</v>
      </c>
      <c r="T42" s="130">
        <f t="shared" si="192"/>
        <v>1984.27</v>
      </c>
    </row>
    <row r="43" spans="1:122" ht="15.75" thickBot="1" x14ac:dyDescent="0.3">
      <c r="B43" s="3"/>
      <c r="C43" s="30" t="s">
        <v>76</v>
      </c>
      <c r="D43" s="47"/>
      <c r="E43" s="47">
        <v>596698.57457979559</v>
      </c>
      <c r="F43" s="47"/>
      <c r="G43" s="47"/>
      <c r="H43" s="47"/>
      <c r="I43" s="47"/>
      <c r="J43" s="141">
        <f t="shared" si="190"/>
        <v>596698.57457979559</v>
      </c>
      <c r="L43" s="162"/>
      <c r="M43" s="128"/>
      <c r="N43" s="128"/>
      <c r="O43" s="128"/>
      <c r="P43" s="128"/>
      <c r="Q43" s="128"/>
      <c r="R43" s="128"/>
      <c r="S43" s="128"/>
      <c r="T43" s="128"/>
    </row>
    <row r="44" spans="1:122" x14ac:dyDescent="0.25">
      <c r="B44" s="3"/>
      <c r="C44" s="30" t="s">
        <v>77</v>
      </c>
      <c r="D44" s="47"/>
      <c r="E44" s="47">
        <v>5938098.0255647665</v>
      </c>
      <c r="F44" s="47"/>
      <c r="G44" s="47"/>
      <c r="H44" s="47"/>
      <c r="I44" s="47"/>
      <c r="J44" s="141">
        <f t="shared" si="190"/>
        <v>5938098.0255647665</v>
      </c>
      <c r="W44" s="109"/>
      <c r="X44" s="113">
        <v>2019</v>
      </c>
      <c r="Y44" s="113">
        <v>2020</v>
      </c>
      <c r="Z44" s="113">
        <v>2021</v>
      </c>
      <c r="AA44" s="113">
        <v>2022</v>
      </c>
      <c r="AB44" s="113">
        <v>2023</v>
      </c>
      <c r="AC44" s="113">
        <v>2024</v>
      </c>
      <c r="AD44" s="113">
        <v>2025</v>
      </c>
      <c r="AE44" s="113">
        <v>2026</v>
      </c>
      <c r="AF44" s="114"/>
    </row>
    <row r="45" spans="1:122" x14ac:dyDescent="0.25">
      <c r="B45" s="3"/>
      <c r="C45" s="30" t="s">
        <v>78</v>
      </c>
      <c r="D45" s="92"/>
      <c r="E45" s="32">
        <v>6995</v>
      </c>
      <c r="F45" s="47"/>
      <c r="G45" s="47"/>
      <c r="H45" s="47"/>
      <c r="I45" s="47"/>
      <c r="J45" s="141">
        <f t="shared" si="190"/>
        <v>6995</v>
      </c>
      <c r="W45" s="3" t="s">
        <v>121</v>
      </c>
      <c r="X45" s="128">
        <f>N4</f>
        <v>0</v>
      </c>
      <c r="Y45" s="128">
        <f>Z4-N4</f>
        <v>0</v>
      </c>
      <c r="Z45" s="128">
        <f>AL4-Z4</f>
        <v>0</v>
      </c>
      <c r="AA45" s="128">
        <f>AX4-AL4</f>
        <v>0</v>
      </c>
      <c r="AB45" s="128">
        <f>BJ4-AX4</f>
        <v>0</v>
      </c>
      <c r="AC45" s="128">
        <f>BV4-BJ4</f>
        <v>0</v>
      </c>
      <c r="AD45" s="128">
        <f>CH4-BV4</f>
        <v>0</v>
      </c>
      <c r="AE45" s="128">
        <f>CM4-CH4</f>
        <v>0</v>
      </c>
      <c r="AF45" s="144">
        <f t="shared" ref="AF45:AF49" si="193">SUM(X45:AE45)</f>
        <v>0</v>
      </c>
    </row>
    <row r="46" spans="1:122" x14ac:dyDescent="0.25">
      <c r="B46" s="3"/>
      <c r="C46" s="30" t="s">
        <v>79</v>
      </c>
      <c r="D46" s="47"/>
      <c r="E46" s="47"/>
      <c r="F46" s="92"/>
      <c r="G46" s="92"/>
      <c r="H46" s="92"/>
      <c r="I46" s="92"/>
      <c r="J46" s="141">
        <f t="shared" si="190"/>
        <v>0</v>
      </c>
      <c r="L46" s="105"/>
      <c r="W46" s="3" t="s">
        <v>122</v>
      </c>
      <c r="X46" s="128">
        <f>N5+X52</f>
        <v>0</v>
      </c>
      <c r="Y46" s="128">
        <f>Z5-N5+Y52</f>
        <v>0</v>
      </c>
      <c r="Z46" s="128">
        <f>AL5-Z5+Z52</f>
        <v>0</v>
      </c>
      <c r="AA46" s="128">
        <f>AX5-AL5</f>
        <v>0</v>
      </c>
      <c r="AB46" s="128">
        <f>BJ5-AX5</f>
        <v>0</v>
      </c>
      <c r="AC46" s="128">
        <f>BV5-BJ5</f>
        <v>0</v>
      </c>
      <c r="AD46" s="128">
        <f>CH5-BV5</f>
        <v>0</v>
      </c>
      <c r="AE46" s="128">
        <f>CM5-CH5</f>
        <v>0</v>
      </c>
      <c r="AF46" s="144">
        <f t="shared" si="193"/>
        <v>0</v>
      </c>
    </row>
    <row r="47" spans="1:122" x14ac:dyDescent="0.25">
      <c r="B47" s="3"/>
      <c r="C47" s="30" t="s">
        <v>80</v>
      </c>
      <c r="D47" s="47"/>
      <c r="E47" s="47">
        <v>112932.07784055243</v>
      </c>
      <c r="F47" s="47"/>
      <c r="G47" s="47"/>
      <c r="H47" s="47"/>
      <c r="I47" s="47"/>
      <c r="J47" s="141">
        <f t="shared" si="190"/>
        <v>112932.07784055243</v>
      </c>
      <c r="L47" s="107"/>
      <c r="W47" s="3" t="s">
        <v>123</v>
      </c>
      <c r="X47" s="128">
        <f t="shared" ref="X47:X49" si="194">N6+X53</f>
        <v>0</v>
      </c>
      <c r="Y47" s="128">
        <f t="shared" ref="Y47:Y49" si="195">Z6-N6+Y53</f>
        <v>0</v>
      </c>
      <c r="Z47" s="128">
        <f t="shared" ref="Z47:Z49" si="196">AL6-Z6+Z53</f>
        <v>0</v>
      </c>
      <c r="AA47" s="128">
        <f>AX6-AL6</f>
        <v>0</v>
      </c>
      <c r="AB47" s="128">
        <f>BJ6-AX6</f>
        <v>0</v>
      </c>
      <c r="AC47" s="128">
        <f>BV6-BJ6</f>
        <v>0</v>
      </c>
      <c r="AD47" s="128">
        <f>CH6-BV6</f>
        <v>0</v>
      </c>
      <c r="AE47" s="128">
        <f>CM6-CH6</f>
        <v>0</v>
      </c>
      <c r="AF47" s="144">
        <f t="shared" si="193"/>
        <v>0</v>
      </c>
    </row>
    <row r="48" spans="1:122" x14ac:dyDescent="0.25">
      <c r="B48" s="3"/>
      <c r="C48" s="30" t="s">
        <v>81</v>
      </c>
      <c r="D48" s="47"/>
      <c r="E48" s="47">
        <v>164694.77173329439</v>
      </c>
      <c r="F48" s="47"/>
      <c r="G48" s="47"/>
      <c r="H48" s="47"/>
      <c r="I48" s="47"/>
      <c r="J48" s="141">
        <f t="shared" si="190"/>
        <v>164694.77173329439</v>
      </c>
      <c r="W48" s="3" t="s">
        <v>124</v>
      </c>
      <c r="X48" s="128">
        <f t="shared" si="194"/>
        <v>0</v>
      </c>
      <c r="Y48" s="128">
        <f t="shared" si="195"/>
        <v>0</v>
      </c>
      <c r="Z48" s="128">
        <f t="shared" si="196"/>
        <v>0</v>
      </c>
      <c r="AA48" s="128">
        <f>AX7-AL7</f>
        <v>0</v>
      </c>
      <c r="AB48" s="128">
        <f>BJ7-AX7</f>
        <v>0</v>
      </c>
      <c r="AC48" s="128">
        <f>BV7-BJ7</f>
        <v>0</v>
      </c>
      <c r="AD48" s="128">
        <f>CH7-BV7</f>
        <v>0</v>
      </c>
      <c r="AE48" s="128">
        <f>CM7-CH7</f>
        <v>0</v>
      </c>
      <c r="AF48" s="144">
        <f t="shared" si="193"/>
        <v>0</v>
      </c>
    </row>
    <row r="49" spans="2:32" x14ac:dyDescent="0.25">
      <c r="B49" s="3"/>
      <c r="C49" s="30"/>
      <c r="D49" s="30"/>
      <c r="E49" s="47"/>
      <c r="F49" s="47"/>
      <c r="G49" s="47"/>
      <c r="H49" s="47"/>
      <c r="I49" s="47"/>
      <c r="J49" s="141">
        <f t="shared" si="190"/>
        <v>0</v>
      </c>
      <c r="W49" s="3" t="s">
        <v>125</v>
      </c>
      <c r="X49" s="128">
        <f t="shared" si="194"/>
        <v>0</v>
      </c>
      <c r="Y49" s="128">
        <f t="shared" si="195"/>
        <v>0</v>
      </c>
      <c r="Z49" s="128">
        <f t="shared" si="196"/>
        <v>0</v>
      </c>
      <c r="AA49" s="128">
        <f>AX8-AL8</f>
        <v>0</v>
      </c>
      <c r="AB49" s="128">
        <f>BJ8-AX8</f>
        <v>0</v>
      </c>
      <c r="AC49" s="128">
        <f>BV8-BJ8</f>
        <v>0</v>
      </c>
      <c r="AD49" s="128">
        <f>CH8-BV8</f>
        <v>0</v>
      </c>
      <c r="AE49" s="128">
        <f>CM8-CH8</f>
        <v>0</v>
      </c>
      <c r="AF49" s="144">
        <f t="shared" si="193"/>
        <v>0</v>
      </c>
    </row>
    <row r="50" spans="2:32" ht="15.75" thickBot="1" x14ac:dyDescent="0.3">
      <c r="B50" s="3"/>
      <c r="C50" s="27" t="s">
        <v>56</v>
      </c>
      <c r="D50" s="37">
        <f>SUM(D39:D48)</f>
        <v>0</v>
      </c>
      <c r="E50" s="47">
        <f>SUM(E39:E48)</f>
        <v>9878292.048319472</v>
      </c>
      <c r="F50" s="30"/>
      <c r="G50" s="47"/>
      <c r="H50" s="47"/>
      <c r="I50" s="47"/>
      <c r="J50" s="141">
        <f t="shared" si="190"/>
        <v>9878292.048319472</v>
      </c>
      <c r="K50" s="163">
        <f>SUM(J50,J72)</f>
        <v>13416906.14155573</v>
      </c>
      <c r="W50" s="111" t="s">
        <v>69</v>
      </c>
      <c r="X50" s="129">
        <f>SUM(X45:X49)</f>
        <v>0</v>
      </c>
      <c r="Y50" s="129">
        <f t="shared" ref="Y50:AE50" si="197">SUM(Y45:Y49)</f>
        <v>0</v>
      </c>
      <c r="Z50" s="129">
        <f t="shared" si="197"/>
        <v>0</v>
      </c>
      <c r="AA50" s="129">
        <f t="shared" si="197"/>
        <v>0</v>
      </c>
      <c r="AB50" s="129">
        <f t="shared" si="197"/>
        <v>0</v>
      </c>
      <c r="AC50" s="129">
        <f t="shared" si="197"/>
        <v>0</v>
      </c>
      <c r="AD50" s="129">
        <f t="shared" si="197"/>
        <v>0</v>
      </c>
      <c r="AE50" s="129">
        <f t="shared" si="197"/>
        <v>0</v>
      </c>
      <c r="AF50" s="130">
        <f>SUM(X50:AE50)</f>
        <v>0</v>
      </c>
    </row>
    <row r="51" spans="2:32" ht="15.75" thickBot="1" x14ac:dyDescent="0.3">
      <c r="B51" s="3"/>
      <c r="C51" s="30"/>
      <c r="D51" s="47"/>
      <c r="E51" s="37"/>
      <c r="F51" s="37"/>
      <c r="G51" s="37"/>
      <c r="H51" s="37"/>
      <c r="I51" s="37"/>
      <c r="J51" s="141"/>
    </row>
    <row r="52" spans="2:32" x14ac:dyDescent="0.25">
      <c r="B52" s="3"/>
      <c r="C52" s="30"/>
      <c r="D52" s="47"/>
      <c r="E52" s="47"/>
      <c r="F52" s="47"/>
      <c r="G52" s="47"/>
      <c r="H52" s="47"/>
      <c r="I52" s="47"/>
      <c r="J52" s="141"/>
      <c r="L52" s="106"/>
      <c r="V52" s="109" t="s">
        <v>119</v>
      </c>
      <c r="W52" s="113" t="s">
        <v>122</v>
      </c>
      <c r="X52" s="153">
        <f t="shared" ref="X52:AD55" si="198">M$38*$P61</f>
        <v>0</v>
      </c>
      <c r="Y52" s="153">
        <f t="shared" si="198"/>
        <v>0</v>
      </c>
      <c r="Z52" s="153">
        <f t="shared" si="198"/>
        <v>0</v>
      </c>
      <c r="AA52" s="153">
        <f t="shared" si="198"/>
        <v>0</v>
      </c>
      <c r="AB52" s="153">
        <f t="shared" si="198"/>
        <v>0</v>
      </c>
      <c r="AC52" s="153">
        <f t="shared" si="198"/>
        <v>0</v>
      </c>
      <c r="AD52" s="131">
        <f t="shared" si="198"/>
        <v>0</v>
      </c>
      <c r="AE52" s="114"/>
    </row>
    <row r="53" spans="2:32" ht="15.75" thickBot="1" x14ac:dyDescent="0.3">
      <c r="B53" s="111"/>
      <c r="C53" s="137" t="s">
        <v>78</v>
      </c>
      <c r="D53" s="138"/>
      <c r="E53" s="47"/>
      <c r="F53" s="138"/>
      <c r="G53" s="138"/>
      <c r="H53" s="138"/>
      <c r="I53" s="138"/>
      <c r="J53" s="142"/>
      <c r="K53" s="32">
        <f>K50/12</f>
        <v>1118075.5117963108</v>
      </c>
      <c r="L53" s="164">
        <f>J50/12</f>
        <v>823191.00402662263</v>
      </c>
      <c r="V53" s="3"/>
      <c r="W53" s="1" t="s">
        <v>123</v>
      </c>
      <c r="X53" s="128">
        <f t="shared" si="198"/>
        <v>0</v>
      </c>
      <c r="Y53" s="128">
        <f t="shared" si="198"/>
        <v>0</v>
      </c>
      <c r="Z53" s="128">
        <f t="shared" si="198"/>
        <v>0</v>
      </c>
      <c r="AA53" s="128">
        <f t="shared" si="198"/>
        <v>0</v>
      </c>
      <c r="AB53" s="128">
        <f t="shared" si="198"/>
        <v>0</v>
      </c>
      <c r="AC53" s="128">
        <f t="shared" si="198"/>
        <v>0</v>
      </c>
      <c r="AD53" s="132">
        <f t="shared" si="198"/>
        <v>0</v>
      </c>
      <c r="AE53" s="2"/>
    </row>
    <row r="54" spans="2:32" x14ac:dyDescent="0.25">
      <c r="D54" s="1"/>
      <c r="E54" s="115"/>
      <c r="F54" s="115"/>
      <c r="G54" s="115"/>
      <c r="H54" s="115"/>
      <c r="I54" s="115"/>
      <c r="J54" s="1"/>
      <c r="L54" s="106"/>
      <c r="V54" s="3"/>
      <c r="W54" s="1" t="s">
        <v>124</v>
      </c>
      <c r="X54" s="128">
        <f t="shared" si="198"/>
        <v>0</v>
      </c>
      <c r="Y54" s="128">
        <f t="shared" si="198"/>
        <v>0</v>
      </c>
      <c r="Z54" s="128">
        <f t="shared" si="198"/>
        <v>0</v>
      </c>
      <c r="AA54" s="128">
        <f t="shared" si="198"/>
        <v>0</v>
      </c>
      <c r="AB54" s="128">
        <f t="shared" si="198"/>
        <v>0</v>
      </c>
      <c r="AC54" s="128">
        <f t="shared" si="198"/>
        <v>0</v>
      </c>
      <c r="AD54" s="132">
        <f t="shared" si="198"/>
        <v>0</v>
      </c>
      <c r="AE54" s="2"/>
    </row>
    <row r="55" spans="2:32" ht="15.75" thickBot="1" x14ac:dyDescent="0.3">
      <c r="D55" s="1"/>
      <c r="E55" s="1"/>
      <c r="F55" s="1"/>
      <c r="G55" s="1"/>
      <c r="H55" s="1"/>
      <c r="I55" s="1"/>
      <c r="J55" s="1" t="s">
        <v>137</v>
      </c>
      <c r="K55" s="164">
        <f>K53-'KWh Monthly'!O15</f>
        <v>0</v>
      </c>
      <c r="L55" s="164">
        <f>L53-'KWh Monthly'!O10</f>
        <v>0</v>
      </c>
      <c r="V55" s="111"/>
      <c r="W55" s="121" t="s">
        <v>125</v>
      </c>
      <c r="X55" s="129">
        <f t="shared" si="198"/>
        <v>0</v>
      </c>
      <c r="Y55" s="129">
        <f t="shared" si="198"/>
        <v>0</v>
      </c>
      <c r="Z55" s="129">
        <f t="shared" si="198"/>
        <v>0</v>
      </c>
      <c r="AA55" s="129">
        <f t="shared" si="198"/>
        <v>0</v>
      </c>
      <c r="AB55" s="129">
        <f t="shared" si="198"/>
        <v>0</v>
      </c>
      <c r="AC55" s="129">
        <f t="shared" si="198"/>
        <v>0</v>
      </c>
      <c r="AD55" s="133">
        <f t="shared" si="198"/>
        <v>0</v>
      </c>
      <c r="AE55" s="122"/>
    </row>
    <row r="56" spans="2:32" ht="15.75" thickBot="1" x14ac:dyDescent="0.3"/>
    <row r="57" spans="2:32" ht="15.75" customHeight="1" x14ac:dyDescent="0.25">
      <c r="B57" s="172" t="s">
        <v>136</v>
      </c>
      <c r="C57" s="113" t="s">
        <v>85</v>
      </c>
      <c r="D57" s="113"/>
      <c r="E57" s="113"/>
      <c r="F57" s="113"/>
      <c r="G57" s="113"/>
      <c r="H57" s="113"/>
      <c r="I57" s="113"/>
      <c r="J57" s="114"/>
    </row>
    <row r="58" spans="2:32" x14ac:dyDescent="0.25">
      <c r="B58" s="173"/>
      <c r="C58" s="1"/>
      <c r="D58" s="1"/>
      <c r="E58" s="1"/>
      <c r="F58" s="1"/>
      <c r="G58" s="1"/>
      <c r="H58" s="1"/>
      <c r="I58" s="1"/>
      <c r="J58" s="2"/>
    </row>
    <row r="59" spans="2:32" ht="15.75" thickBot="1" x14ac:dyDescent="0.3">
      <c r="B59" s="173"/>
      <c r="C59" s="1" t="s">
        <v>92</v>
      </c>
      <c r="D59" s="115">
        <f>D91</f>
        <v>0</v>
      </c>
      <c r="E59" s="115">
        <f>E91</f>
        <v>0</v>
      </c>
      <c r="F59" s="1"/>
      <c r="G59" s="1"/>
      <c r="H59" s="1"/>
      <c r="I59" s="1"/>
      <c r="J59" s="117">
        <f>SUM(D59:I59)</f>
        <v>0</v>
      </c>
    </row>
    <row r="60" spans="2:32" x14ac:dyDescent="0.25">
      <c r="B60" s="173"/>
      <c r="C60" s="1" t="s">
        <v>87</v>
      </c>
      <c r="D60" s="115">
        <f>D81+D92</f>
        <v>0</v>
      </c>
      <c r="E60" s="115">
        <f>E81+E92</f>
        <v>1650000</v>
      </c>
      <c r="F60" s="115"/>
      <c r="G60" s="115"/>
      <c r="H60" s="115"/>
      <c r="I60" s="115"/>
      <c r="J60" s="117">
        <f t="shared" ref="J60:J72" si="199">SUM(D60:I60)</f>
        <v>1650000</v>
      </c>
      <c r="K60" s="113" t="s">
        <v>126</v>
      </c>
      <c r="L60" s="110">
        <v>10</v>
      </c>
      <c r="N60" s="30" t="s">
        <v>120</v>
      </c>
      <c r="O60" s="30"/>
      <c r="P60" s="30"/>
    </row>
    <row r="61" spans="2:32" ht="15.75" thickBot="1" x14ac:dyDescent="0.3">
      <c r="B61" s="173"/>
      <c r="C61" s="1" t="s">
        <v>89</v>
      </c>
      <c r="D61" s="115">
        <f>D93</f>
        <v>0</v>
      </c>
      <c r="E61" s="115">
        <f>E93</f>
        <v>69411.306412078004</v>
      </c>
      <c r="F61" s="115"/>
      <c r="G61" s="115"/>
      <c r="H61" s="115"/>
      <c r="I61" s="115"/>
      <c r="J61" s="117">
        <f t="shared" si="199"/>
        <v>69411.306412078004</v>
      </c>
      <c r="K61" s="121" t="s">
        <v>128</v>
      </c>
      <c r="L61" s="112">
        <v>12</v>
      </c>
      <c r="N61" s="30" t="s">
        <v>99</v>
      </c>
      <c r="O61" s="30">
        <v>64968306</v>
      </c>
      <c r="P61" s="104">
        <f>O61/$O$65</f>
        <v>0.21067768073463539</v>
      </c>
    </row>
    <row r="62" spans="2:32" x14ac:dyDescent="0.25">
      <c r="B62" s="173"/>
      <c r="C62" s="1" t="s">
        <v>86</v>
      </c>
      <c r="D62" s="115">
        <f>D82+D94</f>
        <v>0</v>
      </c>
      <c r="E62" s="115">
        <f>E82+E94</f>
        <v>37111.566209682001</v>
      </c>
      <c r="F62" s="115"/>
      <c r="G62" s="115"/>
      <c r="H62" s="115"/>
      <c r="I62" s="115"/>
      <c r="J62" s="117">
        <f t="shared" si="199"/>
        <v>37111.566209682001</v>
      </c>
      <c r="N62" s="30" t="s">
        <v>100</v>
      </c>
      <c r="O62" s="30">
        <v>163096334</v>
      </c>
      <c r="P62" s="104">
        <f t="shared" ref="P62:P64" si="200">O62/$O$65</f>
        <v>0.52888492095578821</v>
      </c>
    </row>
    <row r="63" spans="2:32" x14ac:dyDescent="0.25">
      <c r="B63" s="173"/>
      <c r="C63" s="1" t="s">
        <v>97</v>
      </c>
      <c r="D63" s="115">
        <f>D83+D95</f>
        <v>0</v>
      </c>
      <c r="E63" s="115">
        <f>E83+E95</f>
        <v>36119.974852658306</v>
      </c>
      <c r="F63" s="115">
        <v>1</v>
      </c>
      <c r="G63" s="115"/>
      <c r="H63" s="115"/>
      <c r="I63" s="115"/>
      <c r="J63" s="117">
        <f t="shared" si="199"/>
        <v>36120.974852658306</v>
      </c>
      <c r="N63" s="30" t="s">
        <v>101</v>
      </c>
      <c r="O63" s="30">
        <v>65864544</v>
      </c>
      <c r="P63" s="104">
        <f t="shared" si="200"/>
        <v>0.21358398004966214</v>
      </c>
    </row>
    <row r="64" spans="2:32" x14ac:dyDescent="0.25">
      <c r="B64" s="3"/>
      <c r="C64" s="1" t="s">
        <v>12</v>
      </c>
      <c r="D64" s="115">
        <f t="shared" ref="D64:E68" si="201">D84+D96</f>
        <v>0</v>
      </c>
      <c r="E64" s="115">
        <f t="shared" si="201"/>
        <v>15012.7741430201</v>
      </c>
      <c r="F64" s="115"/>
      <c r="G64" s="115"/>
      <c r="H64" s="115"/>
      <c r="I64" s="115"/>
      <c r="J64" s="117">
        <f t="shared" si="199"/>
        <v>15012.7741430201</v>
      </c>
      <c r="N64" s="30" t="s">
        <v>102</v>
      </c>
      <c r="O64" s="30">
        <v>14448551</v>
      </c>
      <c r="P64" s="104">
        <f t="shared" si="200"/>
        <v>4.6853418259914258E-2</v>
      </c>
    </row>
    <row r="65" spans="2:21" x14ac:dyDescent="0.25">
      <c r="B65" s="3"/>
      <c r="C65" s="1" t="str">
        <f>C74</f>
        <v xml:space="preserve">HVAC (Ventilation) </v>
      </c>
      <c r="D65" s="115">
        <f t="shared" si="201"/>
        <v>0</v>
      </c>
      <c r="E65" s="115">
        <f t="shared" si="201"/>
        <v>5903.8627555215671</v>
      </c>
      <c r="F65" s="115"/>
      <c r="G65" s="115"/>
      <c r="H65" s="115"/>
      <c r="I65" s="115"/>
      <c r="J65" s="117">
        <f t="shared" si="199"/>
        <v>5903.8627555215671</v>
      </c>
      <c r="N65" s="30" t="s">
        <v>69</v>
      </c>
      <c r="O65" s="30">
        <f>SUM(O61:O64)</f>
        <v>308377735</v>
      </c>
      <c r="P65" s="30"/>
    </row>
    <row r="66" spans="2:21" x14ac:dyDescent="0.25">
      <c r="B66" s="3"/>
      <c r="C66" s="1" t="str">
        <f>C76</f>
        <v>Lighting</v>
      </c>
      <c r="D66" s="115">
        <f t="shared" si="201"/>
        <v>0</v>
      </c>
      <c r="E66" s="115">
        <f t="shared" si="201"/>
        <v>1386006.8402930419</v>
      </c>
      <c r="F66" s="115"/>
      <c r="G66" s="115"/>
      <c r="H66" s="115"/>
      <c r="I66" s="115"/>
      <c r="J66" s="117">
        <f t="shared" si="199"/>
        <v>1386006.8402930419</v>
      </c>
    </row>
    <row r="67" spans="2:21" ht="15.75" thickBot="1" x14ac:dyDescent="0.3">
      <c r="B67" s="3"/>
      <c r="C67" s="1" t="s">
        <v>95</v>
      </c>
      <c r="D67" s="115">
        <f t="shared" si="201"/>
        <v>0</v>
      </c>
      <c r="E67" s="115">
        <f t="shared" si="201"/>
        <v>194539.5031073053</v>
      </c>
      <c r="F67" s="115"/>
      <c r="G67" s="115"/>
      <c r="H67" s="115"/>
      <c r="I67" s="115"/>
      <c r="J67" s="117">
        <f t="shared" si="199"/>
        <v>194539.5031073053</v>
      </c>
    </row>
    <row r="68" spans="2:21" x14ac:dyDescent="0.25">
      <c r="B68" s="3"/>
      <c r="C68" s="1" t="s">
        <v>93</v>
      </c>
      <c r="D68" s="115">
        <f t="shared" si="201"/>
        <v>0</v>
      </c>
      <c r="E68" s="115">
        <f t="shared" si="201"/>
        <v>38019.677104686511</v>
      </c>
      <c r="F68" s="115"/>
      <c r="G68" s="115"/>
      <c r="H68" s="115"/>
      <c r="I68" s="115"/>
      <c r="J68" s="117">
        <f t="shared" si="199"/>
        <v>38019.677104686511</v>
      </c>
      <c r="N68" s="123" t="s">
        <v>103</v>
      </c>
      <c r="O68" s="124">
        <f>J50</f>
        <v>9878292.048319472</v>
      </c>
      <c r="P68" s="125">
        <f>O68/$O$70</f>
        <v>0.73625707328485901</v>
      </c>
    </row>
    <row r="69" spans="2:21" x14ac:dyDescent="0.25">
      <c r="B69" s="3"/>
      <c r="C69" s="1" t="s">
        <v>94</v>
      </c>
      <c r="D69" s="115">
        <f>D101</f>
        <v>0</v>
      </c>
      <c r="E69" s="115">
        <f>E101</f>
        <v>0</v>
      </c>
      <c r="F69" s="115"/>
      <c r="G69" s="115"/>
      <c r="H69" s="115"/>
      <c r="I69" s="115"/>
      <c r="J69" s="117">
        <f t="shared" si="199"/>
        <v>0</v>
      </c>
      <c r="N69" s="126" t="s">
        <v>104</v>
      </c>
      <c r="O69" s="116">
        <f>J72</f>
        <v>3538614.0932362587</v>
      </c>
      <c r="P69" s="120">
        <f>O69/$O$70</f>
        <v>0.26374292671514105</v>
      </c>
    </row>
    <row r="70" spans="2:21" ht="15.75" thickBot="1" x14ac:dyDescent="0.3">
      <c r="B70" s="3"/>
      <c r="C70" s="1" t="s">
        <v>96</v>
      </c>
      <c r="D70" s="115">
        <f>D89+D102</f>
        <v>0</v>
      </c>
      <c r="E70" s="115">
        <f>E89+E102</f>
        <v>49424.8111059562</v>
      </c>
      <c r="F70" s="115"/>
      <c r="G70" s="115"/>
      <c r="H70" s="115"/>
      <c r="I70" s="115"/>
      <c r="J70" s="117">
        <f t="shared" si="199"/>
        <v>49424.8111059562</v>
      </c>
      <c r="N70" s="111"/>
      <c r="O70" s="127">
        <f>SUM(J50,J72)</f>
        <v>13416906.14155573</v>
      </c>
      <c r="P70" s="122"/>
    </row>
    <row r="71" spans="2:21" ht="15.75" thickBot="1" x14ac:dyDescent="0.3">
      <c r="B71" s="3"/>
      <c r="C71" s="1" t="s">
        <v>91</v>
      </c>
      <c r="D71" s="115">
        <f>D103</f>
        <v>0</v>
      </c>
      <c r="E71" s="115">
        <f>E103</f>
        <v>57063.777252308835</v>
      </c>
      <c r="F71" s="115"/>
      <c r="G71" s="115"/>
      <c r="H71" s="115"/>
      <c r="I71" s="115"/>
      <c r="J71" s="117">
        <f t="shared" si="199"/>
        <v>57063.777252308835</v>
      </c>
    </row>
    <row r="72" spans="2:21" x14ac:dyDescent="0.25">
      <c r="B72" s="3"/>
      <c r="C72" s="165" t="s">
        <v>69</v>
      </c>
      <c r="D72" s="166">
        <f>SUM(D59:D71)</f>
        <v>0</v>
      </c>
      <c r="E72" s="115">
        <f>SUM(E59:E71)</f>
        <v>3538614.0932362587</v>
      </c>
      <c r="F72" s="115"/>
      <c r="G72" s="115"/>
      <c r="H72" s="115"/>
      <c r="I72" s="115"/>
      <c r="J72" s="117">
        <f t="shared" si="199"/>
        <v>3538614.0932362587</v>
      </c>
      <c r="M72" s="109"/>
      <c r="N72" s="113" t="s">
        <v>71</v>
      </c>
      <c r="O72" s="113" t="s">
        <v>70</v>
      </c>
      <c r="P72" s="113"/>
      <c r="Q72" s="113"/>
      <c r="R72" s="113"/>
      <c r="S72" s="113"/>
      <c r="T72" s="113"/>
      <c r="U72" s="114"/>
    </row>
    <row r="73" spans="2:21" x14ac:dyDescent="0.25">
      <c r="B73" s="3"/>
      <c r="C73" s="1"/>
      <c r="D73" s="1"/>
      <c r="E73" s="166"/>
      <c r="F73" s="166"/>
      <c r="G73" s="166"/>
      <c r="H73" s="166"/>
      <c r="I73" s="166"/>
      <c r="J73" s="2"/>
      <c r="M73" s="3"/>
      <c r="N73" s="1">
        <v>2018</v>
      </c>
      <c r="O73" s="1">
        <v>2019</v>
      </c>
      <c r="P73" s="1">
        <v>2020</v>
      </c>
      <c r="Q73" s="1">
        <v>2021</v>
      </c>
      <c r="R73" s="1">
        <v>2022</v>
      </c>
      <c r="S73" s="1">
        <v>2023</v>
      </c>
      <c r="T73" s="1">
        <v>2024</v>
      </c>
      <c r="U73" s="2" t="s">
        <v>56</v>
      </c>
    </row>
    <row r="74" spans="2:21" x14ac:dyDescent="0.25">
      <c r="B74" s="3"/>
      <c r="C74" s="1" t="s">
        <v>88</v>
      </c>
      <c r="D74" s="115"/>
      <c r="E74" s="1"/>
      <c r="F74" s="1"/>
      <c r="G74" s="1"/>
      <c r="H74" s="1"/>
      <c r="I74" s="1"/>
      <c r="J74" s="2"/>
      <c r="M74" s="3" t="s">
        <v>103</v>
      </c>
      <c r="N74" s="115">
        <v>105491.75188278672</v>
      </c>
      <c r="O74" s="116">
        <f t="shared" ref="O74:U74" si="202">D50</f>
        <v>0</v>
      </c>
      <c r="P74" s="116">
        <f>E51</f>
        <v>0</v>
      </c>
      <c r="Q74" s="116">
        <f>F51</f>
        <v>0</v>
      </c>
      <c r="R74" s="116">
        <f>G51</f>
        <v>0</v>
      </c>
      <c r="S74" s="116">
        <f>H51</f>
        <v>0</v>
      </c>
      <c r="T74" s="116">
        <f>I51</f>
        <v>0</v>
      </c>
      <c r="U74" s="117">
        <f t="shared" si="202"/>
        <v>9878292.048319472</v>
      </c>
    </row>
    <row r="75" spans="2:21" x14ac:dyDescent="0.25">
      <c r="B75" s="3"/>
      <c r="C75" s="1" t="s">
        <v>98</v>
      </c>
      <c r="D75" s="115"/>
      <c r="E75" s="115"/>
      <c r="F75" s="115"/>
      <c r="G75" s="115"/>
      <c r="H75" s="115"/>
      <c r="I75" s="115"/>
      <c r="J75" s="2"/>
      <c r="M75" s="3" t="s">
        <v>104</v>
      </c>
      <c r="N75" s="115">
        <v>229989.77596798586</v>
      </c>
      <c r="O75" s="116">
        <f t="shared" ref="O75:U75" si="203">D72</f>
        <v>0</v>
      </c>
      <c r="P75" s="116">
        <f>E73</f>
        <v>0</v>
      </c>
      <c r="Q75" s="116">
        <f>F73</f>
        <v>0</v>
      </c>
      <c r="R75" s="116">
        <f>G73</f>
        <v>0</v>
      </c>
      <c r="S75" s="116">
        <f>H73</f>
        <v>0</v>
      </c>
      <c r="T75" s="116">
        <f>I73</f>
        <v>0</v>
      </c>
      <c r="U75" s="117">
        <f t="shared" si="203"/>
        <v>3538614.0932362587</v>
      </c>
    </row>
    <row r="76" spans="2:21" x14ac:dyDescent="0.25">
      <c r="B76" s="3"/>
      <c r="C76" s="1" t="s">
        <v>13</v>
      </c>
      <c r="D76" s="115"/>
      <c r="E76" s="115"/>
      <c r="F76" s="115"/>
      <c r="G76" s="115"/>
      <c r="H76" s="115"/>
      <c r="I76" s="115"/>
      <c r="J76" s="2"/>
      <c r="M76" s="3" t="s">
        <v>69</v>
      </c>
      <c r="N76" s="115">
        <f>SUM(N73:N75)</f>
        <v>337499.5278507726</v>
      </c>
      <c r="O76" s="115">
        <f>SUM(O74:O75)</f>
        <v>0</v>
      </c>
      <c r="P76" s="115">
        <f t="shared" ref="P76:U76" si="204">SUM(P74:P75)</f>
        <v>0</v>
      </c>
      <c r="Q76" s="115">
        <f t="shared" si="204"/>
        <v>0</v>
      </c>
      <c r="R76" s="115">
        <f t="shared" si="204"/>
        <v>0</v>
      </c>
      <c r="S76" s="115">
        <f t="shared" si="204"/>
        <v>0</v>
      </c>
      <c r="T76" s="115">
        <f t="shared" si="204"/>
        <v>0</v>
      </c>
      <c r="U76" s="115">
        <f t="shared" si="204"/>
        <v>13416906.14155573</v>
      </c>
    </row>
    <row r="77" spans="2:21" x14ac:dyDescent="0.25">
      <c r="B77" s="3"/>
      <c r="C77" s="1" t="s">
        <v>90</v>
      </c>
      <c r="D77" s="115"/>
      <c r="E77" s="115"/>
      <c r="F77" s="115"/>
      <c r="G77" s="115"/>
      <c r="H77" s="115"/>
      <c r="I77" s="115"/>
      <c r="J77" s="2"/>
      <c r="M77" s="3" t="s">
        <v>103</v>
      </c>
      <c r="N77" s="119">
        <f>N74/N$76</f>
        <v>0.3125685909979421</v>
      </c>
      <c r="O77" s="119" t="e">
        <f>O74/O$76</f>
        <v>#DIV/0!</v>
      </c>
      <c r="P77" s="119" t="e">
        <f t="shared" ref="P77:U77" si="205">P74/P$76</f>
        <v>#DIV/0!</v>
      </c>
      <c r="Q77" s="119" t="e">
        <f t="shared" si="205"/>
        <v>#DIV/0!</v>
      </c>
      <c r="R77" s="119" t="e">
        <f t="shared" si="205"/>
        <v>#DIV/0!</v>
      </c>
      <c r="S77" s="119" t="e">
        <f t="shared" si="205"/>
        <v>#DIV/0!</v>
      </c>
      <c r="T77" s="119" t="e">
        <f t="shared" si="205"/>
        <v>#DIV/0!</v>
      </c>
      <c r="U77" s="120">
        <f t="shared" si="205"/>
        <v>0.73625707328485901</v>
      </c>
    </row>
    <row r="78" spans="2:21" ht="15.75" thickBot="1" x14ac:dyDescent="0.3">
      <c r="B78" s="111"/>
      <c r="C78" s="121" t="s">
        <v>11</v>
      </c>
      <c r="D78" s="135"/>
      <c r="E78" s="135"/>
      <c r="F78" s="135"/>
      <c r="G78" s="135"/>
      <c r="H78" s="135"/>
      <c r="I78" s="135"/>
      <c r="J78" s="122"/>
      <c r="M78" s="3" t="s">
        <v>104</v>
      </c>
      <c r="N78" s="119">
        <f>N75/N$76</f>
        <v>0.68145214137803822</v>
      </c>
      <c r="O78" s="119" t="e">
        <f>O75/O$76</f>
        <v>#DIV/0!</v>
      </c>
      <c r="P78" s="119" t="e">
        <f t="shared" ref="P78:U78" si="206">P75/P$76</f>
        <v>#DIV/0!</v>
      </c>
      <c r="Q78" s="119" t="e">
        <f t="shared" si="206"/>
        <v>#DIV/0!</v>
      </c>
      <c r="R78" s="119" t="e">
        <f t="shared" si="206"/>
        <v>#DIV/0!</v>
      </c>
      <c r="S78" s="119" t="e">
        <f t="shared" si="206"/>
        <v>#DIV/0!</v>
      </c>
      <c r="T78" s="119" t="e">
        <f t="shared" si="206"/>
        <v>#DIV/0!</v>
      </c>
      <c r="U78" s="120">
        <f t="shared" si="206"/>
        <v>0.26374292671514105</v>
      </c>
    </row>
    <row r="79" spans="2:21" ht="15.75" thickBot="1" x14ac:dyDescent="0.3">
      <c r="E79" s="115"/>
      <c r="F79" s="115"/>
      <c r="G79" s="115"/>
      <c r="H79" s="115"/>
      <c r="I79" s="115"/>
      <c r="J79" s="1"/>
      <c r="M79" s="111"/>
      <c r="N79" s="121"/>
      <c r="O79" s="121"/>
      <c r="P79" s="121"/>
      <c r="Q79" s="121"/>
      <c r="R79" s="121"/>
      <c r="S79" s="121"/>
      <c r="T79" s="121"/>
      <c r="U79" s="122"/>
    </row>
    <row r="80" spans="2:21" ht="15.75" thickBot="1" x14ac:dyDescent="0.3">
      <c r="E80" s="1"/>
      <c r="F80" s="1"/>
      <c r="G80" s="1"/>
      <c r="H80" s="1"/>
      <c r="I80" s="1"/>
      <c r="J80" s="1"/>
    </row>
    <row r="81" spans="2:22" ht="15.75" customHeight="1" x14ac:dyDescent="0.25">
      <c r="B81" s="172" t="s">
        <v>136</v>
      </c>
      <c r="C81" s="113" t="s">
        <v>105</v>
      </c>
      <c r="D81" s="134"/>
      <c r="E81" s="134">
        <v>1650000</v>
      </c>
      <c r="F81" s="113"/>
      <c r="G81" s="113"/>
      <c r="H81" s="113"/>
      <c r="I81" s="114"/>
    </row>
    <row r="82" spans="2:22" x14ac:dyDescent="0.25">
      <c r="B82" s="173"/>
      <c r="C82" s="1" t="s">
        <v>106</v>
      </c>
      <c r="D82" s="115"/>
      <c r="E82" s="115">
        <v>0</v>
      </c>
      <c r="F82" s="115"/>
      <c r="G82" s="115"/>
      <c r="H82" s="115"/>
      <c r="I82" s="118"/>
    </row>
    <row r="83" spans="2:22" x14ac:dyDescent="0.25">
      <c r="B83" s="173"/>
      <c r="C83" s="1" t="s">
        <v>107</v>
      </c>
      <c r="D83" s="115"/>
      <c r="E83" s="115">
        <v>0</v>
      </c>
      <c r="F83" s="115"/>
      <c r="G83" s="115"/>
      <c r="H83" s="115"/>
      <c r="I83" s="118"/>
    </row>
    <row r="84" spans="2:22" x14ac:dyDescent="0.25">
      <c r="B84" s="173"/>
      <c r="C84" s="1" t="s">
        <v>108</v>
      </c>
      <c r="D84" s="115"/>
      <c r="E84" s="115">
        <v>0</v>
      </c>
      <c r="F84" s="115"/>
      <c r="G84" s="115"/>
      <c r="H84" s="115"/>
      <c r="I84" s="118"/>
    </row>
    <row r="85" spans="2:22" x14ac:dyDescent="0.25">
      <c r="B85" s="173"/>
      <c r="C85" s="1" t="s">
        <v>109</v>
      </c>
      <c r="D85" s="115"/>
      <c r="E85" s="115">
        <v>0</v>
      </c>
      <c r="F85" s="115"/>
      <c r="G85" s="115"/>
      <c r="H85" s="115"/>
      <c r="I85" s="118"/>
    </row>
    <row r="86" spans="2:22" x14ac:dyDescent="0.25">
      <c r="B86" s="173"/>
      <c r="C86" s="1" t="s">
        <v>110</v>
      </c>
      <c r="D86" s="115"/>
      <c r="E86" s="115">
        <v>0</v>
      </c>
      <c r="F86" s="115"/>
      <c r="G86" s="115"/>
      <c r="H86" s="115"/>
      <c r="I86" s="118"/>
    </row>
    <row r="87" spans="2:22" x14ac:dyDescent="0.25">
      <c r="B87" s="173"/>
      <c r="C87" s="1" t="s">
        <v>111</v>
      </c>
      <c r="D87" s="115"/>
      <c r="E87" s="115">
        <v>0</v>
      </c>
      <c r="F87" s="115"/>
      <c r="G87" s="115"/>
      <c r="H87" s="115"/>
      <c r="I87" s="118"/>
    </row>
    <row r="88" spans="2:22" x14ac:dyDescent="0.25">
      <c r="B88" s="173"/>
      <c r="C88" s="1" t="s">
        <v>112</v>
      </c>
      <c r="D88" s="115"/>
      <c r="E88" s="115">
        <v>0</v>
      </c>
      <c r="F88" s="115"/>
      <c r="G88" s="115"/>
      <c r="H88" s="115"/>
      <c r="I88" s="118"/>
    </row>
    <row r="89" spans="2:22" ht="15.75" thickBot="1" x14ac:dyDescent="0.3">
      <c r="B89" s="174"/>
      <c r="C89" s="121" t="s">
        <v>113</v>
      </c>
      <c r="D89" s="135"/>
      <c r="E89" s="115">
        <v>0</v>
      </c>
      <c r="F89" s="135"/>
      <c r="G89" s="135"/>
      <c r="H89" s="135"/>
      <c r="I89" s="112"/>
      <c r="R89" s="74"/>
      <c r="S89" s="74"/>
      <c r="T89" s="74"/>
      <c r="U89" s="74"/>
      <c r="V89" s="74"/>
    </row>
    <row r="90" spans="2:22" ht="15.75" thickBot="1" x14ac:dyDescent="0.3">
      <c r="D90" s="31"/>
      <c r="E90" s="115"/>
      <c r="F90" s="115"/>
      <c r="G90" s="115"/>
      <c r="H90" s="115"/>
      <c r="I90" s="118"/>
    </row>
    <row r="91" spans="2:22" ht="30" customHeight="1" x14ac:dyDescent="0.25">
      <c r="B91" s="172" t="s">
        <v>136</v>
      </c>
      <c r="C91" s="113" t="s">
        <v>114</v>
      </c>
      <c r="D91" s="134"/>
      <c r="E91" s="134"/>
      <c r="F91" s="134"/>
      <c r="G91" s="134"/>
      <c r="H91" s="134"/>
      <c r="I91" s="110"/>
    </row>
    <row r="92" spans="2:22" x14ac:dyDescent="0.25">
      <c r="B92" s="173"/>
      <c r="C92" s="1" t="s">
        <v>105</v>
      </c>
      <c r="D92" s="115"/>
      <c r="E92" s="115"/>
      <c r="F92" s="115"/>
      <c r="G92" s="115"/>
      <c r="H92" s="115"/>
      <c r="I92" s="118"/>
    </row>
    <row r="93" spans="2:22" x14ac:dyDescent="0.25">
      <c r="B93" s="173"/>
      <c r="C93" s="1" t="s">
        <v>115</v>
      </c>
      <c r="D93" s="115"/>
      <c r="E93" s="115">
        <v>69411.306412078004</v>
      </c>
      <c r="F93" s="115"/>
      <c r="G93" s="115"/>
      <c r="H93" s="115"/>
      <c r="I93" s="118"/>
    </row>
    <row r="94" spans="2:22" x14ac:dyDescent="0.25">
      <c r="B94" s="173"/>
      <c r="C94" s="1" t="s">
        <v>106</v>
      </c>
      <c r="D94" s="115"/>
      <c r="E94" s="115">
        <v>37111.566209682001</v>
      </c>
      <c r="F94" s="115"/>
      <c r="G94" s="115"/>
      <c r="H94" s="115"/>
      <c r="I94" s="118"/>
    </row>
    <row r="95" spans="2:22" x14ac:dyDescent="0.25">
      <c r="B95" s="173"/>
      <c r="C95" s="1" t="s">
        <v>107</v>
      </c>
      <c r="D95" s="115"/>
      <c r="E95" s="115">
        <v>36119.974852658306</v>
      </c>
      <c r="F95" s="115"/>
      <c r="G95" s="115"/>
      <c r="H95" s="115"/>
      <c r="I95" s="118"/>
    </row>
    <row r="96" spans="2:22" x14ac:dyDescent="0.25">
      <c r="B96" s="173"/>
      <c r="C96" s="1" t="s">
        <v>108</v>
      </c>
      <c r="D96" s="115"/>
      <c r="E96" s="115">
        <v>15012.7741430201</v>
      </c>
      <c r="F96" s="115"/>
      <c r="G96" s="115"/>
      <c r="H96" s="115"/>
      <c r="I96" s="118"/>
    </row>
    <row r="97" spans="2:11" x14ac:dyDescent="0.25">
      <c r="B97" s="173"/>
      <c r="C97" s="1" t="s">
        <v>109</v>
      </c>
      <c r="D97" s="115"/>
      <c r="E97" s="115">
        <v>5903.8627555215671</v>
      </c>
      <c r="F97" s="115"/>
      <c r="G97" s="115"/>
      <c r="H97" s="115"/>
      <c r="I97" s="118"/>
    </row>
    <row r="98" spans="2:11" x14ac:dyDescent="0.25">
      <c r="B98" s="173"/>
      <c r="C98" s="1" t="s">
        <v>110</v>
      </c>
      <c r="D98" s="115"/>
      <c r="E98" s="115">
        <v>1386006.8402930419</v>
      </c>
      <c r="F98" s="115"/>
      <c r="G98" s="115"/>
      <c r="H98" s="115"/>
      <c r="I98" s="118"/>
    </row>
    <row r="99" spans="2:11" x14ac:dyDescent="0.25">
      <c r="B99" s="173"/>
      <c r="C99" s="1" t="s">
        <v>111</v>
      </c>
      <c r="D99" s="115"/>
      <c r="E99" s="115">
        <v>194539.5031073053</v>
      </c>
      <c r="F99" s="115"/>
      <c r="G99" s="115"/>
      <c r="H99" s="115"/>
      <c r="I99" s="118"/>
    </row>
    <row r="100" spans="2:11" x14ac:dyDescent="0.25">
      <c r="B100" s="173"/>
      <c r="C100" s="1" t="s">
        <v>112</v>
      </c>
      <c r="D100" s="115"/>
      <c r="E100" s="115">
        <v>38019.677104686511</v>
      </c>
      <c r="F100" s="115"/>
      <c r="G100" s="115"/>
      <c r="H100" s="115"/>
      <c r="I100" s="118"/>
    </row>
    <row r="101" spans="2:11" x14ac:dyDescent="0.25">
      <c r="B101" s="173"/>
      <c r="C101" s="1" t="s">
        <v>116</v>
      </c>
      <c r="D101" s="115">
        <v>0</v>
      </c>
      <c r="E101" s="115">
        <v>0</v>
      </c>
      <c r="F101" s="115"/>
      <c r="G101" s="115"/>
      <c r="H101" s="115"/>
      <c r="I101" s="118"/>
    </row>
    <row r="102" spans="2:11" x14ac:dyDescent="0.25">
      <c r="B102" s="173"/>
      <c r="C102" s="1" t="s">
        <v>113</v>
      </c>
      <c r="D102" s="115"/>
      <c r="E102" s="115">
        <v>49424.8111059562</v>
      </c>
      <c r="F102" s="115"/>
      <c r="G102" s="115"/>
      <c r="H102" s="115"/>
      <c r="I102" s="118"/>
    </row>
    <row r="103" spans="2:11" ht="15.75" thickBot="1" x14ac:dyDescent="0.3">
      <c r="B103" s="174"/>
      <c r="C103" s="121" t="s">
        <v>117</v>
      </c>
      <c r="D103" s="135"/>
      <c r="E103" s="135">
        <v>57063.777252308835</v>
      </c>
      <c r="F103" s="135"/>
      <c r="G103" s="135"/>
      <c r="H103" s="135"/>
      <c r="I103" s="112"/>
    </row>
    <row r="104" spans="2:11" x14ac:dyDescent="0.25">
      <c r="B104" s="1"/>
      <c r="C104" s="1"/>
      <c r="D104" s="115"/>
      <c r="E104" s="115"/>
      <c r="F104" s="115"/>
      <c r="G104" s="115"/>
      <c r="H104" s="115"/>
      <c r="I104" s="115"/>
      <c r="J104" s="32"/>
      <c r="K104" s="32"/>
    </row>
    <row r="105" spans="2:11" x14ac:dyDescent="0.25">
      <c r="B105" s="1"/>
      <c r="C105" s="1"/>
      <c r="D105" s="115"/>
      <c r="E105" s="115"/>
      <c r="F105" s="115"/>
      <c r="G105" s="115"/>
      <c r="H105" s="115"/>
      <c r="I105" s="115"/>
    </row>
    <row r="106" spans="2:11" ht="15.75" thickBot="1" x14ac:dyDescent="0.3">
      <c r="D106" s="31"/>
      <c r="E106" s="31"/>
      <c r="F106" s="31"/>
      <c r="G106" s="31"/>
      <c r="H106" s="31"/>
      <c r="I106" s="31"/>
      <c r="J106" s="32"/>
    </row>
    <row r="107" spans="2:11" ht="15" customHeight="1" x14ac:dyDescent="0.25">
      <c r="B107" s="172" t="s">
        <v>127</v>
      </c>
      <c r="C107" s="113"/>
      <c r="D107" s="134"/>
      <c r="E107" s="134"/>
      <c r="F107" s="134"/>
      <c r="G107" s="134"/>
      <c r="H107" s="134"/>
      <c r="I107" s="134"/>
      <c r="J107" s="114" t="s">
        <v>69</v>
      </c>
    </row>
    <row r="108" spans="2:11" x14ac:dyDescent="0.25">
      <c r="B108" s="173"/>
      <c r="C108" s="1" t="s">
        <v>118</v>
      </c>
      <c r="D108" s="115"/>
      <c r="E108" s="115"/>
      <c r="F108" s="115"/>
      <c r="G108" s="115"/>
      <c r="H108" s="115"/>
      <c r="I108" s="115"/>
      <c r="J108" s="117">
        <f>SUM(D108:I108)</f>
        <v>0</v>
      </c>
    </row>
    <row r="109" spans="2:11" x14ac:dyDescent="0.25">
      <c r="B109" s="173"/>
      <c r="C109" s="1"/>
      <c r="D109" s="1"/>
      <c r="E109" s="115"/>
      <c r="F109" s="115"/>
      <c r="G109" s="115"/>
      <c r="H109" s="115"/>
      <c r="I109" s="115"/>
      <c r="J109" s="2"/>
    </row>
    <row r="110" spans="2:11" x14ac:dyDescent="0.25">
      <c r="B110" s="173"/>
      <c r="C110" s="1"/>
      <c r="D110" s="1"/>
      <c r="E110" s="1"/>
      <c r="F110" s="1"/>
      <c r="G110" s="1"/>
      <c r="H110" s="1"/>
      <c r="I110" s="1"/>
      <c r="J110" s="2"/>
    </row>
    <row r="111" spans="2:11" ht="15.75" thickBot="1" x14ac:dyDescent="0.3">
      <c r="B111" s="174"/>
      <c r="C111" s="121"/>
      <c r="D111" s="121"/>
      <c r="E111" s="121"/>
      <c r="F111" s="121"/>
      <c r="G111" s="121"/>
      <c r="H111" s="121"/>
      <c r="I111" s="121"/>
      <c r="J111" s="122"/>
    </row>
  </sheetData>
  <mergeCells count="9">
    <mergeCell ref="A2:M2"/>
    <mergeCell ref="A14:M14"/>
    <mergeCell ref="B81:B89"/>
    <mergeCell ref="B91:B103"/>
    <mergeCell ref="B107:B111"/>
    <mergeCell ref="B35:B39"/>
    <mergeCell ref="B57:B63"/>
    <mergeCell ref="A3:A10"/>
    <mergeCell ref="A15:A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177"/>
  <sheetViews>
    <sheetView zoomScaleNormal="100" workbookViewId="0">
      <selection activeCell="B185" sqref="B185"/>
    </sheetView>
  </sheetViews>
  <sheetFormatPr defaultRowHeight="15" x14ac:dyDescent="0.25"/>
  <cols>
    <col min="1" max="1" width="4.28515625" style="38" customWidth="1"/>
    <col min="2" max="2" width="66.5703125" style="38" customWidth="1"/>
    <col min="3" max="88" width="15.7109375" style="38" customWidth="1"/>
    <col min="89" max="91" width="12.5703125" style="38" bestFit="1" customWidth="1"/>
    <col min="92" max="122" width="11.5703125" style="38" bestFit="1" customWidth="1"/>
    <col min="123" max="16384" width="9.140625" style="38"/>
  </cols>
  <sheetData>
    <row r="1" spans="1:122" x14ac:dyDescent="0.25">
      <c r="B1" s="51"/>
      <c r="C1" s="22">
        <v>2019</v>
      </c>
      <c r="D1" s="22">
        <f>C1+1</f>
        <v>2020</v>
      </c>
      <c r="E1" s="22">
        <f t="shared" ref="E1:J1" si="0">D1+1</f>
        <v>2021</v>
      </c>
      <c r="F1" s="22">
        <f t="shared" si="0"/>
        <v>2022</v>
      </c>
      <c r="G1" s="22">
        <f t="shared" si="0"/>
        <v>2023</v>
      </c>
      <c r="H1" s="22">
        <f t="shared" si="0"/>
        <v>2024</v>
      </c>
      <c r="I1" s="22">
        <f t="shared" si="0"/>
        <v>2025</v>
      </c>
      <c r="J1" s="22">
        <f t="shared" si="0"/>
        <v>2026</v>
      </c>
      <c r="K1" s="22">
        <f t="shared" ref="K1" si="1">J1+1</f>
        <v>2027</v>
      </c>
      <c r="L1" s="22">
        <f t="shared" ref="L1" si="2">K1+1</f>
        <v>2028</v>
      </c>
    </row>
    <row r="2" spans="1:122" x14ac:dyDescent="0.25">
      <c r="B2" s="30" t="s">
        <v>48</v>
      </c>
      <c r="C2" s="69">
        <f>SUM(C5:N5)</f>
        <v>0</v>
      </c>
      <c r="D2" s="69">
        <f>SUM(O5:Z5)</f>
        <v>1984.27</v>
      </c>
      <c r="E2" s="69">
        <f>SUM(AA5:AL5)</f>
        <v>0.02</v>
      </c>
      <c r="F2" s="69">
        <f>SUM(AM5:AX5)</f>
        <v>0</v>
      </c>
      <c r="G2" s="69">
        <f>SUM(AY5:BJ5)</f>
        <v>0</v>
      </c>
      <c r="H2" s="69">
        <f>SUM(BK5:BV5)</f>
        <v>0</v>
      </c>
      <c r="I2" s="69">
        <f>SUM(BW5:CH5)</f>
        <v>0</v>
      </c>
      <c r="J2" s="69">
        <f>SUM(CI5:CM5)</f>
        <v>0</v>
      </c>
      <c r="K2" s="69">
        <f>SUM(CN5:CZ5)</f>
        <v>0</v>
      </c>
      <c r="L2" s="69">
        <f>SUM(CO5:DA5)</f>
        <v>0</v>
      </c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</row>
    <row r="3" spans="1:122" x14ac:dyDescent="0.25"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</row>
    <row r="4" spans="1:122" x14ac:dyDescent="0.25">
      <c r="B4" s="49"/>
      <c r="C4" s="35">
        <f>'KWh (Cumulative)'!C4</f>
        <v>43466</v>
      </c>
      <c r="D4" s="35">
        <f>'KWh (Cumulative)'!D4</f>
        <v>43497</v>
      </c>
      <c r="E4" s="35">
        <f>'KWh (Cumulative)'!E4</f>
        <v>43525</v>
      </c>
      <c r="F4" s="35">
        <f>'KWh (Cumulative)'!F4</f>
        <v>43556</v>
      </c>
      <c r="G4" s="35">
        <f>'KWh (Cumulative)'!G4</f>
        <v>43586</v>
      </c>
      <c r="H4" s="35">
        <f>'KWh (Cumulative)'!H4</f>
        <v>43617</v>
      </c>
      <c r="I4" s="35">
        <f>'KWh (Cumulative)'!I4</f>
        <v>43647</v>
      </c>
      <c r="J4" s="35">
        <f>'KWh (Cumulative)'!J4</f>
        <v>43678</v>
      </c>
      <c r="K4" s="35">
        <f>'KWh (Cumulative)'!K4</f>
        <v>43709</v>
      </c>
      <c r="L4" s="35">
        <f>'KWh (Cumulative)'!L4</f>
        <v>43739</v>
      </c>
      <c r="M4" s="35">
        <f>'KWh (Cumulative)'!M4</f>
        <v>43770</v>
      </c>
      <c r="N4" s="35">
        <f>'KWh (Cumulative)'!N4</f>
        <v>43800</v>
      </c>
      <c r="O4" s="35">
        <f>'KWh (Cumulative)'!O4</f>
        <v>43831</v>
      </c>
      <c r="P4" s="35">
        <f>'KWh (Cumulative)'!P4</f>
        <v>43862</v>
      </c>
      <c r="Q4" s="35">
        <f>'KWh (Cumulative)'!Q4</f>
        <v>43891</v>
      </c>
      <c r="R4" s="35">
        <f>'KWh (Cumulative)'!R4</f>
        <v>43922</v>
      </c>
      <c r="S4" s="35">
        <f>'KWh (Cumulative)'!S4</f>
        <v>43952</v>
      </c>
      <c r="T4" s="35">
        <f>'KWh (Cumulative)'!T4</f>
        <v>43983</v>
      </c>
      <c r="U4" s="35">
        <f>'KWh (Cumulative)'!U4</f>
        <v>44013</v>
      </c>
      <c r="V4" s="35">
        <f>'KWh (Cumulative)'!V4</f>
        <v>44044</v>
      </c>
      <c r="W4" s="35">
        <f>'KWh (Cumulative)'!W4</f>
        <v>44075</v>
      </c>
      <c r="X4" s="35">
        <f>'KWh (Cumulative)'!X4</f>
        <v>44105</v>
      </c>
      <c r="Y4" s="35">
        <f>'KWh (Cumulative)'!Y4</f>
        <v>44136</v>
      </c>
      <c r="Z4" s="35">
        <f>'KWh (Cumulative)'!Z4</f>
        <v>44166</v>
      </c>
      <c r="AA4" s="35">
        <f>'KWh (Cumulative)'!AA4</f>
        <v>44197</v>
      </c>
      <c r="AB4" s="35">
        <f>'KWh (Cumulative)'!AB4</f>
        <v>44228</v>
      </c>
      <c r="AC4" s="35">
        <f>'KWh (Cumulative)'!AC4</f>
        <v>44256</v>
      </c>
      <c r="AD4" s="35">
        <f>'KWh (Cumulative)'!AD4</f>
        <v>44287</v>
      </c>
      <c r="AE4" s="35">
        <f>'KWh (Cumulative)'!AE4</f>
        <v>44317</v>
      </c>
      <c r="AF4" s="35">
        <f>'KWh (Cumulative)'!AF4</f>
        <v>44348</v>
      </c>
      <c r="AG4" s="35">
        <f>'KWh (Cumulative)'!AG4</f>
        <v>44378</v>
      </c>
      <c r="AH4" s="35">
        <f>'KWh (Cumulative)'!AH4</f>
        <v>44409</v>
      </c>
      <c r="AI4" s="35">
        <f>'KWh (Cumulative)'!AI4</f>
        <v>44440</v>
      </c>
      <c r="AJ4" s="35">
        <f>'KWh (Cumulative)'!AJ4</f>
        <v>44470</v>
      </c>
      <c r="AK4" s="35">
        <f>'KWh (Cumulative)'!AK4</f>
        <v>44501</v>
      </c>
      <c r="AL4" s="35">
        <f>'KWh (Cumulative)'!AL4</f>
        <v>44531</v>
      </c>
      <c r="AM4" s="35">
        <f>'KWh (Cumulative)'!AM4</f>
        <v>44562</v>
      </c>
      <c r="AN4" s="35">
        <f>'KWh (Cumulative)'!AN4</f>
        <v>44593</v>
      </c>
      <c r="AO4" s="35">
        <f>'KWh (Cumulative)'!AO4</f>
        <v>44621</v>
      </c>
      <c r="AP4" s="35">
        <f>'KWh (Cumulative)'!AP4</f>
        <v>44652</v>
      </c>
      <c r="AQ4" s="35">
        <f>'KWh (Cumulative)'!AQ4</f>
        <v>44682</v>
      </c>
      <c r="AR4" s="35">
        <f>'KWh (Cumulative)'!AR4</f>
        <v>44713</v>
      </c>
      <c r="AS4" s="35">
        <f>'KWh (Cumulative)'!AS4</f>
        <v>44743</v>
      </c>
      <c r="AT4" s="35">
        <f>'KWh (Cumulative)'!AT4</f>
        <v>44774</v>
      </c>
      <c r="AU4" s="35">
        <f>'KWh (Cumulative)'!AU4</f>
        <v>44805</v>
      </c>
      <c r="AV4" s="35">
        <f>'KWh (Cumulative)'!AV4</f>
        <v>44835</v>
      </c>
      <c r="AW4" s="35">
        <f>'KWh (Cumulative)'!AW4</f>
        <v>44866</v>
      </c>
      <c r="AX4" s="35">
        <f>'KWh (Cumulative)'!AX4</f>
        <v>44896</v>
      </c>
      <c r="AY4" s="35">
        <f>'KWh (Cumulative)'!AY4</f>
        <v>44927</v>
      </c>
      <c r="AZ4" s="35">
        <f>'KWh (Cumulative)'!AZ4</f>
        <v>44958</v>
      </c>
      <c r="BA4" s="35">
        <f>'KWh (Cumulative)'!BA4</f>
        <v>44986</v>
      </c>
      <c r="BB4" s="35">
        <f>'KWh (Cumulative)'!BB4</f>
        <v>45017</v>
      </c>
      <c r="BC4" s="35">
        <f>'KWh (Cumulative)'!BC4</f>
        <v>45047</v>
      </c>
      <c r="BD4" s="35">
        <f>'KWh (Cumulative)'!BD4</f>
        <v>45078</v>
      </c>
      <c r="BE4" s="35">
        <f>'KWh (Cumulative)'!BE4</f>
        <v>45108</v>
      </c>
      <c r="BF4" s="35">
        <f>'KWh (Cumulative)'!BF4</f>
        <v>45139</v>
      </c>
      <c r="BG4" s="35">
        <f>'KWh (Cumulative)'!BG4</f>
        <v>45170</v>
      </c>
      <c r="BH4" s="35">
        <f>'KWh (Cumulative)'!BH4</f>
        <v>45200</v>
      </c>
      <c r="BI4" s="35">
        <f>'KWh (Cumulative)'!BI4</f>
        <v>45231</v>
      </c>
      <c r="BJ4" s="35">
        <f>'KWh (Cumulative)'!BJ4</f>
        <v>45261</v>
      </c>
      <c r="BK4" s="35">
        <f>'KWh (Cumulative)'!BK4</f>
        <v>45292</v>
      </c>
      <c r="BL4" s="35">
        <f>'KWh (Cumulative)'!BL4</f>
        <v>45323</v>
      </c>
      <c r="BM4" s="35">
        <f>'KWh (Cumulative)'!BM4</f>
        <v>45352</v>
      </c>
      <c r="BN4" s="35">
        <f>'KWh (Cumulative)'!BN4</f>
        <v>45383</v>
      </c>
      <c r="BO4" s="35">
        <f>'KWh (Cumulative)'!BO4</f>
        <v>45413</v>
      </c>
      <c r="BP4" s="35">
        <f>'KWh (Cumulative)'!BP4</f>
        <v>45444</v>
      </c>
      <c r="BQ4" s="35">
        <f>'KWh (Cumulative)'!BQ4</f>
        <v>45474</v>
      </c>
      <c r="BR4" s="35">
        <f>'KWh (Cumulative)'!BR4</f>
        <v>45505</v>
      </c>
      <c r="BS4" s="35">
        <f>'KWh (Cumulative)'!BS4</f>
        <v>45536</v>
      </c>
      <c r="BT4" s="35">
        <f>'KWh (Cumulative)'!BT4</f>
        <v>45566</v>
      </c>
      <c r="BU4" s="35">
        <f>'KWh (Cumulative)'!BU4</f>
        <v>45597</v>
      </c>
      <c r="BV4" s="35">
        <f>'KWh (Cumulative)'!BV4</f>
        <v>45627</v>
      </c>
      <c r="BW4" s="35">
        <f>'KWh (Cumulative)'!BW4</f>
        <v>45658</v>
      </c>
      <c r="BX4" s="35">
        <f>'KWh (Cumulative)'!BX4</f>
        <v>45689</v>
      </c>
      <c r="BY4" s="35">
        <f>'KWh (Cumulative)'!BY4</f>
        <v>45717</v>
      </c>
      <c r="BZ4" s="35">
        <f>'KWh (Cumulative)'!BZ4</f>
        <v>45748</v>
      </c>
      <c r="CA4" s="35">
        <f>'KWh (Cumulative)'!CA4</f>
        <v>45778</v>
      </c>
      <c r="CB4" s="35">
        <f>'KWh (Cumulative)'!CB4</f>
        <v>45809</v>
      </c>
      <c r="CC4" s="35">
        <f>'KWh (Cumulative)'!CC4</f>
        <v>45839</v>
      </c>
      <c r="CD4" s="35">
        <f>'KWh (Cumulative)'!CD4</f>
        <v>45870</v>
      </c>
      <c r="CE4" s="35">
        <f>'KWh (Cumulative)'!CE4</f>
        <v>45901</v>
      </c>
      <c r="CF4" s="35">
        <f>'KWh (Cumulative)'!CF4</f>
        <v>45931</v>
      </c>
      <c r="CG4" s="35">
        <f>'KWh (Cumulative)'!CG4</f>
        <v>45962</v>
      </c>
      <c r="CH4" s="35">
        <f>'KWh (Cumulative)'!CH4</f>
        <v>45992</v>
      </c>
      <c r="CI4" s="35">
        <f>'KWh (Cumulative)'!CI4</f>
        <v>46023</v>
      </c>
      <c r="CJ4" s="35">
        <f>'KWh (Cumulative)'!CJ4</f>
        <v>46054</v>
      </c>
      <c r="CK4" s="35">
        <f>'KWh (Cumulative)'!CK4</f>
        <v>46082</v>
      </c>
      <c r="CL4" s="35">
        <f>'KWh (Cumulative)'!CL4</f>
        <v>46113</v>
      </c>
      <c r="CM4" s="35">
        <f>'KWh (Cumulative)'!CM4</f>
        <v>46143</v>
      </c>
      <c r="CN4" s="35">
        <f>'KWh (Cumulative)'!CN4</f>
        <v>46174</v>
      </c>
      <c r="CO4" s="35">
        <f>'KWh (Cumulative)'!CO4</f>
        <v>46204</v>
      </c>
      <c r="CP4" s="35">
        <f>'KWh (Cumulative)'!CP4</f>
        <v>46235</v>
      </c>
      <c r="CQ4" s="35">
        <f>'KWh (Cumulative)'!CQ4</f>
        <v>46266</v>
      </c>
      <c r="CR4" s="35">
        <f>'KWh (Cumulative)'!CR4</f>
        <v>46296</v>
      </c>
      <c r="CS4" s="35">
        <f>'KWh (Cumulative)'!CS4</f>
        <v>46327</v>
      </c>
      <c r="CT4" s="35">
        <f>'KWh (Cumulative)'!CT4</f>
        <v>46357</v>
      </c>
      <c r="CU4" s="35">
        <f>'KWh (Cumulative)'!CU4</f>
        <v>46388</v>
      </c>
      <c r="CV4" s="35">
        <f>'KWh (Cumulative)'!CV4</f>
        <v>46419</v>
      </c>
      <c r="CW4" s="35">
        <f>'KWh (Cumulative)'!CW4</f>
        <v>46447</v>
      </c>
      <c r="CX4" s="35">
        <f>'KWh (Cumulative)'!CX4</f>
        <v>46478</v>
      </c>
      <c r="CY4" s="35">
        <f>'KWh (Cumulative)'!CY4</f>
        <v>46508</v>
      </c>
      <c r="CZ4" s="35">
        <f>'KWh (Cumulative)'!CZ4</f>
        <v>46539</v>
      </c>
      <c r="DA4" s="35">
        <f>'KWh (Cumulative)'!DA4</f>
        <v>46569</v>
      </c>
      <c r="DB4" s="35">
        <f>'KWh (Cumulative)'!DB4</f>
        <v>46600</v>
      </c>
      <c r="DC4" s="35">
        <f>'KWh (Cumulative)'!DC4</f>
        <v>46631</v>
      </c>
      <c r="DD4" s="35">
        <f>'KWh (Cumulative)'!DD4</f>
        <v>46661</v>
      </c>
      <c r="DE4" s="35">
        <f>'KWh (Cumulative)'!DE4</f>
        <v>46692</v>
      </c>
      <c r="DF4" s="35">
        <f>'KWh (Cumulative)'!DF4</f>
        <v>46722</v>
      </c>
      <c r="DG4" s="35">
        <f>'KWh (Cumulative)'!DG4</f>
        <v>46753</v>
      </c>
      <c r="DH4" s="35">
        <f>'KWh (Cumulative)'!DH4</f>
        <v>46784</v>
      </c>
      <c r="DI4" s="35">
        <f>'KWh (Cumulative)'!DI4</f>
        <v>46813</v>
      </c>
      <c r="DJ4" s="35">
        <f>'KWh (Cumulative)'!DJ4</f>
        <v>46844</v>
      </c>
      <c r="DK4" s="35">
        <f>'KWh (Cumulative)'!DK4</f>
        <v>46874</v>
      </c>
      <c r="DL4" s="35">
        <f>'KWh (Cumulative)'!DL4</f>
        <v>46905</v>
      </c>
      <c r="DM4" s="35">
        <f>'KWh (Cumulative)'!DM4</f>
        <v>46935</v>
      </c>
      <c r="DN4" s="35">
        <f>'KWh (Cumulative)'!DN4</f>
        <v>46966</v>
      </c>
      <c r="DO4" s="35">
        <f>'KWh (Cumulative)'!DO4</f>
        <v>46997</v>
      </c>
      <c r="DP4" s="35">
        <f>'KWh (Cumulative)'!DP4</f>
        <v>47027</v>
      </c>
      <c r="DQ4" s="35">
        <f>'KWh (Cumulative)'!DQ4</f>
        <v>47058</v>
      </c>
      <c r="DR4" s="35">
        <f>'KWh (Cumulative)'!DR4</f>
        <v>47088</v>
      </c>
    </row>
    <row r="5" spans="1:122" s="26" customFormat="1" x14ac:dyDescent="0.25">
      <c r="B5" s="27" t="s">
        <v>45</v>
      </c>
      <c r="C5" s="88">
        <f>SUM(C23:C33,C36:C48,C51:C63,C66:C78,C81:C93)</f>
        <v>0</v>
      </c>
      <c r="D5" s="88">
        <f>SUM(D23:D33,D36:D48,D51:D63,D66:D78,D81:D93)</f>
        <v>0</v>
      </c>
      <c r="E5" s="88">
        <f>E6+E7</f>
        <v>0</v>
      </c>
      <c r="F5" s="88">
        <f>F6+F7</f>
        <v>0</v>
      </c>
      <c r="G5" s="88">
        <f>G6+G7</f>
        <v>0</v>
      </c>
      <c r="H5" s="88">
        <f t="shared" ref="H5:BS5" si="3">H6+H7</f>
        <v>0</v>
      </c>
      <c r="I5" s="88">
        <f t="shared" si="3"/>
        <v>0</v>
      </c>
      <c r="J5" s="88">
        <f t="shared" si="3"/>
        <v>0</v>
      </c>
      <c r="K5" s="88">
        <f t="shared" si="3"/>
        <v>0</v>
      </c>
      <c r="L5" s="88">
        <f t="shared" si="3"/>
        <v>0</v>
      </c>
      <c r="M5" s="88">
        <f t="shared" si="3"/>
        <v>0</v>
      </c>
      <c r="N5" s="88">
        <f t="shared" si="3"/>
        <v>0</v>
      </c>
      <c r="O5" s="88">
        <f t="shared" si="3"/>
        <v>1984.27</v>
      </c>
      <c r="P5" s="88">
        <f t="shared" si="3"/>
        <v>0</v>
      </c>
      <c r="Q5" s="88">
        <f t="shared" si="3"/>
        <v>0</v>
      </c>
      <c r="R5" s="88">
        <f t="shared" si="3"/>
        <v>0</v>
      </c>
      <c r="S5" s="88">
        <f t="shared" si="3"/>
        <v>0</v>
      </c>
      <c r="T5" s="88">
        <f t="shared" si="3"/>
        <v>0</v>
      </c>
      <c r="U5" s="88">
        <f t="shared" si="3"/>
        <v>0</v>
      </c>
      <c r="V5" s="88">
        <f t="shared" si="3"/>
        <v>0</v>
      </c>
      <c r="W5" s="88">
        <f t="shared" si="3"/>
        <v>0</v>
      </c>
      <c r="X5" s="88">
        <f t="shared" si="3"/>
        <v>0</v>
      </c>
      <c r="Y5" s="88">
        <f t="shared" si="3"/>
        <v>0</v>
      </c>
      <c r="Z5" s="88">
        <f t="shared" si="3"/>
        <v>0</v>
      </c>
      <c r="AA5" s="88">
        <f t="shared" si="3"/>
        <v>0</v>
      </c>
      <c r="AB5" s="88">
        <f t="shared" si="3"/>
        <v>0</v>
      </c>
      <c r="AC5" s="88">
        <f t="shared" si="3"/>
        <v>0</v>
      </c>
      <c r="AD5" s="88">
        <f t="shared" si="3"/>
        <v>0</v>
      </c>
      <c r="AE5" s="88">
        <f t="shared" si="3"/>
        <v>0</v>
      </c>
      <c r="AF5" s="88">
        <f t="shared" si="3"/>
        <v>0</v>
      </c>
      <c r="AG5" s="88">
        <f t="shared" si="3"/>
        <v>0.01</v>
      </c>
      <c r="AH5" s="88">
        <f t="shared" si="3"/>
        <v>0.01</v>
      </c>
      <c r="AI5" s="88">
        <f t="shared" si="3"/>
        <v>0</v>
      </c>
      <c r="AJ5" s="88">
        <f t="shared" si="3"/>
        <v>0</v>
      </c>
      <c r="AK5" s="88">
        <f t="shared" si="3"/>
        <v>0</v>
      </c>
      <c r="AL5" s="88">
        <f t="shared" si="3"/>
        <v>0</v>
      </c>
      <c r="AM5" s="88">
        <f t="shared" si="3"/>
        <v>0</v>
      </c>
      <c r="AN5" s="88">
        <f t="shared" si="3"/>
        <v>0</v>
      </c>
      <c r="AO5" s="88">
        <f t="shared" si="3"/>
        <v>0</v>
      </c>
      <c r="AP5" s="88">
        <f t="shared" si="3"/>
        <v>0</v>
      </c>
      <c r="AQ5" s="88">
        <f t="shared" si="3"/>
        <v>0</v>
      </c>
      <c r="AR5" s="88">
        <f t="shared" si="3"/>
        <v>0</v>
      </c>
      <c r="AS5" s="88">
        <f t="shared" si="3"/>
        <v>0</v>
      </c>
      <c r="AT5" s="88">
        <f t="shared" si="3"/>
        <v>0</v>
      </c>
      <c r="AU5" s="88">
        <f t="shared" si="3"/>
        <v>0</v>
      </c>
      <c r="AV5" s="88">
        <f t="shared" si="3"/>
        <v>0</v>
      </c>
      <c r="AW5" s="88">
        <f t="shared" si="3"/>
        <v>0</v>
      </c>
      <c r="AX5" s="88">
        <f t="shared" si="3"/>
        <v>0</v>
      </c>
      <c r="AY5" s="88">
        <f t="shared" si="3"/>
        <v>0</v>
      </c>
      <c r="AZ5" s="88">
        <f t="shared" si="3"/>
        <v>0</v>
      </c>
      <c r="BA5" s="88">
        <f t="shared" si="3"/>
        <v>0</v>
      </c>
      <c r="BB5" s="88">
        <f t="shared" si="3"/>
        <v>0</v>
      </c>
      <c r="BC5" s="88">
        <f t="shared" si="3"/>
        <v>0</v>
      </c>
      <c r="BD5" s="88">
        <f t="shared" si="3"/>
        <v>0</v>
      </c>
      <c r="BE5" s="88">
        <f t="shared" si="3"/>
        <v>0</v>
      </c>
      <c r="BF5" s="88">
        <f t="shared" si="3"/>
        <v>0</v>
      </c>
      <c r="BG5" s="88">
        <f t="shared" si="3"/>
        <v>0</v>
      </c>
      <c r="BH5" s="88">
        <f t="shared" si="3"/>
        <v>0</v>
      </c>
      <c r="BI5" s="88">
        <f t="shared" si="3"/>
        <v>0</v>
      </c>
      <c r="BJ5" s="88">
        <f t="shared" si="3"/>
        <v>0</v>
      </c>
      <c r="BK5" s="88">
        <f t="shared" si="3"/>
        <v>0</v>
      </c>
      <c r="BL5" s="88">
        <f t="shared" si="3"/>
        <v>0</v>
      </c>
      <c r="BM5" s="88">
        <f t="shared" si="3"/>
        <v>0</v>
      </c>
      <c r="BN5" s="88">
        <f t="shared" si="3"/>
        <v>0</v>
      </c>
      <c r="BO5" s="88">
        <f t="shared" si="3"/>
        <v>0</v>
      </c>
      <c r="BP5" s="88">
        <f t="shared" si="3"/>
        <v>0</v>
      </c>
      <c r="BQ5" s="88">
        <f t="shared" si="3"/>
        <v>0</v>
      </c>
      <c r="BR5" s="88">
        <f t="shared" si="3"/>
        <v>0</v>
      </c>
      <c r="BS5" s="88">
        <f t="shared" si="3"/>
        <v>0</v>
      </c>
      <c r="BT5" s="88">
        <f t="shared" ref="BT5:CJ5" si="4">BT6+BT7</f>
        <v>0</v>
      </c>
      <c r="BU5" s="88">
        <f t="shared" si="4"/>
        <v>0</v>
      </c>
      <c r="BV5" s="88">
        <f t="shared" si="4"/>
        <v>0</v>
      </c>
      <c r="BW5" s="88">
        <f t="shared" si="4"/>
        <v>0</v>
      </c>
      <c r="BX5" s="88">
        <f t="shared" si="4"/>
        <v>0</v>
      </c>
      <c r="BY5" s="88">
        <f t="shared" si="4"/>
        <v>0</v>
      </c>
      <c r="BZ5" s="88">
        <f t="shared" si="4"/>
        <v>0</v>
      </c>
      <c r="CA5" s="88">
        <f t="shared" si="4"/>
        <v>0</v>
      </c>
      <c r="CB5" s="88">
        <f t="shared" si="4"/>
        <v>0</v>
      </c>
      <c r="CC5" s="88">
        <f t="shared" si="4"/>
        <v>0</v>
      </c>
      <c r="CD5" s="88">
        <f t="shared" si="4"/>
        <v>0</v>
      </c>
      <c r="CE5" s="88">
        <f t="shared" si="4"/>
        <v>0</v>
      </c>
      <c r="CF5" s="88">
        <f t="shared" si="4"/>
        <v>0</v>
      </c>
      <c r="CG5" s="88">
        <f t="shared" si="4"/>
        <v>0</v>
      </c>
      <c r="CH5" s="88">
        <f t="shared" si="4"/>
        <v>0</v>
      </c>
      <c r="CI5" s="88">
        <f t="shared" si="4"/>
        <v>0</v>
      </c>
      <c r="CJ5" s="88">
        <f t="shared" si="4"/>
        <v>0</v>
      </c>
      <c r="CK5" s="88">
        <f t="shared" ref="CK5:DR5" si="5">CK6+CK7</f>
        <v>0</v>
      </c>
      <c r="CL5" s="88">
        <f t="shared" si="5"/>
        <v>0</v>
      </c>
      <c r="CM5" s="88">
        <f t="shared" si="5"/>
        <v>0</v>
      </c>
      <c r="CN5" s="88">
        <f t="shared" si="5"/>
        <v>0</v>
      </c>
      <c r="CO5" s="88">
        <f t="shared" si="5"/>
        <v>0</v>
      </c>
      <c r="CP5" s="88">
        <f t="shared" si="5"/>
        <v>0</v>
      </c>
      <c r="CQ5" s="88">
        <f t="shared" si="5"/>
        <v>0</v>
      </c>
      <c r="CR5" s="88">
        <f t="shared" si="5"/>
        <v>0</v>
      </c>
      <c r="CS5" s="88">
        <f t="shared" si="5"/>
        <v>0</v>
      </c>
      <c r="CT5" s="88">
        <f t="shared" si="5"/>
        <v>0</v>
      </c>
      <c r="CU5" s="88">
        <f t="shared" si="5"/>
        <v>0</v>
      </c>
      <c r="CV5" s="88">
        <f t="shared" si="5"/>
        <v>0</v>
      </c>
      <c r="CW5" s="88">
        <f t="shared" si="5"/>
        <v>0</v>
      </c>
      <c r="CX5" s="88">
        <f t="shared" si="5"/>
        <v>0</v>
      </c>
      <c r="CY5" s="88">
        <f t="shared" si="5"/>
        <v>0</v>
      </c>
      <c r="CZ5" s="88">
        <f t="shared" si="5"/>
        <v>0</v>
      </c>
      <c r="DA5" s="88">
        <f t="shared" si="5"/>
        <v>0</v>
      </c>
      <c r="DB5" s="88">
        <f t="shared" si="5"/>
        <v>0</v>
      </c>
      <c r="DC5" s="88">
        <f t="shared" si="5"/>
        <v>0</v>
      </c>
      <c r="DD5" s="88">
        <f t="shared" si="5"/>
        <v>0</v>
      </c>
      <c r="DE5" s="88">
        <f t="shared" si="5"/>
        <v>0</v>
      </c>
      <c r="DF5" s="88">
        <f t="shared" si="5"/>
        <v>0</v>
      </c>
      <c r="DG5" s="88">
        <f t="shared" si="5"/>
        <v>0</v>
      </c>
      <c r="DH5" s="88">
        <f t="shared" si="5"/>
        <v>0</v>
      </c>
      <c r="DI5" s="88">
        <f t="shared" si="5"/>
        <v>0</v>
      </c>
      <c r="DJ5" s="88">
        <f t="shared" si="5"/>
        <v>0</v>
      </c>
      <c r="DK5" s="88">
        <f t="shared" si="5"/>
        <v>0</v>
      </c>
      <c r="DL5" s="88">
        <f t="shared" si="5"/>
        <v>0</v>
      </c>
      <c r="DM5" s="88">
        <f t="shared" si="5"/>
        <v>0</v>
      </c>
      <c r="DN5" s="88">
        <f t="shared" si="5"/>
        <v>0</v>
      </c>
      <c r="DO5" s="88">
        <f t="shared" si="5"/>
        <v>0</v>
      </c>
      <c r="DP5" s="88">
        <f t="shared" si="5"/>
        <v>0</v>
      </c>
      <c r="DQ5" s="88">
        <f t="shared" si="5"/>
        <v>0</v>
      </c>
      <c r="DR5" s="88">
        <f t="shared" si="5"/>
        <v>0</v>
      </c>
    </row>
    <row r="6" spans="1:122" x14ac:dyDescent="0.25">
      <c r="B6" s="30" t="s">
        <v>46</v>
      </c>
      <c r="C6" s="69">
        <f>SUM(C23:C33)</f>
        <v>0</v>
      </c>
      <c r="D6" s="69">
        <f>SUM(D23:D33)</f>
        <v>0</v>
      </c>
      <c r="E6" s="69">
        <f>E10</f>
        <v>0</v>
      </c>
      <c r="F6" s="69">
        <f>F10</f>
        <v>0</v>
      </c>
      <c r="G6" s="69">
        <f t="shared" ref="G6:BR6" si="6">G10</f>
        <v>0</v>
      </c>
      <c r="H6" s="69">
        <f t="shared" si="6"/>
        <v>0</v>
      </c>
      <c r="I6" s="69">
        <f t="shared" si="6"/>
        <v>0</v>
      </c>
      <c r="J6" s="69">
        <f t="shared" si="6"/>
        <v>0</v>
      </c>
      <c r="K6" s="69">
        <f t="shared" si="6"/>
        <v>0</v>
      </c>
      <c r="L6" s="69">
        <f t="shared" si="6"/>
        <v>0</v>
      </c>
      <c r="M6" s="69">
        <f t="shared" si="6"/>
        <v>0</v>
      </c>
      <c r="N6" s="69">
        <f t="shared" si="6"/>
        <v>0</v>
      </c>
      <c r="O6" s="69">
        <f t="shared" si="6"/>
        <v>1555.66</v>
      </c>
      <c r="P6" s="69">
        <f t="shared" si="6"/>
        <v>0</v>
      </c>
      <c r="Q6" s="69">
        <f t="shared" si="6"/>
        <v>0</v>
      </c>
      <c r="R6" s="69">
        <f t="shared" si="6"/>
        <v>0</v>
      </c>
      <c r="S6" s="69">
        <f t="shared" si="6"/>
        <v>0</v>
      </c>
      <c r="T6" s="69">
        <f t="shared" si="6"/>
        <v>0</v>
      </c>
      <c r="U6" s="69">
        <f t="shared" si="6"/>
        <v>0</v>
      </c>
      <c r="V6" s="69">
        <f t="shared" si="6"/>
        <v>0</v>
      </c>
      <c r="W6" s="69">
        <f t="shared" si="6"/>
        <v>0</v>
      </c>
      <c r="X6" s="69">
        <f t="shared" si="6"/>
        <v>0</v>
      </c>
      <c r="Y6" s="69">
        <f t="shared" si="6"/>
        <v>0</v>
      </c>
      <c r="Z6" s="69">
        <f t="shared" si="6"/>
        <v>0</v>
      </c>
      <c r="AA6" s="69">
        <f t="shared" si="6"/>
        <v>0</v>
      </c>
      <c r="AB6" s="69">
        <f t="shared" si="6"/>
        <v>0</v>
      </c>
      <c r="AC6" s="69">
        <f t="shared" si="6"/>
        <v>0</v>
      </c>
      <c r="AD6" s="69">
        <f t="shared" si="6"/>
        <v>0</v>
      </c>
      <c r="AE6" s="69">
        <f t="shared" si="6"/>
        <v>0</v>
      </c>
      <c r="AF6" s="69">
        <f t="shared" si="6"/>
        <v>0</v>
      </c>
      <c r="AG6" s="69">
        <f t="shared" si="6"/>
        <v>0</v>
      </c>
      <c r="AH6" s="69">
        <f t="shared" si="6"/>
        <v>0</v>
      </c>
      <c r="AI6" s="69">
        <f t="shared" si="6"/>
        <v>0</v>
      </c>
      <c r="AJ6" s="69">
        <f t="shared" si="6"/>
        <v>0</v>
      </c>
      <c r="AK6" s="69">
        <f t="shared" si="6"/>
        <v>0</v>
      </c>
      <c r="AL6" s="69">
        <f t="shared" si="6"/>
        <v>0</v>
      </c>
      <c r="AM6" s="69">
        <f t="shared" si="6"/>
        <v>0</v>
      </c>
      <c r="AN6" s="69">
        <f t="shared" si="6"/>
        <v>0</v>
      </c>
      <c r="AO6" s="69">
        <f t="shared" si="6"/>
        <v>0</v>
      </c>
      <c r="AP6" s="69">
        <f t="shared" si="6"/>
        <v>0</v>
      </c>
      <c r="AQ6" s="69">
        <f t="shared" si="6"/>
        <v>0</v>
      </c>
      <c r="AR6" s="69">
        <f t="shared" si="6"/>
        <v>0</v>
      </c>
      <c r="AS6" s="69">
        <f t="shared" si="6"/>
        <v>0</v>
      </c>
      <c r="AT6" s="69">
        <f t="shared" si="6"/>
        <v>0</v>
      </c>
      <c r="AU6" s="69">
        <f t="shared" si="6"/>
        <v>0</v>
      </c>
      <c r="AV6" s="69">
        <f t="shared" si="6"/>
        <v>0</v>
      </c>
      <c r="AW6" s="69">
        <f t="shared" si="6"/>
        <v>0</v>
      </c>
      <c r="AX6" s="69">
        <f t="shared" si="6"/>
        <v>0</v>
      </c>
      <c r="AY6" s="69">
        <f t="shared" si="6"/>
        <v>0</v>
      </c>
      <c r="AZ6" s="69">
        <f t="shared" si="6"/>
        <v>0</v>
      </c>
      <c r="BA6" s="69">
        <f t="shared" si="6"/>
        <v>0</v>
      </c>
      <c r="BB6" s="69">
        <f t="shared" si="6"/>
        <v>0</v>
      </c>
      <c r="BC6" s="69">
        <f t="shared" si="6"/>
        <v>0</v>
      </c>
      <c r="BD6" s="69">
        <f t="shared" si="6"/>
        <v>0</v>
      </c>
      <c r="BE6" s="69">
        <f t="shared" si="6"/>
        <v>0</v>
      </c>
      <c r="BF6" s="69">
        <f t="shared" si="6"/>
        <v>0</v>
      </c>
      <c r="BG6" s="69">
        <f t="shared" si="6"/>
        <v>0</v>
      </c>
      <c r="BH6" s="69">
        <f t="shared" si="6"/>
        <v>0</v>
      </c>
      <c r="BI6" s="69">
        <f t="shared" si="6"/>
        <v>0</v>
      </c>
      <c r="BJ6" s="69">
        <f t="shared" si="6"/>
        <v>0</v>
      </c>
      <c r="BK6" s="69">
        <f t="shared" si="6"/>
        <v>0</v>
      </c>
      <c r="BL6" s="69">
        <f t="shared" si="6"/>
        <v>0</v>
      </c>
      <c r="BM6" s="69">
        <f t="shared" si="6"/>
        <v>0</v>
      </c>
      <c r="BN6" s="69">
        <f t="shared" si="6"/>
        <v>0</v>
      </c>
      <c r="BO6" s="69">
        <f t="shared" si="6"/>
        <v>0</v>
      </c>
      <c r="BP6" s="69">
        <f t="shared" si="6"/>
        <v>0</v>
      </c>
      <c r="BQ6" s="69">
        <f t="shared" si="6"/>
        <v>0</v>
      </c>
      <c r="BR6" s="69">
        <f t="shared" si="6"/>
        <v>0</v>
      </c>
      <c r="BS6" s="69">
        <f t="shared" ref="BS6:CJ6" si="7">BS10</f>
        <v>0</v>
      </c>
      <c r="BT6" s="69">
        <f t="shared" si="7"/>
        <v>0</v>
      </c>
      <c r="BU6" s="69">
        <f t="shared" si="7"/>
        <v>0</v>
      </c>
      <c r="BV6" s="69">
        <f t="shared" si="7"/>
        <v>0</v>
      </c>
      <c r="BW6" s="69">
        <f t="shared" si="7"/>
        <v>0</v>
      </c>
      <c r="BX6" s="69">
        <f t="shared" si="7"/>
        <v>0</v>
      </c>
      <c r="BY6" s="69">
        <f t="shared" si="7"/>
        <v>0</v>
      </c>
      <c r="BZ6" s="69">
        <f t="shared" si="7"/>
        <v>0</v>
      </c>
      <c r="CA6" s="69">
        <f t="shared" si="7"/>
        <v>0</v>
      </c>
      <c r="CB6" s="69">
        <f t="shared" si="7"/>
        <v>0</v>
      </c>
      <c r="CC6" s="69">
        <f t="shared" si="7"/>
        <v>0</v>
      </c>
      <c r="CD6" s="69">
        <f t="shared" si="7"/>
        <v>0</v>
      </c>
      <c r="CE6" s="69">
        <f t="shared" si="7"/>
        <v>0</v>
      </c>
      <c r="CF6" s="69">
        <f t="shared" si="7"/>
        <v>0</v>
      </c>
      <c r="CG6" s="69">
        <f t="shared" si="7"/>
        <v>0</v>
      </c>
      <c r="CH6" s="69">
        <f t="shared" si="7"/>
        <v>0</v>
      </c>
      <c r="CI6" s="69">
        <f t="shared" si="7"/>
        <v>0</v>
      </c>
      <c r="CJ6" s="69">
        <f t="shared" si="7"/>
        <v>0</v>
      </c>
      <c r="CK6" s="69">
        <f t="shared" ref="CK6:DR6" si="8">CK10</f>
        <v>0</v>
      </c>
      <c r="CL6" s="69">
        <f t="shared" si="8"/>
        <v>0</v>
      </c>
      <c r="CM6" s="69">
        <f t="shared" si="8"/>
        <v>0</v>
      </c>
      <c r="CN6" s="69">
        <f t="shared" si="8"/>
        <v>0</v>
      </c>
      <c r="CO6" s="69">
        <f t="shared" si="8"/>
        <v>0</v>
      </c>
      <c r="CP6" s="69">
        <f t="shared" si="8"/>
        <v>0</v>
      </c>
      <c r="CQ6" s="69">
        <f t="shared" si="8"/>
        <v>0</v>
      </c>
      <c r="CR6" s="69">
        <f t="shared" si="8"/>
        <v>0</v>
      </c>
      <c r="CS6" s="69">
        <f t="shared" si="8"/>
        <v>0</v>
      </c>
      <c r="CT6" s="69">
        <f t="shared" si="8"/>
        <v>0</v>
      </c>
      <c r="CU6" s="69">
        <f t="shared" si="8"/>
        <v>0</v>
      </c>
      <c r="CV6" s="69">
        <f t="shared" si="8"/>
        <v>0</v>
      </c>
      <c r="CW6" s="69">
        <f t="shared" si="8"/>
        <v>0</v>
      </c>
      <c r="CX6" s="69">
        <f t="shared" si="8"/>
        <v>0</v>
      </c>
      <c r="CY6" s="69">
        <f t="shared" si="8"/>
        <v>0</v>
      </c>
      <c r="CZ6" s="69">
        <f t="shared" si="8"/>
        <v>0</v>
      </c>
      <c r="DA6" s="69">
        <f t="shared" si="8"/>
        <v>0</v>
      </c>
      <c r="DB6" s="69">
        <f t="shared" si="8"/>
        <v>0</v>
      </c>
      <c r="DC6" s="69">
        <f t="shared" si="8"/>
        <v>0</v>
      </c>
      <c r="DD6" s="69">
        <f t="shared" si="8"/>
        <v>0</v>
      </c>
      <c r="DE6" s="69">
        <f t="shared" si="8"/>
        <v>0</v>
      </c>
      <c r="DF6" s="69">
        <f t="shared" si="8"/>
        <v>0</v>
      </c>
      <c r="DG6" s="69">
        <f t="shared" si="8"/>
        <v>0</v>
      </c>
      <c r="DH6" s="69">
        <f t="shared" si="8"/>
        <v>0</v>
      </c>
      <c r="DI6" s="69">
        <f t="shared" si="8"/>
        <v>0</v>
      </c>
      <c r="DJ6" s="69">
        <f t="shared" si="8"/>
        <v>0</v>
      </c>
      <c r="DK6" s="69">
        <f t="shared" si="8"/>
        <v>0</v>
      </c>
      <c r="DL6" s="69">
        <f t="shared" si="8"/>
        <v>0</v>
      </c>
      <c r="DM6" s="69">
        <f t="shared" si="8"/>
        <v>0</v>
      </c>
      <c r="DN6" s="69">
        <f t="shared" si="8"/>
        <v>0</v>
      </c>
      <c r="DO6" s="69">
        <f t="shared" si="8"/>
        <v>0</v>
      </c>
      <c r="DP6" s="69">
        <f t="shared" si="8"/>
        <v>0</v>
      </c>
      <c r="DQ6" s="69">
        <f t="shared" si="8"/>
        <v>0</v>
      </c>
      <c r="DR6" s="69">
        <f t="shared" si="8"/>
        <v>0</v>
      </c>
    </row>
    <row r="7" spans="1:122" x14ac:dyDescent="0.25">
      <c r="B7" s="30" t="s">
        <v>47</v>
      </c>
      <c r="C7" s="69">
        <f>SUM(C36:C48,C51:C63,C66:C78,C81:C93)</f>
        <v>0</v>
      </c>
      <c r="D7" s="69">
        <f>SUM(D36:D48,D51:D63,D66:D78,D81:D93)</f>
        <v>0</v>
      </c>
      <c r="E7" s="69">
        <f>SUM(E11:E14)</f>
        <v>0</v>
      </c>
      <c r="F7" s="69">
        <f>SUM(F11:F14)</f>
        <v>0</v>
      </c>
      <c r="G7" s="69">
        <f t="shared" ref="G7:BR7" si="9">SUM(G11:G14)</f>
        <v>0</v>
      </c>
      <c r="H7" s="69">
        <f t="shared" si="9"/>
        <v>0</v>
      </c>
      <c r="I7" s="69">
        <f t="shared" si="9"/>
        <v>0</v>
      </c>
      <c r="J7" s="69">
        <f t="shared" si="9"/>
        <v>0</v>
      </c>
      <c r="K7" s="69">
        <f t="shared" si="9"/>
        <v>0</v>
      </c>
      <c r="L7" s="69">
        <f t="shared" si="9"/>
        <v>0</v>
      </c>
      <c r="M7" s="69">
        <f t="shared" si="9"/>
        <v>0</v>
      </c>
      <c r="N7" s="69">
        <f t="shared" si="9"/>
        <v>0</v>
      </c>
      <c r="O7" s="69">
        <f t="shared" si="9"/>
        <v>428.61</v>
      </c>
      <c r="P7" s="69">
        <f t="shared" si="9"/>
        <v>0</v>
      </c>
      <c r="Q7" s="69">
        <f t="shared" si="9"/>
        <v>0</v>
      </c>
      <c r="R7" s="69">
        <f t="shared" si="9"/>
        <v>0</v>
      </c>
      <c r="S7" s="69">
        <f t="shared" si="9"/>
        <v>0</v>
      </c>
      <c r="T7" s="69">
        <f t="shared" si="9"/>
        <v>0</v>
      </c>
      <c r="U7" s="69">
        <f t="shared" si="9"/>
        <v>0</v>
      </c>
      <c r="V7" s="69">
        <f t="shared" si="9"/>
        <v>0</v>
      </c>
      <c r="W7" s="69">
        <f t="shared" si="9"/>
        <v>0</v>
      </c>
      <c r="X7" s="69">
        <f t="shared" si="9"/>
        <v>0</v>
      </c>
      <c r="Y7" s="69">
        <f t="shared" si="9"/>
        <v>0</v>
      </c>
      <c r="Z7" s="69">
        <f t="shared" si="9"/>
        <v>0</v>
      </c>
      <c r="AA7" s="69">
        <f t="shared" si="9"/>
        <v>0</v>
      </c>
      <c r="AB7" s="69">
        <f t="shared" si="9"/>
        <v>0</v>
      </c>
      <c r="AC7" s="69">
        <f t="shared" si="9"/>
        <v>0</v>
      </c>
      <c r="AD7" s="69">
        <f t="shared" si="9"/>
        <v>0</v>
      </c>
      <c r="AE7" s="69">
        <f t="shared" si="9"/>
        <v>0</v>
      </c>
      <c r="AF7" s="69">
        <f t="shared" si="9"/>
        <v>0</v>
      </c>
      <c r="AG7" s="69">
        <f t="shared" si="9"/>
        <v>0.01</v>
      </c>
      <c r="AH7" s="69">
        <f t="shared" si="9"/>
        <v>0.01</v>
      </c>
      <c r="AI7" s="69">
        <f t="shared" si="9"/>
        <v>0</v>
      </c>
      <c r="AJ7" s="69">
        <f t="shared" si="9"/>
        <v>0</v>
      </c>
      <c r="AK7" s="69">
        <f t="shared" si="9"/>
        <v>0</v>
      </c>
      <c r="AL7" s="69">
        <f t="shared" si="9"/>
        <v>0</v>
      </c>
      <c r="AM7" s="69">
        <f t="shared" si="9"/>
        <v>0</v>
      </c>
      <c r="AN7" s="69">
        <f t="shared" si="9"/>
        <v>0</v>
      </c>
      <c r="AO7" s="69">
        <f t="shared" si="9"/>
        <v>0</v>
      </c>
      <c r="AP7" s="69">
        <f t="shared" si="9"/>
        <v>0</v>
      </c>
      <c r="AQ7" s="69">
        <f t="shared" si="9"/>
        <v>0</v>
      </c>
      <c r="AR7" s="69">
        <f t="shared" si="9"/>
        <v>0</v>
      </c>
      <c r="AS7" s="69">
        <f t="shared" si="9"/>
        <v>0</v>
      </c>
      <c r="AT7" s="69">
        <f t="shared" si="9"/>
        <v>0</v>
      </c>
      <c r="AU7" s="69">
        <f t="shared" si="9"/>
        <v>0</v>
      </c>
      <c r="AV7" s="69">
        <f t="shared" si="9"/>
        <v>0</v>
      </c>
      <c r="AW7" s="69">
        <f t="shared" si="9"/>
        <v>0</v>
      </c>
      <c r="AX7" s="69">
        <f t="shared" si="9"/>
        <v>0</v>
      </c>
      <c r="AY7" s="69">
        <f t="shared" si="9"/>
        <v>0</v>
      </c>
      <c r="AZ7" s="69">
        <f t="shared" si="9"/>
        <v>0</v>
      </c>
      <c r="BA7" s="69">
        <f t="shared" si="9"/>
        <v>0</v>
      </c>
      <c r="BB7" s="69">
        <f t="shared" si="9"/>
        <v>0</v>
      </c>
      <c r="BC7" s="69">
        <f t="shared" si="9"/>
        <v>0</v>
      </c>
      <c r="BD7" s="69">
        <f t="shared" si="9"/>
        <v>0</v>
      </c>
      <c r="BE7" s="69">
        <f t="shared" si="9"/>
        <v>0</v>
      </c>
      <c r="BF7" s="69">
        <f t="shared" si="9"/>
        <v>0</v>
      </c>
      <c r="BG7" s="69">
        <f t="shared" si="9"/>
        <v>0</v>
      </c>
      <c r="BH7" s="69">
        <f t="shared" si="9"/>
        <v>0</v>
      </c>
      <c r="BI7" s="69">
        <f t="shared" si="9"/>
        <v>0</v>
      </c>
      <c r="BJ7" s="69">
        <f t="shared" si="9"/>
        <v>0</v>
      </c>
      <c r="BK7" s="69">
        <f t="shared" si="9"/>
        <v>0</v>
      </c>
      <c r="BL7" s="69">
        <f t="shared" si="9"/>
        <v>0</v>
      </c>
      <c r="BM7" s="69">
        <f t="shared" si="9"/>
        <v>0</v>
      </c>
      <c r="BN7" s="69">
        <f t="shared" si="9"/>
        <v>0</v>
      </c>
      <c r="BO7" s="69">
        <f t="shared" si="9"/>
        <v>0</v>
      </c>
      <c r="BP7" s="69">
        <f t="shared" si="9"/>
        <v>0</v>
      </c>
      <c r="BQ7" s="69">
        <f t="shared" si="9"/>
        <v>0</v>
      </c>
      <c r="BR7" s="69">
        <f t="shared" si="9"/>
        <v>0</v>
      </c>
      <c r="BS7" s="69">
        <f t="shared" ref="BS7:CJ7" si="10">SUM(BS11:BS14)</f>
        <v>0</v>
      </c>
      <c r="BT7" s="69">
        <f t="shared" si="10"/>
        <v>0</v>
      </c>
      <c r="BU7" s="69">
        <f t="shared" si="10"/>
        <v>0</v>
      </c>
      <c r="BV7" s="69">
        <f t="shared" si="10"/>
        <v>0</v>
      </c>
      <c r="BW7" s="69">
        <f t="shared" si="10"/>
        <v>0</v>
      </c>
      <c r="BX7" s="69">
        <f t="shared" si="10"/>
        <v>0</v>
      </c>
      <c r="BY7" s="69">
        <f t="shared" si="10"/>
        <v>0</v>
      </c>
      <c r="BZ7" s="69">
        <f t="shared" si="10"/>
        <v>0</v>
      </c>
      <c r="CA7" s="69">
        <f t="shared" si="10"/>
        <v>0</v>
      </c>
      <c r="CB7" s="69">
        <f t="shared" si="10"/>
        <v>0</v>
      </c>
      <c r="CC7" s="69">
        <f t="shared" si="10"/>
        <v>0</v>
      </c>
      <c r="CD7" s="69">
        <f t="shared" si="10"/>
        <v>0</v>
      </c>
      <c r="CE7" s="69">
        <f t="shared" si="10"/>
        <v>0</v>
      </c>
      <c r="CF7" s="69">
        <f t="shared" si="10"/>
        <v>0</v>
      </c>
      <c r="CG7" s="69">
        <f t="shared" si="10"/>
        <v>0</v>
      </c>
      <c r="CH7" s="69">
        <f t="shared" si="10"/>
        <v>0</v>
      </c>
      <c r="CI7" s="69">
        <f t="shared" si="10"/>
        <v>0</v>
      </c>
      <c r="CJ7" s="69">
        <f t="shared" si="10"/>
        <v>0</v>
      </c>
      <c r="CK7" s="69">
        <f t="shared" ref="CK7:DR7" si="11">SUM(CK11:CK14)</f>
        <v>0</v>
      </c>
      <c r="CL7" s="69">
        <f t="shared" si="11"/>
        <v>0</v>
      </c>
      <c r="CM7" s="69">
        <f t="shared" si="11"/>
        <v>0</v>
      </c>
      <c r="CN7" s="69">
        <f t="shared" si="11"/>
        <v>0</v>
      </c>
      <c r="CO7" s="69">
        <f t="shared" si="11"/>
        <v>0</v>
      </c>
      <c r="CP7" s="69">
        <f t="shared" si="11"/>
        <v>0</v>
      </c>
      <c r="CQ7" s="69">
        <f t="shared" si="11"/>
        <v>0</v>
      </c>
      <c r="CR7" s="69">
        <f t="shared" si="11"/>
        <v>0</v>
      </c>
      <c r="CS7" s="69">
        <f t="shared" si="11"/>
        <v>0</v>
      </c>
      <c r="CT7" s="69">
        <f t="shared" si="11"/>
        <v>0</v>
      </c>
      <c r="CU7" s="69">
        <f t="shared" si="11"/>
        <v>0</v>
      </c>
      <c r="CV7" s="69">
        <f t="shared" si="11"/>
        <v>0</v>
      </c>
      <c r="CW7" s="69">
        <f t="shared" si="11"/>
        <v>0</v>
      </c>
      <c r="CX7" s="69">
        <f t="shared" si="11"/>
        <v>0</v>
      </c>
      <c r="CY7" s="69">
        <f t="shared" si="11"/>
        <v>0</v>
      </c>
      <c r="CZ7" s="69">
        <f t="shared" si="11"/>
        <v>0</v>
      </c>
      <c r="DA7" s="69">
        <f t="shared" si="11"/>
        <v>0</v>
      </c>
      <c r="DB7" s="69">
        <f t="shared" si="11"/>
        <v>0</v>
      </c>
      <c r="DC7" s="69">
        <f t="shared" si="11"/>
        <v>0</v>
      </c>
      <c r="DD7" s="69">
        <f t="shared" si="11"/>
        <v>0</v>
      </c>
      <c r="DE7" s="69">
        <f t="shared" si="11"/>
        <v>0</v>
      </c>
      <c r="DF7" s="69">
        <f t="shared" si="11"/>
        <v>0</v>
      </c>
      <c r="DG7" s="69">
        <f t="shared" si="11"/>
        <v>0</v>
      </c>
      <c r="DH7" s="69">
        <f t="shared" si="11"/>
        <v>0</v>
      </c>
      <c r="DI7" s="69">
        <f t="shared" si="11"/>
        <v>0</v>
      </c>
      <c r="DJ7" s="69">
        <f t="shared" si="11"/>
        <v>0</v>
      </c>
      <c r="DK7" s="69">
        <f t="shared" si="11"/>
        <v>0</v>
      </c>
      <c r="DL7" s="69">
        <f t="shared" si="11"/>
        <v>0</v>
      </c>
      <c r="DM7" s="69">
        <f t="shared" si="11"/>
        <v>0</v>
      </c>
      <c r="DN7" s="69">
        <f t="shared" si="11"/>
        <v>0</v>
      </c>
      <c r="DO7" s="69">
        <f t="shared" si="11"/>
        <v>0</v>
      </c>
      <c r="DP7" s="69">
        <f t="shared" si="11"/>
        <v>0</v>
      </c>
      <c r="DQ7" s="69">
        <f t="shared" si="11"/>
        <v>0</v>
      </c>
      <c r="DR7" s="69">
        <f t="shared" si="11"/>
        <v>0</v>
      </c>
    </row>
    <row r="8" spans="1:122" ht="15.75" thickBot="1" x14ac:dyDescent="0.3"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</row>
    <row r="9" spans="1:122" x14ac:dyDescent="0.25">
      <c r="A9" s="189" t="s">
        <v>59</v>
      </c>
      <c r="B9" s="52" t="s">
        <v>62</v>
      </c>
      <c r="C9" s="35">
        <f>'KWh (Cumulative)'!C9</f>
        <v>43466</v>
      </c>
      <c r="D9" s="35">
        <f>'KWh (Cumulative)'!D9</f>
        <v>43497</v>
      </c>
      <c r="E9" s="35">
        <f>'KWh (Cumulative)'!E9</f>
        <v>43525</v>
      </c>
      <c r="F9" s="35">
        <f>'KWh (Cumulative)'!F9</f>
        <v>43556</v>
      </c>
      <c r="G9" s="35">
        <f>'KWh (Cumulative)'!G9</f>
        <v>43586</v>
      </c>
      <c r="H9" s="35">
        <f>'KWh (Cumulative)'!H9</f>
        <v>43617</v>
      </c>
      <c r="I9" s="35">
        <f>'KWh (Cumulative)'!I9</f>
        <v>43647</v>
      </c>
      <c r="J9" s="35">
        <f>'KWh (Cumulative)'!J9</f>
        <v>43678</v>
      </c>
      <c r="K9" s="35">
        <f>'KWh (Cumulative)'!K9</f>
        <v>43709</v>
      </c>
      <c r="L9" s="35">
        <f>'KWh (Cumulative)'!L9</f>
        <v>43739</v>
      </c>
      <c r="M9" s="35">
        <f>'KWh (Cumulative)'!M9</f>
        <v>43770</v>
      </c>
      <c r="N9" s="35">
        <f>'KWh (Cumulative)'!N9</f>
        <v>43800</v>
      </c>
      <c r="O9" s="35">
        <f>'KWh (Cumulative)'!O9</f>
        <v>43831</v>
      </c>
      <c r="P9" s="35">
        <f>'KWh (Cumulative)'!P9</f>
        <v>43862</v>
      </c>
      <c r="Q9" s="35">
        <f>'KWh (Cumulative)'!Q9</f>
        <v>43891</v>
      </c>
      <c r="R9" s="35">
        <f>'KWh (Cumulative)'!R9</f>
        <v>43922</v>
      </c>
      <c r="S9" s="35">
        <f>'KWh (Cumulative)'!S9</f>
        <v>43952</v>
      </c>
      <c r="T9" s="35">
        <f>'KWh (Cumulative)'!T9</f>
        <v>43983</v>
      </c>
      <c r="U9" s="35">
        <f>'KWh (Cumulative)'!U9</f>
        <v>44013</v>
      </c>
      <c r="V9" s="35">
        <f>'KWh (Cumulative)'!V9</f>
        <v>44044</v>
      </c>
      <c r="W9" s="35">
        <f>'KWh (Cumulative)'!W9</f>
        <v>44075</v>
      </c>
      <c r="X9" s="35">
        <f>'KWh (Cumulative)'!X9</f>
        <v>44105</v>
      </c>
      <c r="Y9" s="35">
        <f>'KWh (Cumulative)'!Y9</f>
        <v>44136</v>
      </c>
      <c r="Z9" s="35">
        <f>'KWh (Cumulative)'!Z9</f>
        <v>44166</v>
      </c>
      <c r="AA9" s="35">
        <f>'KWh (Cumulative)'!AA9</f>
        <v>44197</v>
      </c>
      <c r="AB9" s="35">
        <f>'KWh (Cumulative)'!AB9</f>
        <v>44228</v>
      </c>
      <c r="AC9" s="35">
        <f>'KWh (Cumulative)'!AC9</f>
        <v>44256</v>
      </c>
      <c r="AD9" s="35">
        <f>'KWh (Cumulative)'!AD9</f>
        <v>44287</v>
      </c>
      <c r="AE9" s="35">
        <f>'KWh (Cumulative)'!AE9</f>
        <v>44317</v>
      </c>
      <c r="AF9" s="35">
        <f>'KWh (Cumulative)'!AF9</f>
        <v>44348</v>
      </c>
      <c r="AG9" s="35">
        <f>'KWh (Cumulative)'!AG9</f>
        <v>44378</v>
      </c>
      <c r="AH9" s="35">
        <f>'KWh (Cumulative)'!AH9</f>
        <v>44409</v>
      </c>
      <c r="AI9" s="35">
        <f>'KWh (Cumulative)'!AI9</f>
        <v>44440</v>
      </c>
      <c r="AJ9" s="35">
        <f>'KWh (Cumulative)'!AJ9</f>
        <v>44470</v>
      </c>
      <c r="AK9" s="35">
        <f>'KWh (Cumulative)'!AK9</f>
        <v>44501</v>
      </c>
      <c r="AL9" s="35">
        <f>'KWh (Cumulative)'!AL9</f>
        <v>44531</v>
      </c>
      <c r="AM9" s="35">
        <f>'KWh (Cumulative)'!AM9</f>
        <v>44562</v>
      </c>
      <c r="AN9" s="35">
        <f>'KWh (Cumulative)'!AN9</f>
        <v>44593</v>
      </c>
      <c r="AO9" s="35">
        <f>'KWh (Cumulative)'!AO9</f>
        <v>44621</v>
      </c>
      <c r="AP9" s="35">
        <f>'KWh (Cumulative)'!AP9</f>
        <v>44652</v>
      </c>
      <c r="AQ9" s="35">
        <f>'KWh (Cumulative)'!AQ9</f>
        <v>44682</v>
      </c>
      <c r="AR9" s="35">
        <f>'KWh (Cumulative)'!AR9</f>
        <v>44713</v>
      </c>
      <c r="AS9" s="35">
        <f>'KWh (Cumulative)'!AS9</f>
        <v>44743</v>
      </c>
      <c r="AT9" s="35">
        <f>'KWh (Cumulative)'!AT9</f>
        <v>44774</v>
      </c>
      <c r="AU9" s="35">
        <f>'KWh (Cumulative)'!AU9</f>
        <v>44805</v>
      </c>
      <c r="AV9" s="35">
        <f>'KWh (Cumulative)'!AV9</f>
        <v>44835</v>
      </c>
      <c r="AW9" s="35">
        <f>'KWh (Cumulative)'!AW9</f>
        <v>44866</v>
      </c>
      <c r="AX9" s="35">
        <f>'KWh (Cumulative)'!AX9</f>
        <v>44896</v>
      </c>
      <c r="AY9" s="35">
        <f>'KWh (Cumulative)'!AY9</f>
        <v>44927</v>
      </c>
      <c r="AZ9" s="35">
        <f>'KWh (Cumulative)'!AZ9</f>
        <v>44958</v>
      </c>
      <c r="BA9" s="35">
        <f>'KWh (Cumulative)'!BA9</f>
        <v>44986</v>
      </c>
      <c r="BB9" s="35">
        <f>'KWh (Cumulative)'!BB9</f>
        <v>45017</v>
      </c>
      <c r="BC9" s="35">
        <f>'KWh (Cumulative)'!BC9</f>
        <v>45047</v>
      </c>
      <c r="BD9" s="35">
        <f>'KWh (Cumulative)'!BD9</f>
        <v>45078</v>
      </c>
      <c r="BE9" s="35">
        <f>'KWh (Cumulative)'!BE9</f>
        <v>45108</v>
      </c>
      <c r="BF9" s="35">
        <f>'KWh (Cumulative)'!BF9</f>
        <v>45139</v>
      </c>
      <c r="BG9" s="35">
        <f>'KWh (Cumulative)'!BG9</f>
        <v>45170</v>
      </c>
      <c r="BH9" s="35">
        <f>'KWh (Cumulative)'!BH9</f>
        <v>45200</v>
      </c>
      <c r="BI9" s="35">
        <f>'KWh (Cumulative)'!BI9</f>
        <v>45231</v>
      </c>
      <c r="BJ9" s="35">
        <f>'KWh (Cumulative)'!BJ9</f>
        <v>45261</v>
      </c>
      <c r="BK9" s="35">
        <f>'KWh (Cumulative)'!BK9</f>
        <v>45292</v>
      </c>
      <c r="BL9" s="35">
        <f>'KWh (Cumulative)'!BL9</f>
        <v>45323</v>
      </c>
      <c r="BM9" s="35">
        <f>'KWh (Cumulative)'!BM9</f>
        <v>45352</v>
      </c>
      <c r="BN9" s="35">
        <f>'KWh (Cumulative)'!BN9</f>
        <v>45383</v>
      </c>
      <c r="BO9" s="35">
        <f>'KWh (Cumulative)'!BO9</f>
        <v>45413</v>
      </c>
      <c r="BP9" s="35">
        <f>'KWh (Cumulative)'!BP9</f>
        <v>45444</v>
      </c>
      <c r="BQ9" s="35">
        <f>'KWh (Cumulative)'!BQ9</f>
        <v>45474</v>
      </c>
      <c r="BR9" s="35">
        <f>'KWh (Cumulative)'!BR9</f>
        <v>45505</v>
      </c>
      <c r="BS9" s="35">
        <f>'KWh (Cumulative)'!BS9</f>
        <v>45536</v>
      </c>
      <c r="BT9" s="35">
        <f>'KWh (Cumulative)'!BT9</f>
        <v>45566</v>
      </c>
      <c r="BU9" s="35">
        <f>'KWh (Cumulative)'!BU9</f>
        <v>45597</v>
      </c>
      <c r="BV9" s="35">
        <f>'KWh (Cumulative)'!BV9</f>
        <v>45627</v>
      </c>
      <c r="BW9" s="35">
        <f>'KWh (Cumulative)'!BW9</f>
        <v>45658</v>
      </c>
      <c r="BX9" s="35">
        <f>'KWh (Cumulative)'!BX9</f>
        <v>45689</v>
      </c>
      <c r="BY9" s="35">
        <f>'KWh (Cumulative)'!BY9</f>
        <v>45717</v>
      </c>
      <c r="BZ9" s="35">
        <f>'KWh (Cumulative)'!BZ9</f>
        <v>45748</v>
      </c>
      <c r="CA9" s="35">
        <f>'KWh (Cumulative)'!CA9</f>
        <v>45778</v>
      </c>
      <c r="CB9" s="35">
        <f>'KWh (Cumulative)'!CB9</f>
        <v>45809</v>
      </c>
      <c r="CC9" s="35">
        <f>'KWh (Cumulative)'!CC9</f>
        <v>45839</v>
      </c>
      <c r="CD9" s="35">
        <f>'KWh (Cumulative)'!CD9</f>
        <v>45870</v>
      </c>
      <c r="CE9" s="35">
        <f>'KWh (Cumulative)'!CE9</f>
        <v>45901</v>
      </c>
      <c r="CF9" s="35">
        <f>'KWh (Cumulative)'!CF9</f>
        <v>45931</v>
      </c>
      <c r="CG9" s="35">
        <f>'KWh (Cumulative)'!CG9</f>
        <v>45962</v>
      </c>
      <c r="CH9" s="35">
        <f>'KWh (Cumulative)'!CH9</f>
        <v>45992</v>
      </c>
      <c r="CI9" s="35">
        <f>'KWh (Cumulative)'!CI9</f>
        <v>46023</v>
      </c>
      <c r="CJ9" s="35">
        <f>'KWh (Cumulative)'!CJ9</f>
        <v>46054</v>
      </c>
      <c r="CK9" s="35">
        <f>'KWh (Cumulative)'!CK9</f>
        <v>46082</v>
      </c>
      <c r="CL9" s="35">
        <f>'KWh (Cumulative)'!CL9</f>
        <v>46113</v>
      </c>
      <c r="CM9" s="35">
        <f>'KWh (Cumulative)'!CM9</f>
        <v>46143</v>
      </c>
      <c r="CN9" s="35">
        <f>'KWh (Cumulative)'!CN9</f>
        <v>46174</v>
      </c>
      <c r="CO9" s="35">
        <f>'KWh (Cumulative)'!CO9</f>
        <v>46204</v>
      </c>
      <c r="CP9" s="35">
        <f>'KWh (Cumulative)'!CP9</f>
        <v>46235</v>
      </c>
      <c r="CQ9" s="35">
        <f>'KWh (Cumulative)'!CQ9</f>
        <v>46266</v>
      </c>
      <c r="CR9" s="35">
        <f>'KWh (Cumulative)'!CR9</f>
        <v>46296</v>
      </c>
      <c r="CS9" s="35">
        <f>'KWh (Cumulative)'!CS9</f>
        <v>46327</v>
      </c>
      <c r="CT9" s="35">
        <f>'KWh (Cumulative)'!CT9</f>
        <v>46357</v>
      </c>
      <c r="CU9" s="35">
        <f>'KWh (Cumulative)'!CU9</f>
        <v>46388</v>
      </c>
      <c r="CV9" s="35">
        <f>'KWh (Cumulative)'!CV9</f>
        <v>46419</v>
      </c>
      <c r="CW9" s="35">
        <f>'KWh (Cumulative)'!CW9</f>
        <v>46447</v>
      </c>
      <c r="CX9" s="35">
        <f>'KWh (Cumulative)'!CX9</f>
        <v>46478</v>
      </c>
      <c r="CY9" s="35">
        <f>'KWh (Cumulative)'!CY9</f>
        <v>46508</v>
      </c>
      <c r="CZ9" s="35">
        <f>'KWh (Cumulative)'!CZ9</f>
        <v>46539</v>
      </c>
      <c r="DA9" s="35">
        <f>'KWh (Cumulative)'!DA9</f>
        <v>46569</v>
      </c>
      <c r="DB9" s="35">
        <f>'KWh (Cumulative)'!DB9</f>
        <v>46600</v>
      </c>
      <c r="DC9" s="35">
        <f>'KWh (Cumulative)'!DC9</f>
        <v>46631</v>
      </c>
      <c r="DD9" s="35">
        <f>'KWh (Cumulative)'!DD9</f>
        <v>46661</v>
      </c>
      <c r="DE9" s="35">
        <f>'KWh (Cumulative)'!DE9</f>
        <v>46692</v>
      </c>
      <c r="DF9" s="35">
        <f>'KWh (Cumulative)'!DF9</f>
        <v>46722</v>
      </c>
      <c r="DG9" s="35">
        <f>'KWh (Cumulative)'!DG9</f>
        <v>46753</v>
      </c>
      <c r="DH9" s="35">
        <f>'KWh (Cumulative)'!DH9</f>
        <v>46784</v>
      </c>
      <c r="DI9" s="35">
        <f>'KWh (Cumulative)'!DI9</f>
        <v>46813</v>
      </c>
      <c r="DJ9" s="35">
        <f>'KWh (Cumulative)'!DJ9</f>
        <v>46844</v>
      </c>
      <c r="DK9" s="35">
        <f>'KWh (Cumulative)'!DK9</f>
        <v>46874</v>
      </c>
      <c r="DL9" s="35">
        <f>'KWh (Cumulative)'!DL9</f>
        <v>46905</v>
      </c>
      <c r="DM9" s="35">
        <f>'KWh (Cumulative)'!DM9</f>
        <v>46935</v>
      </c>
      <c r="DN9" s="35">
        <f>'KWh (Cumulative)'!DN9</f>
        <v>46966</v>
      </c>
      <c r="DO9" s="35">
        <f>'KWh (Cumulative)'!DO9</f>
        <v>46997</v>
      </c>
      <c r="DP9" s="35">
        <f>'KWh (Cumulative)'!DP9</f>
        <v>47027</v>
      </c>
      <c r="DQ9" s="35">
        <f>'KWh (Cumulative)'!DQ9</f>
        <v>47058</v>
      </c>
      <c r="DR9" s="35">
        <f>'KWh (Cumulative)'!DR9</f>
        <v>47088</v>
      </c>
    </row>
    <row r="10" spans="1:122" x14ac:dyDescent="0.25">
      <c r="A10" s="190"/>
      <c r="B10" s="30" t="s">
        <v>37</v>
      </c>
      <c r="C10" s="69">
        <f t="shared" ref="C10:D10" si="12">ROUND(SUM(C23:C33),2)</f>
        <v>0</v>
      </c>
      <c r="D10" s="69">
        <f t="shared" si="12"/>
        <v>0</v>
      </c>
      <c r="E10" s="69">
        <f>ROUND(SUM(E23:E33),2)</f>
        <v>0</v>
      </c>
      <c r="F10" s="69">
        <f>ROUND(SUM(F23:F33),2)</f>
        <v>0</v>
      </c>
      <c r="G10" s="69">
        <f>ROUND(SUM(G23:G33),2)</f>
        <v>0</v>
      </c>
      <c r="H10" s="69">
        <f>ROUND(SUM(H23:H33),2)</f>
        <v>0</v>
      </c>
      <c r="I10" s="69">
        <f>ROUND(SUM(I23:I33),2)</f>
        <v>0</v>
      </c>
      <c r="J10" s="69">
        <f t="shared" ref="J10:P10" si="13">ROUND(SUM(J23:J33),2)</f>
        <v>0</v>
      </c>
      <c r="K10" s="69">
        <f t="shared" si="13"/>
        <v>0</v>
      </c>
      <c r="L10" s="69">
        <f t="shared" si="13"/>
        <v>0</v>
      </c>
      <c r="M10" s="69">
        <f t="shared" si="13"/>
        <v>0</v>
      </c>
      <c r="N10" s="69">
        <f t="shared" si="13"/>
        <v>0</v>
      </c>
      <c r="O10" s="69">
        <f t="shared" si="13"/>
        <v>1555.66</v>
      </c>
      <c r="P10" s="69">
        <f t="shared" si="13"/>
        <v>0</v>
      </c>
      <c r="Q10" s="69">
        <f t="shared" ref="Q10:CB10" si="14">ROUND(SUM(Q23:Q33),2)</f>
        <v>0</v>
      </c>
      <c r="R10" s="69">
        <f t="shared" si="14"/>
        <v>0</v>
      </c>
      <c r="S10" s="69">
        <f t="shared" si="14"/>
        <v>0</v>
      </c>
      <c r="T10" s="69">
        <f t="shared" si="14"/>
        <v>0</v>
      </c>
      <c r="U10" s="69">
        <f t="shared" si="14"/>
        <v>0</v>
      </c>
      <c r="V10" s="69">
        <f t="shared" si="14"/>
        <v>0</v>
      </c>
      <c r="W10" s="69">
        <f t="shared" si="14"/>
        <v>0</v>
      </c>
      <c r="X10" s="69">
        <f t="shared" si="14"/>
        <v>0</v>
      </c>
      <c r="Y10" s="69">
        <f t="shared" si="14"/>
        <v>0</v>
      </c>
      <c r="Z10" s="69">
        <f t="shared" si="14"/>
        <v>0</v>
      </c>
      <c r="AA10" s="69">
        <f t="shared" si="14"/>
        <v>0</v>
      </c>
      <c r="AB10" s="69">
        <f t="shared" si="14"/>
        <v>0</v>
      </c>
      <c r="AC10" s="69">
        <f t="shared" si="14"/>
        <v>0</v>
      </c>
      <c r="AD10" s="69">
        <f t="shared" si="14"/>
        <v>0</v>
      </c>
      <c r="AE10" s="69">
        <f t="shared" si="14"/>
        <v>0</v>
      </c>
      <c r="AF10" s="69">
        <f t="shared" si="14"/>
        <v>0</v>
      </c>
      <c r="AG10" s="69">
        <f t="shared" si="14"/>
        <v>0</v>
      </c>
      <c r="AH10" s="69">
        <f t="shared" si="14"/>
        <v>0</v>
      </c>
      <c r="AI10" s="69">
        <f t="shared" si="14"/>
        <v>0</v>
      </c>
      <c r="AJ10" s="69">
        <f t="shared" si="14"/>
        <v>0</v>
      </c>
      <c r="AK10" s="69">
        <f t="shared" si="14"/>
        <v>0</v>
      </c>
      <c r="AL10" s="69">
        <f t="shared" si="14"/>
        <v>0</v>
      </c>
      <c r="AM10" s="69">
        <f t="shared" si="14"/>
        <v>0</v>
      </c>
      <c r="AN10" s="69">
        <f t="shared" si="14"/>
        <v>0</v>
      </c>
      <c r="AO10" s="69">
        <f t="shared" si="14"/>
        <v>0</v>
      </c>
      <c r="AP10" s="69">
        <f t="shared" si="14"/>
        <v>0</v>
      </c>
      <c r="AQ10" s="69">
        <f t="shared" si="14"/>
        <v>0</v>
      </c>
      <c r="AR10" s="69">
        <f t="shared" si="14"/>
        <v>0</v>
      </c>
      <c r="AS10" s="69">
        <f t="shared" si="14"/>
        <v>0</v>
      </c>
      <c r="AT10" s="69">
        <f t="shared" si="14"/>
        <v>0</v>
      </c>
      <c r="AU10" s="69">
        <f t="shared" si="14"/>
        <v>0</v>
      </c>
      <c r="AV10" s="69">
        <f t="shared" si="14"/>
        <v>0</v>
      </c>
      <c r="AW10" s="69">
        <f t="shared" si="14"/>
        <v>0</v>
      </c>
      <c r="AX10" s="69">
        <f t="shared" si="14"/>
        <v>0</v>
      </c>
      <c r="AY10" s="69">
        <f t="shared" si="14"/>
        <v>0</v>
      </c>
      <c r="AZ10" s="69">
        <f t="shared" si="14"/>
        <v>0</v>
      </c>
      <c r="BA10" s="69">
        <f t="shared" si="14"/>
        <v>0</v>
      </c>
      <c r="BB10" s="69">
        <f t="shared" si="14"/>
        <v>0</v>
      </c>
      <c r="BC10" s="69">
        <f t="shared" si="14"/>
        <v>0</v>
      </c>
      <c r="BD10" s="69">
        <f t="shared" si="14"/>
        <v>0</v>
      </c>
      <c r="BE10" s="69">
        <f t="shared" si="14"/>
        <v>0</v>
      </c>
      <c r="BF10" s="69">
        <f t="shared" si="14"/>
        <v>0</v>
      </c>
      <c r="BG10" s="69">
        <f t="shared" si="14"/>
        <v>0</v>
      </c>
      <c r="BH10" s="69">
        <f t="shared" si="14"/>
        <v>0</v>
      </c>
      <c r="BI10" s="69">
        <f t="shared" si="14"/>
        <v>0</v>
      </c>
      <c r="BJ10" s="69">
        <f t="shared" si="14"/>
        <v>0</v>
      </c>
      <c r="BK10" s="69">
        <f t="shared" si="14"/>
        <v>0</v>
      </c>
      <c r="BL10" s="69">
        <f t="shared" si="14"/>
        <v>0</v>
      </c>
      <c r="BM10" s="69">
        <f t="shared" si="14"/>
        <v>0</v>
      </c>
      <c r="BN10" s="69">
        <f t="shared" si="14"/>
        <v>0</v>
      </c>
      <c r="BO10" s="69">
        <f t="shared" si="14"/>
        <v>0</v>
      </c>
      <c r="BP10" s="69">
        <f t="shared" si="14"/>
        <v>0</v>
      </c>
      <c r="BQ10" s="69">
        <f t="shared" si="14"/>
        <v>0</v>
      </c>
      <c r="BR10" s="69">
        <f t="shared" si="14"/>
        <v>0</v>
      </c>
      <c r="BS10" s="69">
        <f t="shared" si="14"/>
        <v>0</v>
      </c>
      <c r="BT10" s="69">
        <f t="shared" si="14"/>
        <v>0</v>
      </c>
      <c r="BU10" s="69">
        <f t="shared" si="14"/>
        <v>0</v>
      </c>
      <c r="BV10" s="69">
        <f t="shared" si="14"/>
        <v>0</v>
      </c>
      <c r="BW10" s="69">
        <f t="shared" si="14"/>
        <v>0</v>
      </c>
      <c r="BX10" s="69">
        <f t="shared" si="14"/>
        <v>0</v>
      </c>
      <c r="BY10" s="69">
        <f t="shared" si="14"/>
        <v>0</v>
      </c>
      <c r="BZ10" s="69">
        <f t="shared" si="14"/>
        <v>0</v>
      </c>
      <c r="CA10" s="69">
        <f t="shared" si="14"/>
        <v>0</v>
      </c>
      <c r="CB10" s="69">
        <f t="shared" si="14"/>
        <v>0</v>
      </c>
      <c r="CC10" s="69">
        <f t="shared" ref="CC10:CJ10" si="15">ROUND(SUM(CC23:CC33),2)</f>
        <v>0</v>
      </c>
      <c r="CD10" s="69">
        <f t="shared" si="15"/>
        <v>0</v>
      </c>
      <c r="CE10" s="69">
        <f t="shared" si="15"/>
        <v>0</v>
      </c>
      <c r="CF10" s="69">
        <f t="shared" si="15"/>
        <v>0</v>
      </c>
      <c r="CG10" s="69">
        <f t="shared" si="15"/>
        <v>0</v>
      </c>
      <c r="CH10" s="69">
        <f t="shared" si="15"/>
        <v>0</v>
      </c>
      <c r="CI10" s="69">
        <f t="shared" si="15"/>
        <v>0</v>
      </c>
      <c r="CJ10" s="69">
        <f t="shared" si="15"/>
        <v>0</v>
      </c>
      <c r="CK10" s="69">
        <f t="shared" ref="CK10:DR10" si="16">ROUND(SUM(CK23:CK33),2)</f>
        <v>0</v>
      </c>
      <c r="CL10" s="69">
        <f t="shared" si="16"/>
        <v>0</v>
      </c>
      <c r="CM10" s="69">
        <f t="shared" si="16"/>
        <v>0</v>
      </c>
      <c r="CN10" s="69">
        <f t="shared" si="16"/>
        <v>0</v>
      </c>
      <c r="CO10" s="69">
        <f t="shared" si="16"/>
        <v>0</v>
      </c>
      <c r="CP10" s="69">
        <f t="shared" si="16"/>
        <v>0</v>
      </c>
      <c r="CQ10" s="69">
        <f t="shared" si="16"/>
        <v>0</v>
      </c>
      <c r="CR10" s="69">
        <f t="shared" si="16"/>
        <v>0</v>
      </c>
      <c r="CS10" s="69">
        <f t="shared" si="16"/>
        <v>0</v>
      </c>
      <c r="CT10" s="69">
        <f t="shared" si="16"/>
        <v>0</v>
      </c>
      <c r="CU10" s="69">
        <f t="shared" si="16"/>
        <v>0</v>
      </c>
      <c r="CV10" s="69">
        <f t="shared" si="16"/>
        <v>0</v>
      </c>
      <c r="CW10" s="69">
        <f t="shared" si="16"/>
        <v>0</v>
      </c>
      <c r="CX10" s="69">
        <f t="shared" si="16"/>
        <v>0</v>
      </c>
      <c r="CY10" s="69">
        <f t="shared" si="16"/>
        <v>0</v>
      </c>
      <c r="CZ10" s="69">
        <f t="shared" si="16"/>
        <v>0</v>
      </c>
      <c r="DA10" s="69">
        <f t="shared" si="16"/>
        <v>0</v>
      </c>
      <c r="DB10" s="69">
        <f t="shared" si="16"/>
        <v>0</v>
      </c>
      <c r="DC10" s="69">
        <f t="shared" si="16"/>
        <v>0</v>
      </c>
      <c r="DD10" s="69">
        <f t="shared" si="16"/>
        <v>0</v>
      </c>
      <c r="DE10" s="69">
        <f t="shared" si="16"/>
        <v>0</v>
      </c>
      <c r="DF10" s="69">
        <f t="shared" si="16"/>
        <v>0</v>
      </c>
      <c r="DG10" s="69">
        <f t="shared" si="16"/>
        <v>0</v>
      </c>
      <c r="DH10" s="69">
        <f t="shared" si="16"/>
        <v>0</v>
      </c>
      <c r="DI10" s="69">
        <f t="shared" si="16"/>
        <v>0</v>
      </c>
      <c r="DJ10" s="69">
        <f t="shared" si="16"/>
        <v>0</v>
      </c>
      <c r="DK10" s="69">
        <f t="shared" si="16"/>
        <v>0</v>
      </c>
      <c r="DL10" s="69">
        <f t="shared" si="16"/>
        <v>0</v>
      </c>
      <c r="DM10" s="69">
        <f t="shared" si="16"/>
        <v>0</v>
      </c>
      <c r="DN10" s="69">
        <f t="shared" si="16"/>
        <v>0</v>
      </c>
      <c r="DO10" s="69">
        <f t="shared" si="16"/>
        <v>0</v>
      </c>
      <c r="DP10" s="69">
        <f t="shared" si="16"/>
        <v>0</v>
      </c>
      <c r="DQ10" s="69">
        <f t="shared" si="16"/>
        <v>0</v>
      </c>
      <c r="DR10" s="69">
        <f t="shared" si="16"/>
        <v>0</v>
      </c>
    </row>
    <row r="11" spans="1:122" x14ac:dyDescent="0.25">
      <c r="A11" s="190"/>
      <c r="B11" s="30" t="s">
        <v>38</v>
      </c>
      <c r="C11" s="69">
        <f t="shared" ref="C11:D11" si="17">ROUND(SUM(C36:C48),2)</f>
        <v>0</v>
      </c>
      <c r="D11" s="69">
        <f t="shared" si="17"/>
        <v>0</v>
      </c>
      <c r="E11" s="69">
        <f>ROUND(SUM(E36:E48),2)</f>
        <v>0</v>
      </c>
      <c r="F11" s="69">
        <f>ROUND(SUM(F36:F48),2)</f>
        <v>0</v>
      </c>
      <c r="G11" s="69">
        <f>ROUND(SUM(G36:G48),2)</f>
        <v>0</v>
      </c>
      <c r="H11" s="69">
        <f>ROUND(SUM(H36:H48),2)</f>
        <v>0</v>
      </c>
      <c r="I11" s="69">
        <f>ROUND(SUM(I36:I48),2)</f>
        <v>0</v>
      </c>
      <c r="J11" s="69">
        <f t="shared" ref="J11:P11" si="18">ROUND(SUM(J36:J48),2)</f>
        <v>0</v>
      </c>
      <c r="K11" s="69">
        <f t="shared" si="18"/>
        <v>0</v>
      </c>
      <c r="L11" s="69">
        <f t="shared" si="18"/>
        <v>0</v>
      </c>
      <c r="M11" s="69">
        <f t="shared" si="18"/>
        <v>0</v>
      </c>
      <c r="N11" s="69">
        <f t="shared" si="18"/>
        <v>0</v>
      </c>
      <c r="O11" s="69">
        <f t="shared" si="18"/>
        <v>128.03</v>
      </c>
      <c r="P11" s="69">
        <f t="shared" si="18"/>
        <v>0</v>
      </c>
      <c r="Q11" s="69">
        <f t="shared" ref="Q11:CB11" si="19">ROUND(SUM(Q36:Q48),2)</f>
        <v>0</v>
      </c>
      <c r="R11" s="69">
        <f t="shared" si="19"/>
        <v>0</v>
      </c>
      <c r="S11" s="69">
        <f t="shared" si="19"/>
        <v>0</v>
      </c>
      <c r="T11" s="69">
        <f t="shared" si="19"/>
        <v>0</v>
      </c>
      <c r="U11" s="69">
        <f t="shared" si="19"/>
        <v>0</v>
      </c>
      <c r="V11" s="69">
        <f t="shared" si="19"/>
        <v>0</v>
      </c>
      <c r="W11" s="69">
        <f t="shared" si="19"/>
        <v>0</v>
      </c>
      <c r="X11" s="69">
        <f t="shared" si="19"/>
        <v>0</v>
      </c>
      <c r="Y11" s="69">
        <f t="shared" si="19"/>
        <v>0</v>
      </c>
      <c r="Z11" s="69">
        <f t="shared" si="19"/>
        <v>0</v>
      </c>
      <c r="AA11" s="69">
        <f t="shared" si="19"/>
        <v>0</v>
      </c>
      <c r="AB11" s="69">
        <f t="shared" si="19"/>
        <v>0</v>
      </c>
      <c r="AC11" s="69">
        <f t="shared" si="19"/>
        <v>0</v>
      </c>
      <c r="AD11" s="69">
        <f t="shared" si="19"/>
        <v>0</v>
      </c>
      <c r="AE11" s="69">
        <f t="shared" si="19"/>
        <v>0</v>
      </c>
      <c r="AF11" s="69">
        <f t="shared" si="19"/>
        <v>0</v>
      </c>
      <c r="AG11" s="69">
        <f t="shared" si="19"/>
        <v>0</v>
      </c>
      <c r="AH11" s="69">
        <f t="shared" si="19"/>
        <v>0</v>
      </c>
      <c r="AI11" s="69">
        <f t="shared" si="19"/>
        <v>0</v>
      </c>
      <c r="AJ11" s="69">
        <f t="shared" si="19"/>
        <v>0</v>
      </c>
      <c r="AK11" s="69">
        <f t="shared" si="19"/>
        <v>0</v>
      </c>
      <c r="AL11" s="69">
        <f t="shared" si="19"/>
        <v>0</v>
      </c>
      <c r="AM11" s="69">
        <f t="shared" si="19"/>
        <v>0</v>
      </c>
      <c r="AN11" s="69">
        <f t="shared" si="19"/>
        <v>0</v>
      </c>
      <c r="AO11" s="69">
        <f t="shared" si="19"/>
        <v>0</v>
      </c>
      <c r="AP11" s="69">
        <f t="shared" si="19"/>
        <v>0</v>
      </c>
      <c r="AQ11" s="69">
        <f t="shared" si="19"/>
        <v>0</v>
      </c>
      <c r="AR11" s="69">
        <f t="shared" si="19"/>
        <v>0</v>
      </c>
      <c r="AS11" s="69">
        <f t="shared" si="19"/>
        <v>0</v>
      </c>
      <c r="AT11" s="69">
        <f t="shared" si="19"/>
        <v>0</v>
      </c>
      <c r="AU11" s="69">
        <f t="shared" si="19"/>
        <v>0</v>
      </c>
      <c r="AV11" s="69">
        <f t="shared" si="19"/>
        <v>0</v>
      </c>
      <c r="AW11" s="69">
        <f t="shared" si="19"/>
        <v>0</v>
      </c>
      <c r="AX11" s="69">
        <f t="shared" si="19"/>
        <v>0</v>
      </c>
      <c r="AY11" s="69">
        <f t="shared" si="19"/>
        <v>0</v>
      </c>
      <c r="AZ11" s="69">
        <f t="shared" si="19"/>
        <v>0</v>
      </c>
      <c r="BA11" s="69">
        <f t="shared" si="19"/>
        <v>0</v>
      </c>
      <c r="BB11" s="69">
        <f t="shared" si="19"/>
        <v>0</v>
      </c>
      <c r="BC11" s="69">
        <f t="shared" si="19"/>
        <v>0</v>
      </c>
      <c r="BD11" s="69">
        <f t="shared" si="19"/>
        <v>0</v>
      </c>
      <c r="BE11" s="69">
        <f t="shared" si="19"/>
        <v>0</v>
      </c>
      <c r="BF11" s="69">
        <f t="shared" si="19"/>
        <v>0</v>
      </c>
      <c r="BG11" s="69">
        <f t="shared" si="19"/>
        <v>0</v>
      </c>
      <c r="BH11" s="69">
        <f t="shared" si="19"/>
        <v>0</v>
      </c>
      <c r="BI11" s="69">
        <f t="shared" si="19"/>
        <v>0</v>
      </c>
      <c r="BJ11" s="69">
        <f t="shared" si="19"/>
        <v>0</v>
      </c>
      <c r="BK11" s="69">
        <f t="shared" si="19"/>
        <v>0</v>
      </c>
      <c r="BL11" s="69">
        <f t="shared" si="19"/>
        <v>0</v>
      </c>
      <c r="BM11" s="69">
        <f t="shared" si="19"/>
        <v>0</v>
      </c>
      <c r="BN11" s="69">
        <f t="shared" si="19"/>
        <v>0</v>
      </c>
      <c r="BO11" s="69">
        <f t="shared" si="19"/>
        <v>0</v>
      </c>
      <c r="BP11" s="69">
        <f t="shared" si="19"/>
        <v>0</v>
      </c>
      <c r="BQ11" s="69">
        <f t="shared" si="19"/>
        <v>0</v>
      </c>
      <c r="BR11" s="69">
        <f t="shared" si="19"/>
        <v>0</v>
      </c>
      <c r="BS11" s="69">
        <f t="shared" si="19"/>
        <v>0</v>
      </c>
      <c r="BT11" s="69">
        <f t="shared" si="19"/>
        <v>0</v>
      </c>
      <c r="BU11" s="69">
        <f t="shared" si="19"/>
        <v>0</v>
      </c>
      <c r="BV11" s="69">
        <f t="shared" si="19"/>
        <v>0</v>
      </c>
      <c r="BW11" s="69">
        <f t="shared" si="19"/>
        <v>0</v>
      </c>
      <c r="BX11" s="69">
        <f t="shared" si="19"/>
        <v>0</v>
      </c>
      <c r="BY11" s="69">
        <f t="shared" si="19"/>
        <v>0</v>
      </c>
      <c r="BZ11" s="69">
        <f t="shared" si="19"/>
        <v>0</v>
      </c>
      <c r="CA11" s="69">
        <f t="shared" si="19"/>
        <v>0</v>
      </c>
      <c r="CB11" s="69">
        <f t="shared" si="19"/>
        <v>0</v>
      </c>
      <c r="CC11" s="69">
        <f t="shared" ref="CC11:CJ11" si="20">ROUND(SUM(CC36:CC48),2)</f>
        <v>0</v>
      </c>
      <c r="CD11" s="69">
        <f t="shared" si="20"/>
        <v>0</v>
      </c>
      <c r="CE11" s="69">
        <f t="shared" si="20"/>
        <v>0</v>
      </c>
      <c r="CF11" s="69">
        <f t="shared" si="20"/>
        <v>0</v>
      </c>
      <c r="CG11" s="69">
        <f t="shared" si="20"/>
        <v>0</v>
      </c>
      <c r="CH11" s="69">
        <f t="shared" si="20"/>
        <v>0</v>
      </c>
      <c r="CI11" s="69">
        <f t="shared" si="20"/>
        <v>0</v>
      </c>
      <c r="CJ11" s="69">
        <f t="shared" si="20"/>
        <v>0</v>
      </c>
      <c r="CK11" s="69">
        <f t="shared" ref="CK11:DR11" si="21">ROUND(SUM(CK36:CK48),2)</f>
        <v>0</v>
      </c>
      <c r="CL11" s="69">
        <f t="shared" si="21"/>
        <v>0</v>
      </c>
      <c r="CM11" s="69">
        <f t="shared" si="21"/>
        <v>0</v>
      </c>
      <c r="CN11" s="69">
        <f t="shared" si="21"/>
        <v>0</v>
      </c>
      <c r="CO11" s="69">
        <f t="shared" si="21"/>
        <v>0</v>
      </c>
      <c r="CP11" s="69">
        <f t="shared" si="21"/>
        <v>0</v>
      </c>
      <c r="CQ11" s="69">
        <f t="shared" si="21"/>
        <v>0</v>
      </c>
      <c r="CR11" s="69">
        <f t="shared" si="21"/>
        <v>0</v>
      </c>
      <c r="CS11" s="69">
        <f t="shared" si="21"/>
        <v>0</v>
      </c>
      <c r="CT11" s="69">
        <f t="shared" si="21"/>
        <v>0</v>
      </c>
      <c r="CU11" s="69">
        <f t="shared" si="21"/>
        <v>0</v>
      </c>
      <c r="CV11" s="69">
        <f t="shared" si="21"/>
        <v>0</v>
      </c>
      <c r="CW11" s="69">
        <f t="shared" si="21"/>
        <v>0</v>
      </c>
      <c r="CX11" s="69">
        <f t="shared" si="21"/>
        <v>0</v>
      </c>
      <c r="CY11" s="69">
        <f t="shared" si="21"/>
        <v>0</v>
      </c>
      <c r="CZ11" s="69">
        <f t="shared" si="21"/>
        <v>0</v>
      </c>
      <c r="DA11" s="69">
        <f t="shared" si="21"/>
        <v>0</v>
      </c>
      <c r="DB11" s="69">
        <f t="shared" si="21"/>
        <v>0</v>
      </c>
      <c r="DC11" s="69">
        <f t="shared" si="21"/>
        <v>0</v>
      </c>
      <c r="DD11" s="69">
        <f t="shared" si="21"/>
        <v>0</v>
      </c>
      <c r="DE11" s="69">
        <f t="shared" si="21"/>
        <v>0</v>
      </c>
      <c r="DF11" s="69">
        <f t="shared" si="21"/>
        <v>0</v>
      </c>
      <c r="DG11" s="69">
        <f t="shared" si="21"/>
        <v>0</v>
      </c>
      <c r="DH11" s="69">
        <f t="shared" si="21"/>
        <v>0</v>
      </c>
      <c r="DI11" s="69">
        <f t="shared" si="21"/>
        <v>0</v>
      </c>
      <c r="DJ11" s="69">
        <f t="shared" si="21"/>
        <v>0</v>
      </c>
      <c r="DK11" s="69">
        <f t="shared" si="21"/>
        <v>0</v>
      </c>
      <c r="DL11" s="69">
        <f t="shared" si="21"/>
        <v>0</v>
      </c>
      <c r="DM11" s="69">
        <f t="shared" si="21"/>
        <v>0</v>
      </c>
      <c r="DN11" s="69">
        <f t="shared" si="21"/>
        <v>0</v>
      </c>
      <c r="DO11" s="69">
        <f t="shared" si="21"/>
        <v>0</v>
      </c>
      <c r="DP11" s="69">
        <f t="shared" si="21"/>
        <v>0</v>
      </c>
      <c r="DQ11" s="69">
        <f t="shared" si="21"/>
        <v>0</v>
      </c>
      <c r="DR11" s="69">
        <f t="shared" si="21"/>
        <v>0</v>
      </c>
    </row>
    <row r="12" spans="1:122" x14ac:dyDescent="0.25">
      <c r="A12" s="190"/>
      <c r="B12" s="30" t="s">
        <v>39</v>
      </c>
      <c r="C12" s="69">
        <f t="shared" ref="C12:D12" si="22">ROUND(SUM(C51:C63),2)</f>
        <v>0</v>
      </c>
      <c r="D12" s="69">
        <f t="shared" si="22"/>
        <v>0</v>
      </c>
      <c r="E12" s="69">
        <f>ROUND(SUM(E51:E63),2)</f>
        <v>0</v>
      </c>
      <c r="F12" s="69">
        <f>ROUND(SUM(F51:F63),2)</f>
        <v>0</v>
      </c>
      <c r="G12" s="69">
        <f>ROUND(SUM(G51:G63),2)</f>
        <v>0</v>
      </c>
      <c r="H12" s="69">
        <f>ROUND(SUM(H51:H63),2)</f>
        <v>0</v>
      </c>
      <c r="I12" s="69">
        <f>ROUND(SUM(I51:I63),2)</f>
        <v>0</v>
      </c>
      <c r="J12" s="69">
        <f t="shared" ref="J12:P12" si="23">ROUND(SUM(J51:J63),2)</f>
        <v>0</v>
      </c>
      <c r="K12" s="69">
        <f t="shared" si="23"/>
        <v>0</v>
      </c>
      <c r="L12" s="69">
        <f t="shared" si="23"/>
        <v>0</v>
      </c>
      <c r="M12" s="69">
        <f t="shared" si="23"/>
        <v>0</v>
      </c>
      <c r="N12" s="69">
        <f t="shared" si="23"/>
        <v>0</v>
      </c>
      <c r="O12" s="69">
        <f t="shared" si="23"/>
        <v>199.83</v>
      </c>
      <c r="P12" s="69">
        <f t="shared" si="23"/>
        <v>0</v>
      </c>
      <c r="Q12" s="69">
        <f t="shared" ref="Q12:CB12" si="24">ROUND(SUM(Q51:Q63),2)</f>
        <v>0</v>
      </c>
      <c r="R12" s="69">
        <f t="shared" si="24"/>
        <v>0</v>
      </c>
      <c r="S12" s="69">
        <f t="shared" si="24"/>
        <v>0</v>
      </c>
      <c r="T12" s="69">
        <f t="shared" si="24"/>
        <v>0</v>
      </c>
      <c r="U12" s="69">
        <f t="shared" si="24"/>
        <v>0</v>
      </c>
      <c r="V12" s="69">
        <f t="shared" si="24"/>
        <v>0</v>
      </c>
      <c r="W12" s="69">
        <f t="shared" si="24"/>
        <v>0</v>
      </c>
      <c r="X12" s="69">
        <f t="shared" si="24"/>
        <v>0</v>
      </c>
      <c r="Y12" s="69">
        <f t="shared" si="24"/>
        <v>0</v>
      </c>
      <c r="Z12" s="69">
        <f t="shared" si="24"/>
        <v>0</v>
      </c>
      <c r="AA12" s="69">
        <f t="shared" si="24"/>
        <v>0</v>
      </c>
      <c r="AB12" s="69">
        <f t="shared" si="24"/>
        <v>0</v>
      </c>
      <c r="AC12" s="69">
        <f t="shared" si="24"/>
        <v>0</v>
      </c>
      <c r="AD12" s="69">
        <f t="shared" si="24"/>
        <v>0</v>
      </c>
      <c r="AE12" s="69">
        <f t="shared" si="24"/>
        <v>0</v>
      </c>
      <c r="AF12" s="69">
        <f t="shared" si="24"/>
        <v>0</v>
      </c>
      <c r="AG12" s="69">
        <f t="shared" si="24"/>
        <v>0.01</v>
      </c>
      <c r="AH12" s="69">
        <f t="shared" si="24"/>
        <v>0.01</v>
      </c>
      <c r="AI12" s="69">
        <f t="shared" si="24"/>
        <v>0</v>
      </c>
      <c r="AJ12" s="69">
        <f t="shared" si="24"/>
        <v>0</v>
      </c>
      <c r="AK12" s="69">
        <f t="shared" si="24"/>
        <v>0</v>
      </c>
      <c r="AL12" s="69">
        <f t="shared" si="24"/>
        <v>0</v>
      </c>
      <c r="AM12" s="69">
        <f t="shared" si="24"/>
        <v>0</v>
      </c>
      <c r="AN12" s="69">
        <f t="shared" si="24"/>
        <v>0</v>
      </c>
      <c r="AO12" s="69">
        <f t="shared" si="24"/>
        <v>0</v>
      </c>
      <c r="AP12" s="69">
        <f t="shared" si="24"/>
        <v>0</v>
      </c>
      <c r="AQ12" s="69">
        <f t="shared" si="24"/>
        <v>0</v>
      </c>
      <c r="AR12" s="69">
        <f t="shared" si="24"/>
        <v>0</v>
      </c>
      <c r="AS12" s="69">
        <f t="shared" si="24"/>
        <v>0</v>
      </c>
      <c r="AT12" s="69">
        <f t="shared" si="24"/>
        <v>0</v>
      </c>
      <c r="AU12" s="69">
        <f t="shared" si="24"/>
        <v>0</v>
      </c>
      <c r="AV12" s="69">
        <f t="shared" si="24"/>
        <v>0</v>
      </c>
      <c r="AW12" s="69">
        <f t="shared" si="24"/>
        <v>0</v>
      </c>
      <c r="AX12" s="69">
        <f t="shared" si="24"/>
        <v>0</v>
      </c>
      <c r="AY12" s="69">
        <f t="shared" si="24"/>
        <v>0</v>
      </c>
      <c r="AZ12" s="69">
        <f t="shared" si="24"/>
        <v>0</v>
      </c>
      <c r="BA12" s="69">
        <f t="shared" si="24"/>
        <v>0</v>
      </c>
      <c r="BB12" s="69">
        <f t="shared" si="24"/>
        <v>0</v>
      </c>
      <c r="BC12" s="69">
        <f t="shared" si="24"/>
        <v>0</v>
      </c>
      <c r="BD12" s="69">
        <f t="shared" si="24"/>
        <v>0</v>
      </c>
      <c r="BE12" s="69">
        <f t="shared" si="24"/>
        <v>0</v>
      </c>
      <c r="BF12" s="69">
        <f t="shared" si="24"/>
        <v>0</v>
      </c>
      <c r="BG12" s="69">
        <f t="shared" si="24"/>
        <v>0</v>
      </c>
      <c r="BH12" s="69">
        <f t="shared" si="24"/>
        <v>0</v>
      </c>
      <c r="BI12" s="69">
        <f t="shared" si="24"/>
        <v>0</v>
      </c>
      <c r="BJ12" s="69">
        <f t="shared" si="24"/>
        <v>0</v>
      </c>
      <c r="BK12" s="69">
        <f t="shared" si="24"/>
        <v>0</v>
      </c>
      <c r="BL12" s="69">
        <f t="shared" si="24"/>
        <v>0</v>
      </c>
      <c r="BM12" s="69">
        <f t="shared" si="24"/>
        <v>0</v>
      </c>
      <c r="BN12" s="69">
        <f t="shared" si="24"/>
        <v>0</v>
      </c>
      <c r="BO12" s="69">
        <f t="shared" si="24"/>
        <v>0</v>
      </c>
      <c r="BP12" s="69">
        <f t="shared" si="24"/>
        <v>0</v>
      </c>
      <c r="BQ12" s="69">
        <f t="shared" si="24"/>
        <v>0</v>
      </c>
      <c r="BR12" s="69">
        <f t="shared" si="24"/>
        <v>0</v>
      </c>
      <c r="BS12" s="69">
        <f t="shared" si="24"/>
        <v>0</v>
      </c>
      <c r="BT12" s="69">
        <f t="shared" si="24"/>
        <v>0</v>
      </c>
      <c r="BU12" s="69">
        <f t="shared" si="24"/>
        <v>0</v>
      </c>
      <c r="BV12" s="69">
        <f t="shared" si="24"/>
        <v>0</v>
      </c>
      <c r="BW12" s="69">
        <f t="shared" si="24"/>
        <v>0</v>
      </c>
      <c r="BX12" s="69">
        <f t="shared" si="24"/>
        <v>0</v>
      </c>
      <c r="BY12" s="69">
        <f t="shared" si="24"/>
        <v>0</v>
      </c>
      <c r="BZ12" s="69">
        <f t="shared" si="24"/>
        <v>0</v>
      </c>
      <c r="CA12" s="69">
        <f t="shared" si="24"/>
        <v>0</v>
      </c>
      <c r="CB12" s="69">
        <f t="shared" si="24"/>
        <v>0</v>
      </c>
      <c r="CC12" s="69">
        <f t="shared" ref="CC12:CJ12" si="25">ROUND(SUM(CC51:CC63),2)</f>
        <v>0</v>
      </c>
      <c r="CD12" s="69">
        <f t="shared" si="25"/>
        <v>0</v>
      </c>
      <c r="CE12" s="69">
        <f t="shared" si="25"/>
        <v>0</v>
      </c>
      <c r="CF12" s="69">
        <f t="shared" si="25"/>
        <v>0</v>
      </c>
      <c r="CG12" s="69">
        <f t="shared" si="25"/>
        <v>0</v>
      </c>
      <c r="CH12" s="69">
        <f t="shared" si="25"/>
        <v>0</v>
      </c>
      <c r="CI12" s="69">
        <f t="shared" si="25"/>
        <v>0</v>
      </c>
      <c r="CJ12" s="69">
        <f t="shared" si="25"/>
        <v>0</v>
      </c>
      <c r="CK12" s="69">
        <f t="shared" ref="CK12:DR12" si="26">ROUND(SUM(CK51:CK63),2)</f>
        <v>0</v>
      </c>
      <c r="CL12" s="69">
        <f t="shared" si="26"/>
        <v>0</v>
      </c>
      <c r="CM12" s="69">
        <f t="shared" si="26"/>
        <v>0</v>
      </c>
      <c r="CN12" s="69">
        <f t="shared" si="26"/>
        <v>0</v>
      </c>
      <c r="CO12" s="69">
        <f t="shared" si="26"/>
        <v>0</v>
      </c>
      <c r="CP12" s="69">
        <f t="shared" si="26"/>
        <v>0</v>
      </c>
      <c r="CQ12" s="69">
        <f t="shared" si="26"/>
        <v>0</v>
      </c>
      <c r="CR12" s="69">
        <f t="shared" si="26"/>
        <v>0</v>
      </c>
      <c r="CS12" s="69">
        <f t="shared" si="26"/>
        <v>0</v>
      </c>
      <c r="CT12" s="69">
        <f t="shared" si="26"/>
        <v>0</v>
      </c>
      <c r="CU12" s="69">
        <f t="shared" si="26"/>
        <v>0</v>
      </c>
      <c r="CV12" s="69">
        <f t="shared" si="26"/>
        <v>0</v>
      </c>
      <c r="CW12" s="69">
        <f t="shared" si="26"/>
        <v>0</v>
      </c>
      <c r="CX12" s="69">
        <f t="shared" si="26"/>
        <v>0</v>
      </c>
      <c r="CY12" s="69">
        <f t="shared" si="26"/>
        <v>0</v>
      </c>
      <c r="CZ12" s="69">
        <f t="shared" si="26"/>
        <v>0</v>
      </c>
      <c r="DA12" s="69">
        <f t="shared" si="26"/>
        <v>0</v>
      </c>
      <c r="DB12" s="69">
        <f t="shared" si="26"/>
        <v>0</v>
      </c>
      <c r="DC12" s="69">
        <f t="shared" si="26"/>
        <v>0</v>
      </c>
      <c r="DD12" s="69">
        <f t="shared" si="26"/>
        <v>0</v>
      </c>
      <c r="DE12" s="69">
        <f t="shared" si="26"/>
        <v>0</v>
      </c>
      <c r="DF12" s="69">
        <f t="shared" si="26"/>
        <v>0</v>
      </c>
      <c r="DG12" s="69">
        <f t="shared" si="26"/>
        <v>0</v>
      </c>
      <c r="DH12" s="69">
        <f t="shared" si="26"/>
        <v>0</v>
      </c>
      <c r="DI12" s="69">
        <f t="shared" si="26"/>
        <v>0</v>
      </c>
      <c r="DJ12" s="69">
        <f t="shared" si="26"/>
        <v>0</v>
      </c>
      <c r="DK12" s="69">
        <f t="shared" si="26"/>
        <v>0</v>
      </c>
      <c r="DL12" s="69">
        <f t="shared" si="26"/>
        <v>0</v>
      </c>
      <c r="DM12" s="69">
        <f t="shared" si="26"/>
        <v>0</v>
      </c>
      <c r="DN12" s="69">
        <f t="shared" si="26"/>
        <v>0</v>
      </c>
      <c r="DO12" s="69">
        <f t="shared" si="26"/>
        <v>0</v>
      </c>
      <c r="DP12" s="69">
        <f t="shared" si="26"/>
        <v>0</v>
      </c>
      <c r="DQ12" s="69">
        <f t="shared" si="26"/>
        <v>0</v>
      </c>
      <c r="DR12" s="69">
        <f t="shared" si="26"/>
        <v>0</v>
      </c>
    </row>
    <row r="13" spans="1:122" x14ac:dyDescent="0.25">
      <c r="A13" s="190"/>
      <c r="B13" s="30" t="s">
        <v>40</v>
      </c>
      <c r="C13" s="69">
        <f t="shared" ref="C13:D13" si="27">ROUND(SUM(C66:C78),2)</f>
        <v>0</v>
      </c>
      <c r="D13" s="69">
        <f t="shared" si="27"/>
        <v>0</v>
      </c>
      <c r="E13" s="69">
        <f>ROUND(SUM(E66:E78),2)</f>
        <v>0</v>
      </c>
      <c r="F13" s="69">
        <f>ROUND(SUM(F66:F78),2)</f>
        <v>0</v>
      </c>
      <c r="G13" s="69">
        <f>ROUND(SUM(G66:G78),2)</f>
        <v>0</v>
      </c>
      <c r="H13" s="69">
        <f>ROUND(SUM(H66:H78),2)</f>
        <v>0</v>
      </c>
      <c r="I13" s="69">
        <f>ROUND(SUM(I66:I78),2)</f>
        <v>0</v>
      </c>
      <c r="J13" s="69">
        <f t="shared" ref="J13:P13" si="28">ROUND(SUM(J66:J78),2)</f>
        <v>0</v>
      </c>
      <c r="K13" s="69">
        <f t="shared" si="28"/>
        <v>0</v>
      </c>
      <c r="L13" s="69">
        <f t="shared" si="28"/>
        <v>0</v>
      </c>
      <c r="M13" s="69">
        <f t="shared" si="28"/>
        <v>0</v>
      </c>
      <c r="N13" s="69">
        <f t="shared" si="28"/>
        <v>0</v>
      </c>
      <c r="O13" s="69">
        <f t="shared" si="28"/>
        <v>85.7</v>
      </c>
      <c r="P13" s="69">
        <f t="shared" si="28"/>
        <v>0</v>
      </c>
      <c r="Q13" s="69">
        <f t="shared" ref="Q13:CB13" si="29">ROUND(SUM(Q66:Q78),2)</f>
        <v>0</v>
      </c>
      <c r="R13" s="69">
        <f t="shared" si="29"/>
        <v>0</v>
      </c>
      <c r="S13" s="69">
        <f t="shared" si="29"/>
        <v>0</v>
      </c>
      <c r="T13" s="69">
        <f t="shared" si="29"/>
        <v>0</v>
      </c>
      <c r="U13" s="69">
        <f t="shared" si="29"/>
        <v>0</v>
      </c>
      <c r="V13" s="69">
        <f t="shared" si="29"/>
        <v>0</v>
      </c>
      <c r="W13" s="69">
        <f t="shared" si="29"/>
        <v>0</v>
      </c>
      <c r="X13" s="69">
        <f t="shared" si="29"/>
        <v>0</v>
      </c>
      <c r="Y13" s="69">
        <f t="shared" si="29"/>
        <v>0</v>
      </c>
      <c r="Z13" s="69">
        <f t="shared" si="29"/>
        <v>0</v>
      </c>
      <c r="AA13" s="69">
        <f t="shared" si="29"/>
        <v>0</v>
      </c>
      <c r="AB13" s="69">
        <f t="shared" si="29"/>
        <v>0</v>
      </c>
      <c r="AC13" s="69">
        <f t="shared" si="29"/>
        <v>0</v>
      </c>
      <c r="AD13" s="69">
        <f t="shared" si="29"/>
        <v>0</v>
      </c>
      <c r="AE13" s="69">
        <f t="shared" si="29"/>
        <v>0</v>
      </c>
      <c r="AF13" s="69">
        <f t="shared" si="29"/>
        <v>0</v>
      </c>
      <c r="AG13" s="69">
        <f t="shared" si="29"/>
        <v>0</v>
      </c>
      <c r="AH13" s="69">
        <f t="shared" si="29"/>
        <v>0</v>
      </c>
      <c r="AI13" s="69">
        <f t="shared" si="29"/>
        <v>0</v>
      </c>
      <c r="AJ13" s="69">
        <f t="shared" si="29"/>
        <v>0</v>
      </c>
      <c r="AK13" s="69">
        <f t="shared" si="29"/>
        <v>0</v>
      </c>
      <c r="AL13" s="69">
        <f t="shared" si="29"/>
        <v>0</v>
      </c>
      <c r="AM13" s="69">
        <f t="shared" si="29"/>
        <v>0</v>
      </c>
      <c r="AN13" s="69">
        <f t="shared" si="29"/>
        <v>0</v>
      </c>
      <c r="AO13" s="69">
        <f t="shared" si="29"/>
        <v>0</v>
      </c>
      <c r="AP13" s="69">
        <f t="shared" si="29"/>
        <v>0</v>
      </c>
      <c r="AQ13" s="69">
        <f t="shared" si="29"/>
        <v>0</v>
      </c>
      <c r="AR13" s="69">
        <f t="shared" si="29"/>
        <v>0</v>
      </c>
      <c r="AS13" s="69">
        <f t="shared" si="29"/>
        <v>0</v>
      </c>
      <c r="AT13" s="69">
        <f t="shared" si="29"/>
        <v>0</v>
      </c>
      <c r="AU13" s="69">
        <f t="shared" si="29"/>
        <v>0</v>
      </c>
      <c r="AV13" s="69">
        <f t="shared" si="29"/>
        <v>0</v>
      </c>
      <c r="AW13" s="69">
        <f t="shared" si="29"/>
        <v>0</v>
      </c>
      <c r="AX13" s="69">
        <f t="shared" si="29"/>
        <v>0</v>
      </c>
      <c r="AY13" s="69">
        <f t="shared" si="29"/>
        <v>0</v>
      </c>
      <c r="AZ13" s="69">
        <f t="shared" si="29"/>
        <v>0</v>
      </c>
      <c r="BA13" s="69">
        <f t="shared" si="29"/>
        <v>0</v>
      </c>
      <c r="BB13" s="69">
        <f t="shared" si="29"/>
        <v>0</v>
      </c>
      <c r="BC13" s="69">
        <f t="shared" si="29"/>
        <v>0</v>
      </c>
      <c r="BD13" s="69">
        <f t="shared" si="29"/>
        <v>0</v>
      </c>
      <c r="BE13" s="69">
        <f t="shared" si="29"/>
        <v>0</v>
      </c>
      <c r="BF13" s="69">
        <f t="shared" si="29"/>
        <v>0</v>
      </c>
      <c r="BG13" s="69">
        <f t="shared" si="29"/>
        <v>0</v>
      </c>
      <c r="BH13" s="69">
        <f t="shared" si="29"/>
        <v>0</v>
      </c>
      <c r="BI13" s="69">
        <f t="shared" si="29"/>
        <v>0</v>
      </c>
      <c r="BJ13" s="69">
        <f t="shared" si="29"/>
        <v>0</v>
      </c>
      <c r="BK13" s="69">
        <f t="shared" si="29"/>
        <v>0</v>
      </c>
      <c r="BL13" s="69">
        <f t="shared" si="29"/>
        <v>0</v>
      </c>
      <c r="BM13" s="69">
        <f t="shared" si="29"/>
        <v>0</v>
      </c>
      <c r="BN13" s="69">
        <f t="shared" si="29"/>
        <v>0</v>
      </c>
      <c r="BO13" s="69">
        <f t="shared" si="29"/>
        <v>0</v>
      </c>
      <c r="BP13" s="69">
        <f t="shared" si="29"/>
        <v>0</v>
      </c>
      <c r="BQ13" s="69">
        <f t="shared" si="29"/>
        <v>0</v>
      </c>
      <c r="BR13" s="69">
        <f t="shared" si="29"/>
        <v>0</v>
      </c>
      <c r="BS13" s="69">
        <f t="shared" si="29"/>
        <v>0</v>
      </c>
      <c r="BT13" s="69">
        <f t="shared" si="29"/>
        <v>0</v>
      </c>
      <c r="BU13" s="69">
        <f t="shared" si="29"/>
        <v>0</v>
      </c>
      <c r="BV13" s="69">
        <f t="shared" si="29"/>
        <v>0</v>
      </c>
      <c r="BW13" s="69">
        <f t="shared" si="29"/>
        <v>0</v>
      </c>
      <c r="BX13" s="69">
        <f t="shared" si="29"/>
        <v>0</v>
      </c>
      <c r="BY13" s="69">
        <f t="shared" si="29"/>
        <v>0</v>
      </c>
      <c r="BZ13" s="69">
        <f t="shared" si="29"/>
        <v>0</v>
      </c>
      <c r="CA13" s="69">
        <f t="shared" si="29"/>
        <v>0</v>
      </c>
      <c r="CB13" s="69">
        <f t="shared" si="29"/>
        <v>0</v>
      </c>
      <c r="CC13" s="69">
        <f t="shared" ref="CC13:CJ13" si="30">ROUND(SUM(CC66:CC78),2)</f>
        <v>0</v>
      </c>
      <c r="CD13" s="69">
        <f t="shared" si="30"/>
        <v>0</v>
      </c>
      <c r="CE13" s="69">
        <f t="shared" si="30"/>
        <v>0</v>
      </c>
      <c r="CF13" s="69">
        <f t="shared" si="30"/>
        <v>0</v>
      </c>
      <c r="CG13" s="69">
        <f t="shared" si="30"/>
        <v>0</v>
      </c>
      <c r="CH13" s="69">
        <f t="shared" si="30"/>
        <v>0</v>
      </c>
      <c r="CI13" s="69">
        <f t="shared" si="30"/>
        <v>0</v>
      </c>
      <c r="CJ13" s="69">
        <f t="shared" si="30"/>
        <v>0</v>
      </c>
      <c r="CK13" s="69">
        <f t="shared" ref="CK13:DR13" si="31">ROUND(SUM(CK66:CK78),2)</f>
        <v>0</v>
      </c>
      <c r="CL13" s="69">
        <f t="shared" si="31"/>
        <v>0</v>
      </c>
      <c r="CM13" s="69">
        <f t="shared" si="31"/>
        <v>0</v>
      </c>
      <c r="CN13" s="69">
        <f t="shared" si="31"/>
        <v>0</v>
      </c>
      <c r="CO13" s="69">
        <f t="shared" si="31"/>
        <v>0</v>
      </c>
      <c r="CP13" s="69">
        <f t="shared" si="31"/>
        <v>0</v>
      </c>
      <c r="CQ13" s="69">
        <f t="shared" si="31"/>
        <v>0</v>
      </c>
      <c r="CR13" s="69">
        <f t="shared" si="31"/>
        <v>0</v>
      </c>
      <c r="CS13" s="69">
        <f t="shared" si="31"/>
        <v>0</v>
      </c>
      <c r="CT13" s="69">
        <f t="shared" si="31"/>
        <v>0</v>
      </c>
      <c r="CU13" s="69">
        <f t="shared" si="31"/>
        <v>0</v>
      </c>
      <c r="CV13" s="69">
        <f t="shared" si="31"/>
        <v>0</v>
      </c>
      <c r="CW13" s="69">
        <f t="shared" si="31"/>
        <v>0</v>
      </c>
      <c r="CX13" s="69">
        <f t="shared" si="31"/>
        <v>0</v>
      </c>
      <c r="CY13" s="69">
        <f t="shared" si="31"/>
        <v>0</v>
      </c>
      <c r="CZ13" s="69">
        <f t="shared" si="31"/>
        <v>0</v>
      </c>
      <c r="DA13" s="69">
        <f t="shared" si="31"/>
        <v>0</v>
      </c>
      <c r="DB13" s="69">
        <f t="shared" si="31"/>
        <v>0</v>
      </c>
      <c r="DC13" s="69">
        <f t="shared" si="31"/>
        <v>0</v>
      </c>
      <c r="DD13" s="69">
        <f t="shared" si="31"/>
        <v>0</v>
      </c>
      <c r="DE13" s="69">
        <f t="shared" si="31"/>
        <v>0</v>
      </c>
      <c r="DF13" s="69">
        <f t="shared" si="31"/>
        <v>0</v>
      </c>
      <c r="DG13" s="69">
        <f t="shared" si="31"/>
        <v>0</v>
      </c>
      <c r="DH13" s="69">
        <f t="shared" si="31"/>
        <v>0</v>
      </c>
      <c r="DI13" s="69">
        <f t="shared" si="31"/>
        <v>0</v>
      </c>
      <c r="DJ13" s="69">
        <f t="shared" si="31"/>
        <v>0</v>
      </c>
      <c r="DK13" s="69">
        <f t="shared" si="31"/>
        <v>0</v>
      </c>
      <c r="DL13" s="69">
        <f t="shared" si="31"/>
        <v>0</v>
      </c>
      <c r="DM13" s="69">
        <f t="shared" si="31"/>
        <v>0</v>
      </c>
      <c r="DN13" s="69">
        <f t="shared" si="31"/>
        <v>0</v>
      </c>
      <c r="DO13" s="69">
        <f t="shared" si="31"/>
        <v>0</v>
      </c>
      <c r="DP13" s="69">
        <f t="shared" si="31"/>
        <v>0</v>
      </c>
      <c r="DQ13" s="69">
        <f t="shared" si="31"/>
        <v>0</v>
      </c>
      <c r="DR13" s="69">
        <f t="shared" si="31"/>
        <v>0</v>
      </c>
    </row>
    <row r="14" spans="1:122" x14ac:dyDescent="0.25">
      <c r="A14" s="190"/>
      <c r="B14" s="30" t="s">
        <v>41</v>
      </c>
      <c r="C14" s="69">
        <f t="shared" ref="C14:D14" si="32">ROUND(SUM(C81:C93),2)</f>
        <v>0</v>
      </c>
      <c r="D14" s="69">
        <f t="shared" si="32"/>
        <v>0</v>
      </c>
      <c r="E14" s="69">
        <f>ROUND(SUM(E81:E93),2)</f>
        <v>0</v>
      </c>
      <c r="F14" s="69">
        <f>ROUND(SUM(F81:F93),2)</f>
        <v>0</v>
      </c>
      <c r="G14" s="69">
        <f>ROUND(SUM(G81:G93),2)</f>
        <v>0</v>
      </c>
      <c r="H14" s="69">
        <f>ROUND(SUM(H81:H93),2)</f>
        <v>0</v>
      </c>
      <c r="I14" s="69">
        <f>ROUND(SUM(I81:I93),2)</f>
        <v>0</v>
      </c>
      <c r="J14" s="69">
        <f t="shared" ref="J14:P14" si="33">ROUND(SUM(J81:J93),2)</f>
        <v>0</v>
      </c>
      <c r="K14" s="69">
        <f t="shared" si="33"/>
        <v>0</v>
      </c>
      <c r="L14" s="69">
        <f t="shared" si="33"/>
        <v>0</v>
      </c>
      <c r="M14" s="69">
        <f t="shared" si="33"/>
        <v>0</v>
      </c>
      <c r="N14" s="69">
        <f t="shared" si="33"/>
        <v>0</v>
      </c>
      <c r="O14" s="69">
        <f t="shared" si="33"/>
        <v>15.05</v>
      </c>
      <c r="P14" s="69">
        <f t="shared" si="33"/>
        <v>0</v>
      </c>
      <c r="Q14" s="69">
        <f t="shared" ref="Q14:CB14" si="34">ROUND(SUM(Q81:Q93),2)</f>
        <v>0</v>
      </c>
      <c r="R14" s="69">
        <f t="shared" si="34"/>
        <v>0</v>
      </c>
      <c r="S14" s="69">
        <f t="shared" si="34"/>
        <v>0</v>
      </c>
      <c r="T14" s="69">
        <f t="shared" si="34"/>
        <v>0</v>
      </c>
      <c r="U14" s="69">
        <f t="shared" si="34"/>
        <v>0</v>
      </c>
      <c r="V14" s="69">
        <f t="shared" si="34"/>
        <v>0</v>
      </c>
      <c r="W14" s="69">
        <f t="shared" si="34"/>
        <v>0</v>
      </c>
      <c r="X14" s="69">
        <f t="shared" si="34"/>
        <v>0</v>
      </c>
      <c r="Y14" s="69">
        <f t="shared" si="34"/>
        <v>0</v>
      </c>
      <c r="Z14" s="69">
        <f t="shared" si="34"/>
        <v>0</v>
      </c>
      <c r="AA14" s="69">
        <f t="shared" si="34"/>
        <v>0</v>
      </c>
      <c r="AB14" s="69">
        <f t="shared" si="34"/>
        <v>0</v>
      </c>
      <c r="AC14" s="69">
        <f t="shared" si="34"/>
        <v>0</v>
      </c>
      <c r="AD14" s="69">
        <f t="shared" si="34"/>
        <v>0</v>
      </c>
      <c r="AE14" s="69">
        <f t="shared" si="34"/>
        <v>0</v>
      </c>
      <c r="AF14" s="69">
        <f t="shared" si="34"/>
        <v>0</v>
      </c>
      <c r="AG14" s="69">
        <f t="shared" si="34"/>
        <v>0</v>
      </c>
      <c r="AH14" s="69">
        <f t="shared" si="34"/>
        <v>0</v>
      </c>
      <c r="AI14" s="69">
        <f t="shared" si="34"/>
        <v>0</v>
      </c>
      <c r="AJ14" s="69">
        <f t="shared" si="34"/>
        <v>0</v>
      </c>
      <c r="AK14" s="69">
        <f t="shared" si="34"/>
        <v>0</v>
      </c>
      <c r="AL14" s="69">
        <f t="shared" si="34"/>
        <v>0</v>
      </c>
      <c r="AM14" s="69">
        <f t="shared" si="34"/>
        <v>0</v>
      </c>
      <c r="AN14" s="69">
        <f t="shared" si="34"/>
        <v>0</v>
      </c>
      <c r="AO14" s="69">
        <f t="shared" si="34"/>
        <v>0</v>
      </c>
      <c r="AP14" s="69">
        <f t="shared" si="34"/>
        <v>0</v>
      </c>
      <c r="AQ14" s="69">
        <f t="shared" si="34"/>
        <v>0</v>
      </c>
      <c r="AR14" s="69">
        <f t="shared" si="34"/>
        <v>0</v>
      </c>
      <c r="AS14" s="69">
        <f t="shared" si="34"/>
        <v>0</v>
      </c>
      <c r="AT14" s="69">
        <f t="shared" si="34"/>
        <v>0</v>
      </c>
      <c r="AU14" s="69">
        <f t="shared" si="34"/>
        <v>0</v>
      </c>
      <c r="AV14" s="69">
        <f t="shared" si="34"/>
        <v>0</v>
      </c>
      <c r="AW14" s="69">
        <f t="shared" si="34"/>
        <v>0</v>
      </c>
      <c r="AX14" s="69">
        <f t="shared" si="34"/>
        <v>0</v>
      </c>
      <c r="AY14" s="69">
        <f t="shared" si="34"/>
        <v>0</v>
      </c>
      <c r="AZ14" s="69">
        <f t="shared" si="34"/>
        <v>0</v>
      </c>
      <c r="BA14" s="69">
        <f t="shared" si="34"/>
        <v>0</v>
      </c>
      <c r="BB14" s="69">
        <f t="shared" si="34"/>
        <v>0</v>
      </c>
      <c r="BC14" s="69">
        <f t="shared" si="34"/>
        <v>0</v>
      </c>
      <c r="BD14" s="69">
        <f t="shared" si="34"/>
        <v>0</v>
      </c>
      <c r="BE14" s="69">
        <f t="shared" si="34"/>
        <v>0</v>
      </c>
      <c r="BF14" s="69">
        <f t="shared" si="34"/>
        <v>0</v>
      </c>
      <c r="BG14" s="69">
        <f t="shared" si="34"/>
        <v>0</v>
      </c>
      <c r="BH14" s="69">
        <f t="shared" si="34"/>
        <v>0</v>
      </c>
      <c r="BI14" s="69">
        <f t="shared" si="34"/>
        <v>0</v>
      </c>
      <c r="BJ14" s="69">
        <f t="shared" si="34"/>
        <v>0</v>
      </c>
      <c r="BK14" s="69">
        <f t="shared" si="34"/>
        <v>0</v>
      </c>
      <c r="BL14" s="69">
        <f t="shared" si="34"/>
        <v>0</v>
      </c>
      <c r="BM14" s="69">
        <f t="shared" si="34"/>
        <v>0</v>
      </c>
      <c r="BN14" s="69">
        <f t="shared" si="34"/>
        <v>0</v>
      </c>
      <c r="BO14" s="69">
        <f t="shared" si="34"/>
        <v>0</v>
      </c>
      <c r="BP14" s="69">
        <f t="shared" si="34"/>
        <v>0</v>
      </c>
      <c r="BQ14" s="69">
        <f t="shared" si="34"/>
        <v>0</v>
      </c>
      <c r="BR14" s="69">
        <f t="shared" si="34"/>
        <v>0</v>
      </c>
      <c r="BS14" s="69">
        <f t="shared" si="34"/>
        <v>0</v>
      </c>
      <c r="BT14" s="69">
        <f t="shared" si="34"/>
        <v>0</v>
      </c>
      <c r="BU14" s="69">
        <f t="shared" si="34"/>
        <v>0</v>
      </c>
      <c r="BV14" s="69">
        <f t="shared" si="34"/>
        <v>0</v>
      </c>
      <c r="BW14" s="69">
        <f t="shared" si="34"/>
        <v>0</v>
      </c>
      <c r="BX14" s="69">
        <f t="shared" si="34"/>
        <v>0</v>
      </c>
      <c r="BY14" s="69">
        <f t="shared" si="34"/>
        <v>0</v>
      </c>
      <c r="BZ14" s="69">
        <f t="shared" si="34"/>
        <v>0</v>
      </c>
      <c r="CA14" s="69">
        <f t="shared" si="34"/>
        <v>0</v>
      </c>
      <c r="CB14" s="69">
        <f t="shared" si="34"/>
        <v>0</v>
      </c>
      <c r="CC14" s="69">
        <f t="shared" ref="CC14:CJ14" si="35">ROUND(SUM(CC81:CC93),2)</f>
        <v>0</v>
      </c>
      <c r="CD14" s="69">
        <f t="shared" si="35"/>
        <v>0</v>
      </c>
      <c r="CE14" s="69">
        <f t="shared" si="35"/>
        <v>0</v>
      </c>
      <c r="CF14" s="69">
        <f t="shared" si="35"/>
        <v>0</v>
      </c>
      <c r="CG14" s="69">
        <f t="shared" si="35"/>
        <v>0</v>
      </c>
      <c r="CH14" s="69">
        <f t="shared" si="35"/>
        <v>0</v>
      </c>
      <c r="CI14" s="69">
        <f t="shared" si="35"/>
        <v>0</v>
      </c>
      <c r="CJ14" s="69">
        <f t="shared" si="35"/>
        <v>0</v>
      </c>
      <c r="CK14" s="69">
        <f t="shared" ref="CK14:DR14" si="36">ROUND(SUM(CK81:CK93),2)</f>
        <v>0</v>
      </c>
      <c r="CL14" s="69">
        <f t="shared" si="36"/>
        <v>0</v>
      </c>
      <c r="CM14" s="69">
        <f t="shared" si="36"/>
        <v>0</v>
      </c>
      <c r="CN14" s="69">
        <f t="shared" si="36"/>
        <v>0</v>
      </c>
      <c r="CO14" s="69">
        <f t="shared" si="36"/>
        <v>0</v>
      </c>
      <c r="CP14" s="69">
        <f t="shared" si="36"/>
        <v>0</v>
      </c>
      <c r="CQ14" s="69">
        <f t="shared" si="36"/>
        <v>0</v>
      </c>
      <c r="CR14" s="69">
        <f t="shared" si="36"/>
        <v>0</v>
      </c>
      <c r="CS14" s="69">
        <f t="shared" si="36"/>
        <v>0</v>
      </c>
      <c r="CT14" s="69">
        <f t="shared" si="36"/>
        <v>0</v>
      </c>
      <c r="CU14" s="69">
        <f t="shared" si="36"/>
        <v>0</v>
      </c>
      <c r="CV14" s="69">
        <f t="shared" si="36"/>
        <v>0</v>
      </c>
      <c r="CW14" s="69">
        <f t="shared" si="36"/>
        <v>0</v>
      </c>
      <c r="CX14" s="69">
        <f t="shared" si="36"/>
        <v>0</v>
      </c>
      <c r="CY14" s="69">
        <f t="shared" si="36"/>
        <v>0</v>
      </c>
      <c r="CZ14" s="69">
        <f t="shared" si="36"/>
        <v>0</v>
      </c>
      <c r="DA14" s="69">
        <f t="shared" si="36"/>
        <v>0</v>
      </c>
      <c r="DB14" s="69">
        <f t="shared" si="36"/>
        <v>0</v>
      </c>
      <c r="DC14" s="69">
        <f t="shared" si="36"/>
        <v>0</v>
      </c>
      <c r="DD14" s="69">
        <f t="shared" si="36"/>
        <v>0</v>
      </c>
      <c r="DE14" s="69">
        <f t="shared" si="36"/>
        <v>0</v>
      </c>
      <c r="DF14" s="69">
        <f t="shared" si="36"/>
        <v>0</v>
      </c>
      <c r="DG14" s="69">
        <f t="shared" si="36"/>
        <v>0</v>
      </c>
      <c r="DH14" s="69">
        <f t="shared" si="36"/>
        <v>0</v>
      </c>
      <c r="DI14" s="69">
        <f t="shared" si="36"/>
        <v>0</v>
      </c>
      <c r="DJ14" s="69">
        <f t="shared" si="36"/>
        <v>0</v>
      </c>
      <c r="DK14" s="69">
        <f t="shared" si="36"/>
        <v>0</v>
      </c>
      <c r="DL14" s="69">
        <f t="shared" si="36"/>
        <v>0</v>
      </c>
      <c r="DM14" s="69">
        <f t="shared" si="36"/>
        <v>0</v>
      </c>
      <c r="DN14" s="69">
        <f t="shared" si="36"/>
        <v>0</v>
      </c>
      <c r="DO14" s="69">
        <f t="shared" si="36"/>
        <v>0</v>
      </c>
      <c r="DP14" s="69">
        <f t="shared" si="36"/>
        <v>0</v>
      </c>
      <c r="DQ14" s="69">
        <f t="shared" si="36"/>
        <v>0</v>
      </c>
      <c r="DR14" s="69">
        <f t="shared" si="36"/>
        <v>0</v>
      </c>
    </row>
    <row r="15" spans="1:122" x14ac:dyDescent="0.25">
      <c r="A15" s="191"/>
      <c r="B15" s="42" t="s">
        <v>56</v>
      </c>
      <c r="C15" s="89">
        <f>SUM(C10:C14)</f>
        <v>0</v>
      </c>
      <c r="D15" s="89">
        <f t="shared" ref="D15" si="37">SUM(D10:D14)</f>
        <v>0</v>
      </c>
      <c r="E15" s="89">
        <f>SUM(E10:E14)</f>
        <v>0</v>
      </c>
      <c r="F15" s="89">
        <f t="shared" ref="F15:BQ15" si="38">SUM(F10:F14)</f>
        <v>0</v>
      </c>
      <c r="G15" s="89">
        <f t="shared" si="38"/>
        <v>0</v>
      </c>
      <c r="H15" s="89">
        <f t="shared" si="38"/>
        <v>0</v>
      </c>
      <c r="I15" s="89">
        <f t="shared" si="38"/>
        <v>0</v>
      </c>
      <c r="J15" s="89">
        <f t="shared" si="38"/>
        <v>0</v>
      </c>
      <c r="K15" s="89">
        <f t="shared" si="38"/>
        <v>0</v>
      </c>
      <c r="L15" s="89">
        <f t="shared" si="38"/>
        <v>0</v>
      </c>
      <c r="M15" s="89">
        <f t="shared" si="38"/>
        <v>0</v>
      </c>
      <c r="N15" s="89">
        <f t="shared" si="38"/>
        <v>0</v>
      </c>
      <c r="O15" s="89">
        <f t="shared" si="38"/>
        <v>1984.27</v>
      </c>
      <c r="P15" s="89">
        <f t="shared" si="38"/>
        <v>0</v>
      </c>
      <c r="Q15" s="89">
        <f t="shared" si="38"/>
        <v>0</v>
      </c>
      <c r="R15" s="89">
        <f t="shared" si="38"/>
        <v>0</v>
      </c>
      <c r="S15" s="89">
        <f t="shared" si="38"/>
        <v>0</v>
      </c>
      <c r="T15" s="89">
        <f t="shared" si="38"/>
        <v>0</v>
      </c>
      <c r="U15" s="89">
        <f t="shared" si="38"/>
        <v>0</v>
      </c>
      <c r="V15" s="89">
        <f t="shared" si="38"/>
        <v>0</v>
      </c>
      <c r="W15" s="89">
        <f t="shared" si="38"/>
        <v>0</v>
      </c>
      <c r="X15" s="89">
        <f t="shared" si="38"/>
        <v>0</v>
      </c>
      <c r="Y15" s="89">
        <f t="shared" si="38"/>
        <v>0</v>
      </c>
      <c r="Z15" s="89">
        <f t="shared" si="38"/>
        <v>0</v>
      </c>
      <c r="AA15" s="89">
        <f t="shared" si="38"/>
        <v>0</v>
      </c>
      <c r="AB15" s="89">
        <f t="shared" si="38"/>
        <v>0</v>
      </c>
      <c r="AC15" s="89">
        <f t="shared" si="38"/>
        <v>0</v>
      </c>
      <c r="AD15" s="89">
        <f t="shared" si="38"/>
        <v>0</v>
      </c>
      <c r="AE15" s="89">
        <f t="shared" si="38"/>
        <v>0</v>
      </c>
      <c r="AF15" s="89">
        <f t="shared" si="38"/>
        <v>0</v>
      </c>
      <c r="AG15" s="89">
        <f t="shared" si="38"/>
        <v>0.01</v>
      </c>
      <c r="AH15" s="89">
        <f t="shared" si="38"/>
        <v>0.01</v>
      </c>
      <c r="AI15" s="89">
        <f t="shared" si="38"/>
        <v>0</v>
      </c>
      <c r="AJ15" s="89">
        <f t="shared" si="38"/>
        <v>0</v>
      </c>
      <c r="AK15" s="89">
        <f t="shared" si="38"/>
        <v>0</v>
      </c>
      <c r="AL15" s="89">
        <f t="shared" si="38"/>
        <v>0</v>
      </c>
      <c r="AM15" s="89">
        <f t="shared" si="38"/>
        <v>0</v>
      </c>
      <c r="AN15" s="89">
        <f t="shared" si="38"/>
        <v>0</v>
      </c>
      <c r="AO15" s="89">
        <f t="shared" si="38"/>
        <v>0</v>
      </c>
      <c r="AP15" s="89">
        <f t="shared" si="38"/>
        <v>0</v>
      </c>
      <c r="AQ15" s="89">
        <f t="shared" si="38"/>
        <v>0</v>
      </c>
      <c r="AR15" s="89">
        <f t="shared" si="38"/>
        <v>0</v>
      </c>
      <c r="AS15" s="89">
        <f t="shared" si="38"/>
        <v>0</v>
      </c>
      <c r="AT15" s="89">
        <f t="shared" si="38"/>
        <v>0</v>
      </c>
      <c r="AU15" s="89">
        <f t="shared" si="38"/>
        <v>0</v>
      </c>
      <c r="AV15" s="89">
        <f t="shared" si="38"/>
        <v>0</v>
      </c>
      <c r="AW15" s="89">
        <f t="shared" si="38"/>
        <v>0</v>
      </c>
      <c r="AX15" s="89">
        <f t="shared" si="38"/>
        <v>0</v>
      </c>
      <c r="AY15" s="89">
        <f t="shared" si="38"/>
        <v>0</v>
      </c>
      <c r="AZ15" s="89">
        <f t="shared" si="38"/>
        <v>0</v>
      </c>
      <c r="BA15" s="89">
        <f t="shared" si="38"/>
        <v>0</v>
      </c>
      <c r="BB15" s="89">
        <f t="shared" si="38"/>
        <v>0</v>
      </c>
      <c r="BC15" s="89">
        <f t="shared" si="38"/>
        <v>0</v>
      </c>
      <c r="BD15" s="89">
        <f t="shared" si="38"/>
        <v>0</v>
      </c>
      <c r="BE15" s="89">
        <f t="shared" si="38"/>
        <v>0</v>
      </c>
      <c r="BF15" s="89">
        <f t="shared" si="38"/>
        <v>0</v>
      </c>
      <c r="BG15" s="89">
        <f t="shared" si="38"/>
        <v>0</v>
      </c>
      <c r="BH15" s="89">
        <f t="shared" si="38"/>
        <v>0</v>
      </c>
      <c r="BI15" s="89">
        <f t="shared" si="38"/>
        <v>0</v>
      </c>
      <c r="BJ15" s="89">
        <f t="shared" si="38"/>
        <v>0</v>
      </c>
      <c r="BK15" s="89">
        <f t="shared" si="38"/>
        <v>0</v>
      </c>
      <c r="BL15" s="89">
        <f t="shared" si="38"/>
        <v>0</v>
      </c>
      <c r="BM15" s="89">
        <f t="shared" si="38"/>
        <v>0</v>
      </c>
      <c r="BN15" s="89">
        <f t="shared" si="38"/>
        <v>0</v>
      </c>
      <c r="BO15" s="89">
        <f t="shared" si="38"/>
        <v>0</v>
      </c>
      <c r="BP15" s="89">
        <f t="shared" si="38"/>
        <v>0</v>
      </c>
      <c r="BQ15" s="89">
        <f t="shared" si="38"/>
        <v>0</v>
      </c>
      <c r="BR15" s="89">
        <f t="shared" ref="BR15:CJ15" si="39">SUM(BR10:BR14)</f>
        <v>0</v>
      </c>
      <c r="BS15" s="89">
        <f t="shared" si="39"/>
        <v>0</v>
      </c>
      <c r="BT15" s="89">
        <f t="shared" si="39"/>
        <v>0</v>
      </c>
      <c r="BU15" s="89">
        <f t="shared" si="39"/>
        <v>0</v>
      </c>
      <c r="BV15" s="89">
        <f t="shared" si="39"/>
        <v>0</v>
      </c>
      <c r="BW15" s="89">
        <f t="shared" si="39"/>
        <v>0</v>
      </c>
      <c r="BX15" s="89">
        <f t="shared" si="39"/>
        <v>0</v>
      </c>
      <c r="BY15" s="89">
        <f t="shared" si="39"/>
        <v>0</v>
      </c>
      <c r="BZ15" s="89">
        <f t="shared" si="39"/>
        <v>0</v>
      </c>
      <c r="CA15" s="89">
        <f t="shared" si="39"/>
        <v>0</v>
      </c>
      <c r="CB15" s="89">
        <f t="shared" si="39"/>
        <v>0</v>
      </c>
      <c r="CC15" s="89">
        <f t="shared" si="39"/>
        <v>0</v>
      </c>
      <c r="CD15" s="89">
        <f t="shared" si="39"/>
        <v>0</v>
      </c>
      <c r="CE15" s="89">
        <f t="shared" si="39"/>
        <v>0</v>
      </c>
      <c r="CF15" s="89">
        <f t="shared" si="39"/>
        <v>0</v>
      </c>
      <c r="CG15" s="89">
        <f t="shared" si="39"/>
        <v>0</v>
      </c>
      <c r="CH15" s="89">
        <f t="shared" si="39"/>
        <v>0</v>
      </c>
      <c r="CI15" s="89">
        <f t="shared" si="39"/>
        <v>0</v>
      </c>
      <c r="CJ15" s="89">
        <f t="shared" si="39"/>
        <v>0</v>
      </c>
      <c r="CK15" s="89">
        <f t="shared" ref="CK15:DR15" si="40">SUM(CK10:CK14)</f>
        <v>0</v>
      </c>
      <c r="CL15" s="89">
        <f t="shared" si="40"/>
        <v>0</v>
      </c>
      <c r="CM15" s="89">
        <f t="shared" si="40"/>
        <v>0</v>
      </c>
      <c r="CN15" s="89">
        <f t="shared" si="40"/>
        <v>0</v>
      </c>
      <c r="CO15" s="89">
        <f t="shared" si="40"/>
        <v>0</v>
      </c>
      <c r="CP15" s="89">
        <f t="shared" si="40"/>
        <v>0</v>
      </c>
      <c r="CQ15" s="89">
        <f t="shared" si="40"/>
        <v>0</v>
      </c>
      <c r="CR15" s="89">
        <f t="shared" si="40"/>
        <v>0</v>
      </c>
      <c r="CS15" s="89">
        <f t="shared" si="40"/>
        <v>0</v>
      </c>
      <c r="CT15" s="89">
        <f t="shared" si="40"/>
        <v>0</v>
      </c>
      <c r="CU15" s="89">
        <f t="shared" si="40"/>
        <v>0</v>
      </c>
      <c r="CV15" s="89">
        <f t="shared" si="40"/>
        <v>0</v>
      </c>
      <c r="CW15" s="89">
        <f t="shared" si="40"/>
        <v>0</v>
      </c>
      <c r="CX15" s="89">
        <f t="shared" si="40"/>
        <v>0</v>
      </c>
      <c r="CY15" s="89">
        <f t="shared" si="40"/>
        <v>0</v>
      </c>
      <c r="CZ15" s="89">
        <f t="shared" si="40"/>
        <v>0</v>
      </c>
      <c r="DA15" s="89">
        <f t="shared" si="40"/>
        <v>0</v>
      </c>
      <c r="DB15" s="89">
        <f t="shared" si="40"/>
        <v>0</v>
      </c>
      <c r="DC15" s="89">
        <f t="shared" si="40"/>
        <v>0</v>
      </c>
      <c r="DD15" s="89">
        <f t="shared" si="40"/>
        <v>0</v>
      </c>
      <c r="DE15" s="89">
        <f t="shared" si="40"/>
        <v>0</v>
      </c>
      <c r="DF15" s="89">
        <f t="shared" si="40"/>
        <v>0</v>
      </c>
      <c r="DG15" s="89">
        <f t="shared" si="40"/>
        <v>0</v>
      </c>
      <c r="DH15" s="89">
        <f t="shared" si="40"/>
        <v>0</v>
      </c>
      <c r="DI15" s="89">
        <f t="shared" si="40"/>
        <v>0</v>
      </c>
      <c r="DJ15" s="89">
        <f t="shared" si="40"/>
        <v>0</v>
      </c>
      <c r="DK15" s="89">
        <f t="shared" si="40"/>
        <v>0</v>
      </c>
      <c r="DL15" s="89">
        <f t="shared" si="40"/>
        <v>0</v>
      </c>
      <c r="DM15" s="89">
        <f t="shared" si="40"/>
        <v>0</v>
      </c>
      <c r="DN15" s="89">
        <f t="shared" si="40"/>
        <v>0</v>
      </c>
      <c r="DO15" s="89">
        <f t="shared" si="40"/>
        <v>0</v>
      </c>
      <c r="DP15" s="89">
        <f t="shared" si="40"/>
        <v>0</v>
      </c>
      <c r="DQ15" s="89">
        <f t="shared" si="40"/>
        <v>0</v>
      </c>
      <c r="DR15" s="89">
        <f t="shared" si="40"/>
        <v>0</v>
      </c>
    </row>
    <row r="16" spans="1:122" x14ac:dyDescent="0.25">
      <c r="A16" s="191"/>
      <c r="B16" s="46"/>
      <c r="C16" s="43" t="str">
        <f t="shared" ref="C16:BN16" si="41">IF(C15=C5,"Match", "ERROR")</f>
        <v>Match</v>
      </c>
      <c r="D16" s="43" t="str">
        <f t="shared" si="41"/>
        <v>Match</v>
      </c>
      <c r="E16" s="43" t="str">
        <f>IF(E15=E5,"Match", "ERROR")</f>
        <v>Match</v>
      </c>
      <c r="F16" s="43" t="str">
        <f>IF(F15=F5,"Match", "ERROR")</f>
        <v>Match</v>
      </c>
      <c r="G16" s="43" t="str">
        <f t="shared" si="41"/>
        <v>Match</v>
      </c>
      <c r="H16" s="43" t="str">
        <f t="shared" si="41"/>
        <v>Match</v>
      </c>
      <c r="I16" s="43" t="str">
        <f t="shared" si="41"/>
        <v>Match</v>
      </c>
      <c r="J16" s="43" t="str">
        <f t="shared" si="41"/>
        <v>Match</v>
      </c>
      <c r="K16" s="43" t="str">
        <f t="shared" si="41"/>
        <v>Match</v>
      </c>
      <c r="L16" s="43" t="str">
        <f t="shared" si="41"/>
        <v>Match</v>
      </c>
      <c r="M16" s="43" t="str">
        <f t="shared" si="41"/>
        <v>Match</v>
      </c>
      <c r="N16" s="43" t="str">
        <f t="shared" si="41"/>
        <v>Match</v>
      </c>
      <c r="O16" s="43" t="str">
        <f t="shared" si="41"/>
        <v>Match</v>
      </c>
      <c r="P16" s="43" t="str">
        <f t="shared" si="41"/>
        <v>Match</v>
      </c>
      <c r="Q16" s="43" t="str">
        <f t="shared" si="41"/>
        <v>Match</v>
      </c>
      <c r="R16" s="43" t="str">
        <f t="shared" si="41"/>
        <v>Match</v>
      </c>
      <c r="S16" s="43" t="str">
        <f t="shared" si="41"/>
        <v>Match</v>
      </c>
      <c r="T16" s="43" t="str">
        <f t="shared" si="41"/>
        <v>Match</v>
      </c>
      <c r="U16" s="43" t="str">
        <f t="shared" si="41"/>
        <v>Match</v>
      </c>
      <c r="V16" s="43" t="str">
        <f t="shared" si="41"/>
        <v>Match</v>
      </c>
      <c r="W16" s="43" t="str">
        <f t="shared" si="41"/>
        <v>Match</v>
      </c>
      <c r="X16" s="43" t="str">
        <f t="shared" si="41"/>
        <v>Match</v>
      </c>
      <c r="Y16" s="43" t="str">
        <f t="shared" si="41"/>
        <v>Match</v>
      </c>
      <c r="Z16" s="43" t="str">
        <f t="shared" si="41"/>
        <v>Match</v>
      </c>
      <c r="AA16" s="43" t="str">
        <f t="shared" si="41"/>
        <v>Match</v>
      </c>
      <c r="AB16" s="43" t="str">
        <f t="shared" si="41"/>
        <v>Match</v>
      </c>
      <c r="AC16" s="43" t="str">
        <f t="shared" si="41"/>
        <v>Match</v>
      </c>
      <c r="AD16" s="43" t="str">
        <f t="shared" si="41"/>
        <v>Match</v>
      </c>
      <c r="AE16" s="43" t="str">
        <f t="shared" si="41"/>
        <v>Match</v>
      </c>
      <c r="AF16" s="43" t="str">
        <f t="shared" si="41"/>
        <v>Match</v>
      </c>
      <c r="AG16" s="43" t="str">
        <f t="shared" si="41"/>
        <v>Match</v>
      </c>
      <c r="AH16" s="43" t="str">
        <f t="shared" si="41"/>
        <v>Match</v>
      </c>
      <c r="AI16" s="43" t="str">
        <f t="shared" si="41"/>
        <v>Match</v>
      </c>
      <c r="AJ16" s="43" t="str">
        <f t="shared" si="41"/>
        <v>Match</v>
      </c>
      <c r="AK16" s="43" t="str">
        <f t="shared" si="41"/>
        <v>Match</v>
      </c>
      <c r="AL16" s="43" t="str">
        <f t="shared" si="41"/>
        <v>Match</v>
      </c>
      <c r="AM16" s="43" t="str">
        <f t="shared" si="41"/>
        <v>Match</v>
      </c>
      <c r="AN16" s="43" t="str">
        <f t="shared" si="41"/>
        <v>Match</v>
      </c>
      <c r="AO16" s="43" t="str">
        <f t="shared" si="41"/>
        <v>Match</v>
      </c>
      <c r="AP16" s="43" t="str">
        <f t="shared" si="41"/>
        <v>Match</v>
      </c>
      <c r="AQ16" s="43" t="str">
        <f t="shared" si="41"/>
        <v>Match</v>
      </c>
      <c r="AR16" s="43" t="str">
        <f t="shared" si="41"/>
        <v>Match</v>
      </c>
      <c r="AS16" s="43" t="str">
        <f t="shared" si="41"/>
        <v>Match</v>
      </c>
      <c r="AT16" s="43" t="str">
        <f t="shared" si="41"/>
        <v>Match</v>
      </c>
      <c r="AU16" s="43" t="str">
        <f t="shared" si="41"/>
        <v>Match</v>
      </c>
      <c r="AV16" s="43" t="str">
        <f t="shared" si="41"/>
        <v>Match</v>
      </c>
      <c r="AW16" s="43" t="str">
        <f t="shared" si="41"/>
        <v>Match</v>
      </c>
      <c r="AX16" s="43" t="str">
        <f t="shared" si="41"/>
        <v>Match</v>
      </c>
      <c r="AY16" s="43" t="str">
        <f t="shared" si="41"/>
        <v>Match</v>
      </c>
      <c r="AZ16" s="43" t="str">
        <f t="shared" si="41"/>
        <v>Match</v>
      </c>
      <c r="BA16" s="43" t="str">
        <f t="shared" si="41"/>
        <v>Match</v>
      </c>
      <c r="BB16" s="43" t="str">
        <f t="shared" si="41"/>
        <v>Match</v>
      </c>
      <c r="BC16" s="43" t="str">
        <f t="shared" si="41"/>
        <v>Match</v>
      </c>
      <c r="BD16" s="43" t="str">
        <f t="shared" si="41"/>
        <v>Match</v>
      </c>
      <c r="BE16" s="43" t="str">
        <f t="shared" si="41"/>
        <v>Match</v>
      </c>
      <c r="BF16" s="43" t="str">
        <f t="shared" si="41"/>
        <v>Match</v>
      </c>
      <c r="BG16" s="43" t="str">
        <f t="shared" si="41"/>
        <v>Match</v>
      </c>
      <c r="BH16" s="43" t="str">
        <f t="shared" si="41"/>
        <v>Match</v>
      </c>
      <c r="BI16" s="43" t="str">
        <f t="shared" si="41"/>
        <v>Match</v>
      </c>
      <c r="BJ16" s="43" t="str">
        <f t="shared" si="41"/>
        <v>Match</v>
      </c>
      <c r="BK16" s="43" t="str">
        <f t="shared" si="41"/>
        <v>Match</v>
      </c>
      <c r="BL16" s="43" t="str">
        <f t="shared" si="41"/>
        <v>Match</v>
      </c>
      <c r="BM16" s="43" t="str">
        <f t="shared" si="41"/>
        <v>Match</v>
      </c>
      <c r="BN16" s="43" t="str">
        <f t="shared" si="41"/>
        <v>Match</v>
      </c>
      <c r="BO16" s="43" t="str">
        <f t="shared" ref="BO16:CJ16" si="42">IF(BO15=BO5,"Match", "ERROR")</f>
        <v>Match</v>
      </c>
      <c r="BP16" s="43" t="str">
        <f t="shared" si="42"/>
        <v>Match</v>
      </c>
      <c r="BQ16" s="43" t="str">
        <f t="shared" si="42"/>
        <v>Match</v>
      </c>
      <c r="BR16" s="43" t="str">
        <f t="shared" si="42"/>
        <v>Match</v>
      </c>
      <c r="BS16" s="43" t="str">
        <f t="shared" si="42"/>
        <v>Match</v>
      </c>
      <c r="BT16" s="43" t="str">
        <f t="shared" si="42"/>
        <v>Match</v>
      </c>
      <c r="BU16" s="43" t="str">
        <f t="shared" si="42"/>
        <v>Match</v>
      </c>
      <c r="BV16" s="43" t="str">
        <f t="shared" si="42"/>
        <v>Match</v>
      </c>
      <c r="BW16" s="43" t="str">
        <f t="shared" si="42"/>
        <v>Match</v>
      </c>
      <c r="BX16" s="43" t="str">
        <f t="shared" si="42"/>
        <v>Match</v>
      </c>
      <c r="BY16" s="43" t="str">
        <f t="shared" si="42"/>
        <v>Match</v>
      </c>
      <c r="BZ16" s="43" t="str">
        <f t="shared" si="42"/>
        <v>Match</v>
      </c>
      <c r="CA16" s="43" t="str">
        <f t="shared" si="42"/>
        <v>Match</v>
      </c>
      <c r="CB16" s="43" t="str">
        <f t="shared" si="42"/>
        <v>Match</v>
      </c>
      <c r="CC16" s="43" t="str">
        <f t="shared" si="42"/>
        <v>Match</v>
      </c>
      <c r="CD16" s="43" t="str">
        <f t="shared" si="42"/>
        <v>Match</v>
      </c>
      <c r="CE16" s="43" t="str">
        <f t="shared" si="42"/>
        <v>Match</v>
      </c>
      <c r="CF16" s="43" t="str">
        <f t="shared" si="42"/>
        <v>Match</v>
      </c>
      <c r="CG16" s="43" t="str">
        <f t="shared" si="42"/>
        <v>Match</v>
      </c>
      <c r="CH16" s="43" t="str">
        <f t="shared" si="42"/>
        <v>Match</v>
      </c>
      <c r="CI16" s="43" t="str">
        <f t="shared" si="42"/>
        <v>Match</v>
      </c>
      <c r="CJ16" s="43" t="str">
        <f t="shared" si="42"/>
        <v>Match</v>
      </c>
      <c r="CK16" s="43" t="str">
        <f t="shared" ref="CK16:DR16" si="43">IF(CK15=CK5,"Match", "ERROR")</f>
        <v>Match</v>
      </c>
      <c r="CL16" s="43" t="str">
        <f t="shared" si="43"/>
        <v>Match</v>
      </c>
      <c r="CM16" s="43" t="str">
        <f t="shared" si="43"/>
        <v>Match</v>
      </c>
      <c r="CN16" s="43" t="str">
        <f t="shared" si="43"/>
        <v>Match</v>
      </c>
      <c r="CO16" s="43" t="str">
        <f t="shared" si="43"/>
        <v>Match</v>
      </c>
      <c r="CP16" s="43" t="str">
        <f t="shared" si="43"/>
        <v>Match</v>
      </c>
      <c r="CQ16" s="43" t="str">
        <f t="shared" si="43"/>
        <v>Match</v>
      </c>
      <c r="CR16" s="43" t="str">
        <f t="shared" si="43"/>
        <v>Match</v>
      </c>
      <c r="CS16" s="43" t="str">
        <f t="shared" si="43"/>
        <v>Match</v>
      </c>
      <c r="CT16" s="43" t="str">
        <f t="shared" si="43"/>
        <v>Match</v>
      </c>
      <c r="CU16" s="43" t="str">
        <f t="shared" si="43"/>
        <v>Match</v>
      </c>
      <c r="CV16" s="43" t="str">
        <f t="shared" si="43"/>
        <v>Match</v>
      </c>
      <c r="CW16" s="43" t="str">
        <f t="shared" si="43"/>
        <v>Match</v>
      </c>
      <c r="CX16" s="43" t="str">
        <f t="shared" si="43"/>
        <v>Match</v>
      </c>
      <c r="CY16" s="43" t="str">
        <f t="shared" si="43"/>
        <v>Match</v>
      </c>
      <c r="CZ16" s="43" t="str">
        <f t="shared" si="43"/>
        <v>Match</v>
      </c>
      <c r="DA16" s="43" t="str">
        <f t="shared" si="43"/>
        <v>Match</v>
      </c>
      <c r="DB16" s="43" t="str">
        <f t="shared" si="43"/>
        <v>Match</v>
      </c>
      <c r="DC16" s="43" t="str">
        <f t="shared" si="43"/>
        <v>Match</v>
      </c>
      <c r="DD16" s="43" t="str">
        <f t="shared" si="43"/>
        <v>Match</v>
      </c>
      <c r="DE16" s="43" t="str">
        <f t="shared" si="43"/>
        <v>Match</v>
      </c>
      <c r="DF16" s="43" t="str">
        <f t="shared" si="43"/>
        <v>Match</v>
      </c>
      <c r="DG16" s="43" t="str">
        <f t="shared" si="43"/>
        <v>Match</v>
      </c>
      <c r="DH16" s="43" t="str">
        <f t="shared" si="43"/>
        <v>Match</v>
      </c>
      <c r="DI16" s="43" t="str">
        <f t="shared" si="43"/>
        <v>Match</v>
      </c>
      <c r="DJ16" s="43" t="str">
        <f t="shared" si="43"/>
        <v>Match</v>
      </c>
      <c r="DK16" s="43" t="str">
        <f t="shared" si="43"/>
        <v>Match</v>
      </c>
      <c r="DL16" s="43" t="str">
        <f t="shared" si="43"/>
        <v>Match</v>
      </c>
      <c r="DM16" s="43" t="str">
        <f t="shared" si="43"/>
        <v>Match</v>
      </c>
      <c r="DN16" s="43" t="str">
        <f t="shared" si="43"/>
        <v>Match</v>
      </c>
      <c r="DO16" s="43" t="str">
        <f t="shared" si="43"/>
        <v>Match</v>
      </c>
      <c r="DP16" s="43" t="str">
        <f t="shared" si="43"/>
        <v>Match</v>
      </c>
      <c r="DQ16" s="43" t="str">
        <f t="shared" si="43"/>
        <v>Match</v>
      </c>
      <c r="DR16" s="43" t="str">
        <f t="shared" si="43"/>
        <v>Match</v>
      </c>
    </row>
    <row r="17" spans="1:122" x14ac:dyDescent="0.25">
      <c r="A17" s="29"/>
      <c r="B17" s="14" t="s">
        <v>67</v>
      </c>
      <c r="C17" s="14"/>
      <c r="D17" s="14"/>
      <c r="E17" s="14"/>
      <c r="F17" s="14"/>
      <c r="G17" s="29"/>
      <c r="H17" s="29"/>
      <c r="I17" s="29"/>
      <c r="J17" s="29"/>
      <c r="K17" s="29"/>
    </row>
    <row r="19" spans="1:122" x14ac:dyDescent="0.25">
      <c r="B19" s="21" t="s">
        <v>36</v>
      </c>
      <c r="C19" s="18">
        <v>0</v>
      </c>
      <c r="D19" s="18">
        <v>0</v>
      </c>
      <c r="E19" s="19">
        <v>0.85</v>
      </c>
      <c r="F19" s="20">
        <f>E19</f>
        <v>0.85</v>
      </c>
      <c r="G19" s="20">
        <f t="shared" ref="G19:BR19" si="44">F19</f>
        <v>0.85</v>
      </c>
      <c r="H19" s="20">
        <f t="shared" si="44"/>
        <v>0.85</v>
      </c>
      <c r="I19" s="20">
        <f t="shared" si="44"/>
        <v>0.85</v>
      </c>
      <c r="J19" s="20">
        <f t="shared" si="44"/>
        <v>0.85</v>
      </c>
      <c r="K19" s="20">
        <f t="shared" si="44"/>
        <v>0.85</v>
      </c>
      <c r="L19" s="20">
        <f t="shared" si="44"/>
        <v>0.85</v>
      </c>
      <c r="M19" s="20">
        <f t="shared" si="44"/>
        <v>0.85</v>
      </c>
      <c r="N19" s="20">
        <f t="shared" si="44"/>
        <v>0.85</v>
      </c>
      <c r="O19" s="20">
        <f t="shared" si="44"/>
        <v>0.85</v>
      </c>
      <c r="P19" s="20">
        <f t="shared" si="44"/>
        <v>0.85</v>
      </c>
      <c r="Q19" s="20">
        <f t="shared" si="44"/>
        <v>0.85</v>
      </c>
      <c r="R19" s="20">
        <f t="shared" si="44"/>
        <v>0.85</v>
      </c>
      <c r="S19" s="20">
        <f t="shared" si="44"/>
        <v>0.85</v>
      </c>
      <c r="T19" s="20">
        <f t="shared" si="44"/>
        <v>0.85</v>
      </c>
      <c r="U19" s="20">
        <f t="shared" si="44"/>
        <v>0.85</v>
      </c>
      <c r="V19" s="20">
        <f t="shared" si="44"/>
        <v>0.85</v>
      </c>
      <c r="W19" s="20">
        <f t="shared" si="44"/>
        <v>0.85</v>
      </c>
      <c r="X19" s="20">
        <f t="shared" si="44"/>
        <v>0.85</v>
      </c>
      <c r="Y19" s="20">
        <f t="shared" si="44"/>
        <v>0.85</v>
      </c>
      <c r="Z19" s="20">
        <f t="shared" si="44"/>
        <v>0.85</v>
      </c>
      <c r="AA19" s="20">
        <f t="shared" si="44"/>
        <v>0.85</v>
      </c>
      <c r="AB19" s="20">
        <f t="shared" si="44"/>
        <v>0.85</v>
      </c>
      <c r="AC19" s="20">
        <f t="shared" si="44"/>
        <v>0.85</v>
      </c>
      <c r="AD19" s="20">
        <f t="shared" si="44"/>
        <v>0.85</v>
      </c>
      <c r="AE19" s="20">
        <f t="shared" si="44"/>
        <v>0.85</v>
      </c>
      <c r="AF19" s="20">
        <f t="shared" si="44"/>
        <v>0.85</v>
      </c>
      <c r="AG19" s="20">
        <f t="shared" si="44"/>
        <v>0.85</v>
      </c>
      <c r="AH19" s="20">
        <f t="shared" si="44"/>
        <v>0.85</v>
      </c>
      <c r="AI19" s="20">
        <f t="shared" si="44"/>
        <v>0.85</v>
      </c>
      <c r="AJ19" s="20">
        <f t="shared" si="44"/>
        <v>0.85</v>
      </c>
      <c r="AK19" s="20">
        <f t="shared" si="44"/>
        <v>0.85</v>
      </c>
      <c r="AL19" s="20">
        <f t="shared" si="44"/>
        <v>0.85</v>
      </c>
      <c r="AM19" s="20">
        <f t="shared" si="44"/>
        <v>0.85</v>
      </c>
      <c r="AN19" s="20">
        <f t="shared" si="44"/>
        <v>0.85</v>
      </c>
      <c r="AO19" s="20">
        <f t="shared" si="44"/>
        <v>0.85</v>
      </c>
      <c r="AP19" s="20">
        <f t="shared" si="44"/>
        <v>0.85</v>
      </c>
      <c r="AQ19" s="20">
        <f t="shared" si="44"/>
        <v>0.85</v>
      </c>
      <c r="AR19" s="20">
        <f t="shared" si="44"/>
        <v>0.85</v>
      </c>
      <c r="AS19" s="20">
        <f t="shared" si="44"/>
        <v>0.85</v>
      </c>
      <c r="AT19" s="20">
        <f t="shared" si="44"/>
        <v>0.85</v>
      </c>
      <c r="AU19" s="20">
        <f t="shared" si="44"/>
        <v>0.85</v>
      </c>
      <c r="AV19" s="20">
        <f t="shared" si="44"/>
        <v>0.85</v>
      </c>
      <c r="AW19" s="20">
        <f t="shared" si="44"/>
        <v>0.85</v>
      </c>
      <c r="AX19" s="20">
        <f t="shared" si="44"/>
        <v>0.85</v>
      </c>
      <c r="AY19" s="20">
        <f t="shared" si="44"/>
        <v>0.85</v>
      </c>
      <c r="AZ19" s="20">
        <f t="shared" si="44"/>
        <v>0.85</v>
      </c>
      <c r="BA19" s="20">
        <f t="shared" si="44"/>
        <v>0.85</v>
      </c>
      <c r="BB19" s="20">
        <f t="shared" si="44"/>
        <v>0.85</v>
      </c>
      <c r="BC19" s="20">
        <f t="shared" si="44"/>
        <v>0.85</v>
      </c>
      <c r="BD19" s="20">
        <f t="shared" si="44"/>
        <v>0.85</v>
      </c>
      <c r="BE19" s="20">
        <f t="shared" si="44"/>
        <v>0.85</v>
      </c>
      <c r="BF19" s="20">
        <f t="shared" si="44"/>
        <v>0.85</v>
      </c>
      <c r="BG19" s="20">
        <f t="shared" si="44"/>
        <v>0.85</v>
      </c>
      <c r="BH19" s="20">
        <f t="shared" si="44"/>
        <v>0.85</v>
      </c>
      <c r="BI19" s="20">
        <f t="shared" si="44"/>
        <v>0.85</v>
      </c>
      <c r="BJ19" s="20">
        <f t="shared" si="44"/>
        <v>0.85</v>
      </c>
      <c r="BK19" s="20">
        <f t="shared" si="44"/>
        <v>0.85</v>
      </c>
      <c r="BL19" s="20">
        <f t="shared" si="44"/>
        <v>0.85</v>
      </c>
      <c r="BM19" s="20">
        <f t="shared" si="44"/>
        <v>0.85</v>
      </c>
      <c r="BN19" s="20">
        <f t="shared" si="44"/>
        <v>0.85</v>
      </c>
      <c r="BO19" s="20">
        <f t="shared" si="44"/>
        <v>0.85</v>
      </c>
      <c r="BP19" s="20">
        <f t="shared" si="44"/>
        <v>0.85</v>
      </c>
      <c r="BQ19" s="20">
        <f t="shared" si="44"/>
        <v>0.85</v>
      </c>
      <c r="BR19" s="20">
        <f t="shared" si="44"/>
        <v>0.85</v>
      </c>
      <c r="BS19" s="20">
        <f t="shared" ref="BS19:CJ19" si="45">BR19</f>
        <v>0.85</v>
      </c>
      <c r="BT19" s="20">
        <f t="shared" si="45"/>
        <v>0.85</v>
      </c>
      <c r="BU19" s="20">
        <f t="shared" si="45"/>
        <v>0.85</v>
      </c>
      <c r="BV19" s="20">
        <f t="shared" si="45"/>
        <v>0.85</v>
      </c>
      <c r="BW19" s="20">
        <f t="shared" si="45"/>
        <v>0.85</v>
      </c>
      <c r="BX19" s="20">
        <f t="shared" si="45"/>
        <v>0.85</v>
      </c>
      <c r="BY19" s="20">
        <f t="shared" si="45"/>
        <v>0.85</v>
      </c>
      <c r="BZ19" s="20">
        <f t="shared" si="45"/>
        <v>0.85</v>
      </c>
      <c r="CA19" s="20">
        <f t="shared" si="45"/>
        <v>0.85</v>
      </c>
      <c r="CB19" s="20">
        <f t="shared" si="45"/>
        <v>0.85</v>
      </c>
      <c r="CC19" s="20">
        <f t="shared" si="45"/>
        <v>0.85</v>
      </c>
      <c r="CD19" s="20">
        <f t="shared" si="45"/>
        <v>0.85</v>
      </c>
      <c r="CE19" s="20">
        <f t="shared" si="45"/>
        <v>0.85</v>
      </c>
      <c r="CF19" s="20">
        <f t="shared" si="45"/>
        <v>0.85</v>
      </c>
      <c r="CG19" s="20">
        <f t="shared" si="45"/>
        <v>0.85</v>
      </c>
      <c r="CH19" s="20">
        <f t="shared" si="45"/>
        <v>0.85</v>
      </c>
      <c r="CI19" s="20">
        <f t="shared" si="45"/>
        <v>0.85</v>
      </c>
      <c r="CJ19" s="20">
        <f t="shared" si="45"/>
        <v>0.85</v>
      </c>
      <c r="CK19" s="20">
        <f t="shared" ref="CK19" si="46">CJ19</f>
        <v>0.85</v>
      </c>
      <c r="CL19" s="20">
        <f t="shared" ref="CL19" si="47">CK19</f>
        <v>0.85</v>
      </c>
      <c r="CM19" s="20">
        <f t="shared" ref="CM19" si="48">CL19</f>
        <v>0.85</v>
      </c>
      <c r="CN19" s="20">
        <f t="shared" ref="CN19" si="49">CM19</f>
        <v>0.85</v>
      </c>
      <c r="CO19" s="20">
        <f t="shared" ref="CO19" si="50">CN19</f>
        <v>0.85</v>
      </c>
      <c r="CP19" s="20">
        <f t="shared" ref="CP19" si="51">CO19</f>
        <v>0.85</v>
      </c>
      <c r="CQ19" s="20">
        <f t="shared" ref="CQ19" si="52">CP19</f>
        <v>0.85</v>
      </c>
      <c r="CR19" s="20">
        <f t="shared" ref="CR19" si="53">CQ19</f>
        <v>0.85</v>
      </c>
      <c r="CS19" s="20">
        <f t="shared" ref="CS19" si="54">CR19</f>
        <v>0.85</v>
      </c>
      <c r="CT19" s="20">
        <f t="shared" ref="CT19" si="55">CS19</f>
        <v>0.85</v>
      </c>
      <c r="CU19" s="20">
        <f t="shared" ref="CU19" si="56">CT19</f>
        <v>0.85</v>
      </c>
      <c r="CV19" s="20">
        <f t="shared" ref="CV19" si="57">CU19</f>
        <v>0.85</v>
      </c>
      <c r="CW19" s="20">
        <f t="shared" ref="CW19" si="58">CV19</f>
        <v>0.85</v>
      </c>
      <c r="CX19" s="20">
        <f t="shared" ref="CX19" si="59">CW19</f>
        <v>0.85</v>
      </c>
      <c r="CY19" s="20">
        <f t="shared" ref="CY19" si="60">CX19</f>
        <v>0.85</v>
      </c>
      <c r="CZ19" s="20">
        <f t="shared" ref="CZ19" si="61">CY19</f>
        <v>0.85</v>
      </c>
      <c r="DA19" s="20">
        <f t="shared" ref="DA19" si="62">CZ19</f>
        <v>0.85</v>
      </c>
      <c r="DB19" s="20">
        <f t="shared" ref="DB19" si="63">DA19</f>
        <v>0.85</v>
      </c>
      <c r="DC19" s="20">
        <f t="shared" ref="DC19" si="64">DB19</f>
        <v>0.85</v>
      </c>
      <c r="DD19" s="20">
        <f t="shared" ref="DD19" si="65">DC19</f>
        <v>0.85</v>
      </c>
      <c r="DE19" s="20">
        <f t="shared" ref="DE19" si="66">DD19</f>
        <v>0.85</v>
      </c>
      <c r="DF19" s="20">
        <f t="shared" ref="DF19" si="67">DE19</f>
        <v>0.85</v>
      </c>
      <c r="DG19" s="20">
        <f t="shared" ref="DG19" si="68">DF19</f>
        <v>0.85</v>
      </c>
      <c r="DH19" s="20">
        <f t="shared" ref="DH19" si="69">DG19</f>
        <v>0.85</v>
      </c>
      <c r="DI19" s="20">
        <f t="shared" ref="DI19" si="70">DH19</f>
        <v>0.85</v>
      </c>
      <c r="DJ19" s="20">
        <f t="shared" ref="DJ19" si="71">DI19</f>
        <v>0.85</v>
      </c>
      <c r="DK19" s="20">
        <f t="shared" ref="DK19" si="72">DJ19</f>
        <v>0.85</v>
      </c>
      <c r="DL19" s="20">
        <f t="shared" ref="DL19" si="73">DK19</f>
        <v>0.85</v>
      </c>
      <c r="DM19" s="20">
        <f t="shared" ref="DM19" si="74">DL19</f>
        <v>0.85</v>
      </c>
      <c r="DN19" s="20">
        <f t="shared" ref="DN19" si="75">DM19</f>
        <v>0.85</v>
      </c>
      <c r="DO19" s="20">
        <f t="shared" ref="DO19" si="76">DN19</f>
        <v>0.85</v>
      </c>
      <c r="DP19" s="20">
        <f t="shared" ref="DP19" si="77">DO19</f>
        <v>0.85</v>
      </c>
      <c r="DQ19" s="20">
        <f t="shared" ref="DQ19" si="78">DP19</f>
        <v>0.85</v>
      </c>
      <c r="DR19" s="20">
        <f t="shared" ref="DR19" si="79">DQ19</f>
        <v>0.85</v>
      </c>
    </row>
    <row r="20" spans="1:122" x14ac:dyDescent="0.25">
      <c r="C20" s="14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22" ht="24" thickBot="1" x14ac:dyDescent="0.4">
      <c r="A21" s="49"/>
      <c r="B21" s="49"/>
      <c r="C21" s="169" t="s">
        <v>61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AP21" s="6"/>
    </row>
    <row r="22" spans="1:122" ht="15.75" x14ac:dyDescent="0.25">
      <c r="A22" s="10"/>
      <c r="B22" s="54" t="s">
        <v>31</v>
      </c>
      <c r="C22" s="35">
        <v>43466</v>
      </c>
      <c r="D22" s="35">
        <v>43497</v>
      </c>
      <c r="E22" s="33">
        <v>43525</v>
      </c>
      <c r="F22" s="33">
        <v>43556</v>
      </c>
      <c r="G22" s="39">
        <v>43586</v>
      </c>
      <c r="H22" s="33">
        <v>43617</v>
      </c>
      <c r="I22" s="33">
        <v>43647</v>
      </c>
      <c r="J22" s="33">
        <v>43678</v>
      </c>
      <c r="K22" s="33">
        <v>43709</v>
      </c>
      <c r="L22" s="33">
        <v>43739</v>
      </c>
      <c r="M22" s="33">
        <v>43770</v>
      </c>
      <c r="N22" s="33">
        <v>43800</v>
      </c>
      <c r="O22" s="33">
        <v>43831</v>
      </c>
      <c r="P22" s="33">
        <v>43862</v>
      </c>
      <c r="Q22" s="34">
        <v>43891</v>
      </c>
      <c r="R22" s="34">
        <v>43922</v>
      </c>
      <c r="S22" s="34">
        <v>43952</v>
      </c>
      <c r="T22" s="34">
        <v>43983</v>
      </c>
      <c r="U22" s="34">
        <v>44013</v>
      </c>
      <c r="V22" s="34">
        <v>44044</v>
      </c>
      <c r="W22" s="34">
        <v>44075</v>
      </c>
      <c r="X22" s="34">
        <v>44105</v>
      </c>
      <c r="Y22" s="34">
        <v>44136</v>
      </c>
      <c r="Z22" s="34">
        <v>44166</v>
      </c>
      <c r="AA22" s="34">
        <v>44197</v>
      </c>
      <c r="AB22" s="34">
        <v>44228</v>
      </c>
      <c r="AC22" s="35">
        <v>44256</v>
      </c>
      <c r="AD22" s="35">
        <v>44287</v>
      </c>
      <c r="AE22" s="35">
        <v>44317</v>
      </c>
      <c r="AF22" s="35">
        <v>44348</v>
      </c>
      <c r="AG22" s="35">
        <v>44378</v>
      </c>
      <c r="AH22" s="35">
        <v>44409</v>
      </c>
      <c r="AI22" s="35">
        <v>44440</v>
      </c>
      <c r="AJ22" s="35">
        <v>44470</v>
      </c>
      <c r="AK22" s="35">
        <v>44501</v>
      </c>
      <c r="AL22" s="35">
        <v>44531</v>
      </c>
      <c r="AM22" s="35">
        <v>44562</v>
      </c>
      <c r="AN22" s="35">
        <v>44593</v>
      </c>
      <c r="AO22" s="33">
        <v>44621</v>
      </c>
      <c r="AP22" s="33">
        <v>44652</v>
      </c>
      <c r="AQ22" s="33">
        <v>44682</v>
      </c>
      <c r="AR22" s="33">
        <v>44713</v>
      </c>
      <c r="AS22" s="33">
        <v>44743</v>
      </c>
      <c r="AT22" s="33">
        <v>44774</v>
      </c>
      <c r="AU22" s="33">
        <v>44805</v>
      </c>
      <c r="AV22" s="33">
        <v>44835</v>
      </c>
      <c r="AW22" s="33">
        <v>44866</v>
      </c>
      <c r="AX22" s="33">
        <v>44896</v>
      </c>
      <c r="AY22" s="33">
        <v>44927</v>
      </c>
      <c r="AZ22" s="33">
        <v>44958</v>
      </c>
      <c r="BA22" s="34">
        <v>44986</v>
      </c>
      <c r="BB22" s="34">
        <v>45017</v>
      </c>
      <c r="BC22" s="34">
        <v>45047</v>
      </c>
      <c r="BD22" s="34">
        <v>45078</v>
      </c>
      <c r="BE22" s="34">
        <v>45108</v>
      </c>
      <c r="BF22" s="34">
        <v>45139</v>
      </c>
      <c r="BG22" s="34">
        <v>45170</v>
      </c>
      <c r="BH22" s="34">
        <v>45200</v>
      </c>
      <c r="BI22" s="34">
        <v>45231</v>
      </c>
      <c r="BJ22" s="34">
        <v>45261</v>
      </c>
      <c r="BK22" s="34">
        <v>45292</v>
      </c>
      <c r="BL22" s="34">
        <v>45323</v>
      </c>
      <c r="BM22" s="35">
        <v>45352</v>
      </c>
      <c r="BN22" s="35">
        <v>45383</v>
      </c>
      <c r="BO22" s="35">
        <v>45413</v>
      </c>
      <c r="BP22" s="35">
        <v>45444</v>
      </c>
      <c r="BQ22" s="35">
        <v>45474</v>
      </c>
      <c r="BR22" s="35">
        <v>45505</v>
      </c>
      <c r="BS22" s="35">
        <v>45536</v>
      </c>
      <c r="BT22" s="35">
        <v>45566</v>
      </c>
      <c r="BU22" s="35">
        <v>45597</v>
      </c>
      <c r="BV22" s="35">
        <v>45627</v>
      </c>
      <c r="BW22" s="35">
        <v>45658</v>
      </c>
      <c r="BX22" s="35">
        <v>45689</v>
      </c>
      <c r="BY22" s="33">
        <v>45717</v>
      </c>
      <c r="BZ22" s="33">
        <v>45748</v>
      </c>
      <c r="CA22" s="33">
        <v>45778</v>
      </c>
      <c r="CB22" s="33">
        <v>45809</v>
      </c>
      <c r="CC22" s="33">
        <v>45839</v>
      </c>
      <c r="CD22" s="33">
        <v>45870</v>
      </c>
      <c r="CE22" s="33">
        <v>45901</v>
      </c>
      <c r="CF22" s="33">
        <v>45931</v>
      </c>
      <c r="CG22" s="33">
        <v>45962</v>
      </c>
      <c r="CH22" s="33">
        <v>45992</v>
      </c>
      <c r="CI22" s="33">
        <v>46023</v>
      </c>
      <c r="CJ22" s="33">
        <v>46054</v>
      </c>
      <c r="CK22" s="33">
        <v>46082</v>
      </c>
      <c r="CL22" s="33">
        <v>46113</v>
      </c>
      <c r="CM22" s="33">
        <v>46143</v>
      </c>
      <c r="CN22" s="33">
        <v>46174</v>
      </c>
      <c r="CO22" s="33">
        <v>46204</v>
      </c>
      <c r="CP22" s="33">
        <v>46235</v>
      </c>
      <c r="CQ22" s="33">
        <v>46266</v>
      </c>
      <c r="CR22" s="33">
        <v>46296</v>
      </c>
      <c r="CS22" s="33">
        <v>46327</v>
      </c>
      <c r="CT22" s="33">
        <v>46357</v>
      </c>
      <c r="CU22" s="33">
        <v>46388</v>
      </c>
      <c r="CV22" s="33">
        <v>46419</v>
      </c>
      <c r="CW22" s="33">
        <v>46447</v>
      </c>
      <c r="CX22" s="33">
        <v>46478</v>
      </c>
      <c r="CY22" s="33">
        <v>46508</v>
      </c>
      <c r="CZ22" s="33">
        <v>46539</v>
      </c>
      <c r="DA22" s="33">
        <v>46569</v>
      </c>
      <c r="DB22" s="33">
        <v>46600</v>
      </c>
      <c r="DC22" s="33">
        <v>46631</v>
      </c>
      <c r="DD22" s="33">
        <v>46661</v>
      </c>
      <c r="DE22" s="33">
        <v>46692</v>
      </c>
      <c r="DF22" s="33">
        <v>46722</v>
      </c>
      <c r="DG22" s="33">
        <v>46753</v>
      </c>
      <c r="DH22" s="33">
        <v>46784</v>
      </c>
      <c r="DI22" s="33">
        <v>46813</v>
      </c>
      <c r="DJ22" s="33">
        <v>46844</v>
      </c>
      <c r="DK22" s="33">
        <v>46874</v>
      </c>
      <c r="DL22" s="33">
        <v>46905</v>
      </c>
      <c r="DM22" s="33">
        <v>46935</v>
      </c>
      <c r="DN22" s="33">
        <v>46966</v>
      </c>
      <c r="DO22" s="33">
        <v>46997</v>
      </c>
      <c r="DP22" s="33">
        <v>47027</v>
      </c>
      <c r="DQ22" s="33">
        <v>47058</v>
      </c>
      <c r="DR22" s="33">
        <v>47088</v>
      </c>
    </row>
    <row r="23" spans="1:122" ht="15" customHeight="1" x14ac:dyDescent="0.25">
      <c r="A23" s="192" t="s">
        <v>28</v>
      </c>
      <c r="B23" s="30" t="s">
        <v>6</v>
      </c>
      <c r="C23" s="4">
        <f>IF('KWh (Cumulative)'!C23=0,0,((('KWh Monthly'!C23*0.5)-Rebasing!C13)*C96)*C$19*C$126)</f>
        <v>0</v>
      </c>
      <c r="D23" s="4">
        <f>IF('KWh (Cumulative)'!D23=0,0,((('KWh Monthly'!D23*0.5)+'KWh (Cumulative)'!C23-Rebasing!D13)*D96)*D$19*D$126)</f>
        <v>0</v>
      </c>
      <c r="E23" s="4">
        <f>IF('KWh (Cumulative)'!E23=0,0,((('KWh Monthly'!E23*0.5)+'KWh (Cumulative)'!D23-Rebasing!E13)*E96)*E$19*E$126)</f>
        <v>0</v>
      </c>
      <c r="F23" s="4">
        <f>IF('KWh (Cumulative)'!F23=0,0,((('KWh Monthly'!F23*0.5)+'KWh (Cumulative)'!E23-Rebasing!F13)*F96)*F$19*F$126)</f>
        <v>0</v>
      </c>
      <c r="G23" s="4">
        <f>IF('KWh (Cumulative)'!G23=0,0,((('KWh Monthly'!G23*0.5)+'KWh (Cumulative)'!F23-Rebasing!G13)*G96)*G$19*G$126)</f>
        <v>0</v>
      </c>
      <c r="H23" s="4">
        <f>IF('KWh (Cumulative)'!H23=0,0,((('KWh Monthly'!H23*0.5)+'KWh (Cumulative)'!G23-Rebasing!H13)*H96)*H$19*H$126)</f>
        <v>0</v>
      </c>
      <c r="I23" s="4">
        <f>IF('KWh (Cumulative)'!I23=0,0,((('KWh Monthly'!I23*0.5)+'KWh (Cumulative)'!H23-Rebasing!I13)*I96)*I$19*I$126)</f>
        <v>0</v>
      </c>
      <c r="J23" s="4">
        <f>IF('KWh (Cumulative)'!J23=0,0,((('KWh Monthly'!J23*0.5)+'KWh (Cumulative)'!I23-Rebasing!J13)*J96)*J$19*J$126)</f>
        <v>0</v>
      </c>
      <c r="K23" s="4">
        <f>IF('KWh (Cumulative)'!K23=0,0,((('KWh Monthly'!K23*0.5)+'KWh (Cumulative)'!J23-Rebasing!K13)*K96)*K$19*K$126)</f>
        <v>0</v>
      </c>
      <c r="L23" s="4">
        <f>IF('KWh (Cumulative)'!L23=0,0,((('KWh Monthly'!L23*0.5)+'KWh (Cumulative)'!K23-Rebasing!L13)*L96)*L$19*L$126)</f>
        <v>0</v>
      </c>
      <c r="M23" s="4">
        <f>IF('KWh (Cumulative)'!M23=0,0,((('KWh Monthly'!M23*0.5)+'KWh (Cumulative)'!L23-Rebasing!M13)*M96)*M$19*M$126)</f>
        <v>0</v>
      </c>
      <c r="N23" s="4">
        <f>IF('KWh (Cumulative)'!N23=0,0,((('KWh Monthly'!N23*0.5)+'KWh (Cumulative)'!M23-Rebasing!N13)*N96)*N$19*N$126)</f>
        <v>0</v>
      </c>
      <c r="O23" s="4">
        <f>IF('KWh (Cumulative)'!O23=0,0,((('KWh Monthly'!O23*0.5)+'KWh (Cumulative)'!N23-Rebasing!O13)*O96)*O$19*O$126)</f>
        <v>94.169203590572366</v>
      </c>
      <c r="P23" s="4">
        <f>IF('KWh (Cumulative)'!P23=0,0,((('KWh Monthly'!P23*0.5)+'KWh (Cumulative)'!O23-Rebasing!P13)*P96)*P$19*P$126)</f>
        <v>0</v>
      </c>
      <c r="Q23" s="4">
        <f>IF('KWh (Cumulative)'!Q23=0,0,((('KWh Monthly'!Q23*0.5)+'KWh (Cumulative)'!P23-Rebasing!Q13)*Q96)*Q$19*Q$126)</f>
        <v>0</v>
      </c>
      <c r="R23" s="4">
        <f>IF('KWh (Cumulative)'!R23=0,0,((('KWh Monthly'!R23*0.5)+'KWh (Cumulative)'!Q23-Rebasing!R13)*R96)*R$19*R$126)</f>
        <v>0</v>
      </c>
      <c r="S23" s="4">
        <f>IF('KWh (Cumulative)'!S23=0,0,((('KWh Monthly'!S23*0.5)+'KWh (Cumulative)'!R23-Rebasing!S13)*S96)*S$19*S$126)</f>
        <v>0</v>
      </c>
      <c r="T23" s="4">
        <f>IF('KWh (Cumulative)'!T23=0,0,((('KWh Monthly'!T23*0.5)+'KWh (Cumulative)'!S23-Rebasing!T13)*T96)*T$19*T$126)</f>
        <v>0</v>
      </c>
      <c r="U23" s="4">
        <f>IF('KWh (Cumulative)'!U23=0,0,((('KWh Monthly'!U23*0.5)+'KWh (Cumulative)'!T23-Rebasing!U13)*U96)*U$19*U$126)</f>
        <v>0</v>
      </c>
      <c r="V23" s="4">
        <f>IF('KWh (Cumulative)'!V23=0,0,((('KWh Monthly'!V23*0.5)+'KWh (Cumulative)'!U23-Rebasing!V13)*V96)*V$19*V$126)</f>
        <v>0</v>
      </c>
      <c r="W23" s="4">
        <f>IF('KWh (Cumulative)'!W23=0,0,((('KWh Monthly'!W23*0.5)+'KWh (Cumulative)'!V23-Rebasing!W13)*W96)*W$19*W$126)</f>
        <v>0</v>
      </c>
      <c r="X23" s="4">
        <f>IF('KWh (Cumulative)'!X23=0,0,((('KWh Monthly'!X23*0.5)+'KWh (Cumulative)'!W23-Rebasing!X13)*X96)*X$19*X$126)</f>
        <v>0</v>
      </c>
      <c r="Y23" s="4">
        <f>IF('KWh (Cumulative)'!Y23=0,0,((('KWh Monthly'!Y23*0.5)+'KWh (Cumulative)'!X23-Rebasing!Y13)*Y96)*Y$19*Y$126)</f>
        <v>0</v>
      </c>
      <c r="Z23" s="4">
        <f>IF('KWh (Cumulative)'!Z23=0,0,((('KWh Monthly'!Z23*0.5)+'KWh (Cumulative)'!Y23-Rebasing!Z13)*Z96)*Z$19*Z$126)</f>
        <v>0</v>
      </c>
      <c r="AA23" s="4">
        <f>IF('KWh (Cumulative)'!AA23=0,0,((('KWh Monthly'!AA23*0.5)+'KWh (Cumulative)'!Z23-Rebasing!AA13)*AA96)*AA$19*AA$126)</f>
        <v>0</v>
      </c>
      <c r="AB23" s="4">
        <f>IF('KWh (Cumulative)'!AB23=0,0,((('KWh Monthly'!AB23*0.5)+'KWh (Cumulative)'!AA23-Rebasing!AB13)*AB96)*AB$19*AB$126)</f>
        <v>0</v>
      </c>
      <c r="AC23" s="4">
        <f>IF('KWh (Cumulative)'!AC23=0,0,((('KWh Monthly'!AC23*0.5)+'KWh (Cumulative)'!AB23-Rebasing!AC13)*AC96)*AC$19*AC$126)</f>
        <v>0</v>
      </c>
      <c r="AD23" s="4">
        <f>IF('KWh (Cumulative)'!AD23=0,0,((('KWh Monthly'!AD23*0.5)+'KWh (Cumulative)'!AC23-Rebasing!AD13)*AD96)*AD$19*AD$126)</f>
        <v>0</v>
      </c>
      <c r="AE23" s="4">
        <f>IF('KWh (Cumulative)'!AE23=0,0,((('KWh Monthly'!AE23*0.5)+'KWh (Cumulative)'!AD23-Rebasing!AE13)*AE96)*AE$19*AE$126)</f>
        <v>0</v>
      </c>
      <c r="AF23" s="4">
        <f>IF('KWh (Cumulative)'!AF23=0,0,((('KWh Monthly'!AF23*0.5)+'KWh (Cumulative)'!AE23-Rebasing!AF13)*AF96)*AF$19*AF$126)</f>
        <v>0</v>
      </c>
      <c r="AG23" s="4">
        <f>IF('KWh (Cumulative)'!AG23=0,0,((('KWh Monthly'!AG23*0.5)+'KWh (Cumulative)'!AF23-Rebasing!AG13)*AG96)*AG$19*AG$126)</f>
        <v>0</v>
      </c>
      <c r="AH23" s="4">
        <f>IF('KWh (Cumulative)'!AH23=0,0,((('KWh Monthly'!AH23*0.5)+'KWh (Cumulative)'!AG23-Rebasing!AH13)*AH96)*AH$19*AH$126)</f>
        <v>0</v>
      </c>
      <c r="AI23" s="4">
        <f>IF('KWh (Cumulative)'!AI23=0,0,((('KWh Monthly'!AI23*0.5)+'KWh (Cumulative)'!AH23-Rebasing!AI13)*AI96)*AI$19*AI$126)</f>
        <v>0</v>
      </c>
      <c r="AJ23" s="4">
        <f>IF('KWh (Cumulative)'!AJ23=0,0,((('KWh Monthly'!AJ23*0.5)+'KWh (Cumulative)'!AI23-Rebasing!AJ13)*AJ96)*AJ$19*AJ$126)</f>
        <v>0</v>
      </c>
      <c r="AK23" s="4">
        <f>IF('KWh (Cumulative)'!AK23=0,0,((('KWh Monthly'!AK23*0.5)+'KWh (Cumulative)'!AJ23-Rebasing!AK13)*AK96)*AK$19*AK$126)</f>
        <v>0</v>
      </c>
      <c r="AL23" s="4">
        <f>IF('KWh (Cumulative)'!AL23=0,0,((('KWh Monthly'!AL23*0.5)+'KWh (Cumulative)'!AK23-Rebasing!AL13)*AL96)*AL$19*AL$126)</f>
        <v>0</v>
      </c>
      <c r="AM23" s="4">
        <f>IF('KWh (Cumulative)'!AM23=0,0,((('KWh Monthly'!AM23*0.5)+'KWh (Cumulative)'!AL23-Rebasing!AM13)*AM96)*AM$19*AM$126)</f>
        <v>0</v>
      </c>
      <c r="AN23" s="4">
        <f>IF('KWh (Cumulative)'!AN23=0,0,((('KWh Monthly'!AN23*0.5)+'KWh (Cumulative)'!AM23-Rebasing!AN13)*AN96)*AN$19*AN$126)</f>
        <v>0</v>
      </c>
      <c r="AO23" s="4">
        <f>IF('KWh (Cumulative)'!AO23=0,0,((('KWh Monthly'!AO23*0.5)+'KWh (Cumulative)'!AN23-Rebasing!AO13)*AO96)*AO$19*AO$126)</f>
        <v>0</v>
      </c>
      <c r="AP23" s="4">
        <f>IF('KWh (Cumulative)'!AP23=0,0,((('KWh Monthly'!AP23*0.5)+'KWh (Cumulative)'!AO23-Rebasing!AP13)*AP96)*AP$19*AP$126)</f>
        <v>0</v>
      </c>
      <c r="AQ23" s="4">
        <f>IF('KWh (Cumulative)'!AQ23=0,0,((('KWh Monthly'!AQ23*0.5)+'KWh (Cumulative)'!AP23-Rebasing!AQ13)*AQ96)*AQ$19*AQ$126)</f>
        <v>0</v>
      </c>
      <c r="AR23" s="4">
        <f>IF('KWh (Cumulative)'!AR23=0,0,((('KWh Monthly'!AR23*0.5)+'KWh (Cumulative)'!AQ23-Rebasing!AR13)*AR96)*AR$19*AR$126)</f>
        <v>0</v>
      </c>
      <c r="AS23" s="4">
        <f>IF('KWh (Cumulative)'!AS23=0,0,((('KWh Monthly'!AS23*0.5)+'KWh (Cumulative)'!AR23-Rebasing!AS13)*AS96)*AS$19*AS$126)</f>
        <v>0</v>
      </c>
      <c r="AT23" s="4">
        <f>IF('KWh (Cumulative)'!AT23=0,0,((('KWh Monthly'!AT23*0.5)+'KWh (Cumulative)'!AS23-Rebasing!AT13)*AT96)*AT$19*AT$126)</f>
        <v>0</v>
      </c>
      <c r="AU23" s="4">
        <f>IF('KWh (Cumulative)'!AU23=0,0,((('KWh Monthly'!AU23*0.5)+'KWh (Cumulative)'!AT23-Rebasing!AU13)*AU96)*AU$19*AU$126)</f>
        <v>0</v>
      </c>
      <c r="AV23" s="4">
        <f>IF('KWh (Cumulative)'!AV23=0,0,((('KWh Monthly'!AV23*0.5)+'KWh (Cumulative)'!AU23-Rebasing!AV13)*AV96)*AV$19*AV$126)</f>
        <v>0</v>
      </c>
      <c r="AW23" s="4">
        <f>IF('KWh (Cumulative)'!AW23=0,0,((('KWh Monthly'!AW23*0.5)+'KWh (Cumulative)'!AV23-Rebasing!AW13)*AW96)*AW$19*AW$126)</f>
        <v>0</v>
      </c>
      <c r="AX23" s="4">
        <f>IF('KWh (Cumulative)'!AX23=0,0,((('KWh Monthly'!AX23*0.5)+'KWh (Cumulative)'!AW23-Rebasing!AX13)*AX96)*AX$19*AX$126)</f>
        <v>0</v>
      </c>
      <c r="AY23" s="4">
        <f>IF('KWh (Cumulative)'!AY23=0,0,((('KWh Monthly'!AY23*0.5)+'KWh (Cumulative)'!AX23-Rebasing!AY13)*AY96)*AY$19*AY$126)</f>
        <v>0</v>
      </c>
      <c r="AZ23" s="4">
        <f>IF('KWh (Cumulative)'!AZ23=0,0,((('KWh Monthly'!AZ23*0.5)+'KWh (Cumulative)'!AY23-Rebasing!AZ13)*AZ96)*AZ$19*AZ$126)</f>
        <v>0</v>
      </c>
      <c r="BA23" s="4">
        <f>IF('KWh (Cumulative)'!BA23=0,0,((('KWh Monthly'!BA23*0.5)+'KWh (Cumulative)'!AZ23-Rebasing!BA13)*BA96)*BA$19*BA$126)</f>
        <v>0</v>
      </c>
      <c r="BB23" s="4">
        <f>IF('KWh (Cumulative)'!BB23=0,0,((('KWh Monthly'!BB23*0.5)+'KWh (Cumulative)'!BA23-Rebasing!BB13)*BB96)*BB$19*BB$126)</f>
        <v>0</v>
      </c>
      <c r="BC23" s="4">
        <f>IF('KWh (Cumulative)'!BC23=0,0,((('KWh Monthly'!BC23*0.5)+'KWh (Cumulative)'!BB23-Rebasing!BC13)*BC96)*BC$19*BC$126)</f>
        <v>0</v>
      </c>
      <c r="BD23" s="4">
        <f>IF('KWh (Cumulative)'!BD23=0,0,((('KWh Monthly'!BD23*0.5)+'KWh (Cumulative)'!BC23-Rebasing!BD13)*BD96)*BD$19*BD$126)</f>
        <v>0</v>
      </c>
      <c r="BE23" s="4">
        <f>IF('KWh (Cumulative)'!BE23=0,0,((('KWh Monthly'!BE23*0.5)+'KWh (Cumulative)'!BD23-Rebasing!BE13)*BE96)*BE$19*BE$126)</f>
        <v>0</v>
      </c>
      <c r="BF23" s="4">
        <f>IF('KWh (Cumulative)'!BF23=0,0,((('KWh Monthly'!BF23*0.5)+'KWh (Cumulative)'!BE23-Rebasing!BF13)*BF96)*BF$19*BF$126)</f>
        <v>0</v>
      </c>
      <c r="BG23" s="4">
        <f>IF('KWh (Cumulative)'!BG23=0,0,((('KWh Monthly'!BG23*0.5)+'KWh (Cumulative)'!BF23-Rebasing!BG13)*BG96)*BG$19*BG$126)</f>
        <v>0</v>
      </c>
      <c r="BH23" s="4">
        <f>IF('KWh (Cumulative)'!BH23=0,0,((('KWh Monthly'!BH23*0.5)+'KWh (Cumulative)'!BG23-Rebasing!BH13)*BH96)*BH$19*BH$126)</f>
        <v>0</v>
      </c>
      <c r="BI23" s="4">
        <f>IF('KWh (Cumulative)'!BI23=0,0,((('KWh Monthly'!BI23*0.5)+'KWh (Cumulative)'!BH23-Rebasing!BI13)*BI96)*BI$19*BI$126)</f>
        <v>0</v>
      </c>
      <c r="BJ23" s="4">
        <f>IF('KWh (Cumulative)'!BJ23=0,0,((('KWh Monthly'!BJ23*0.5)+'KWh (Cumulative)'!BI23-Rebasing!BJ13)*BJ96)*BJ$19*BJ$126)</f>
        <v>0</v>
      </c>
      <c r="BK23" s="4">
        <f>IF('KWh (Cumulative)'!BK23=0,0,((('KWh Monthly'!BK23*0.5)+'KWh (Cumulative)'!BJ23-Rebasing!BK13)*BK96)*BK$19*BK$126)</f>
        <v>0</v>
      </c>
      <c r="BL23" s="4">
        <f>IF('KWh (Cumulative)'!BL23=0,0,((('KWh Monthly'!BL23*0.5)+'KWh (Cumulative)'!BK23-Rebasing!BL13)*BL96)*BL$19*BL$126)</f>
        <v>0</v>
      </c>
      <c r="BM23" s="4">
        <f>IF('KWh (Cumulative)'!BM23=0,0,((('KWh Monthly'!BM23*0.5)+'KWh (Cumulative)'!BL23-Rebasing!BM13)*BM96)*BM$19*BM$126)</f>
        <v>0</v>
      </c>
      <c r="BN23" s="4">
        <f>IF('KWh (Cumulative)'!BN23=0,0,((('KWh Monthly'!BN23*0.5)+'KWh (Cumulative)'!BM23-Rebasing!BN13)*BN96)*BN$19*BN$126)</f>
        <v>0</v>
      </c>
      <c r="BO23" s="4">
        <f>IF('KWh (Cumulative)'!BO23=0,0,((('KWh Monthly'!BO23*0.5)+'KWh (Cumulative)'!BN23-Rebasing!BO13)*BO96)*BO$19*BO$126)</f>
        <v>0</v>
      </c>
      <c r="BP23" s="4">
        <f>IF('KWh (Cumulative)'!BP23=0,0,((('KWh Monthly'!BP23*0.5)+'KWh (Cumulative)'!BO23-Rebasing!BP13)*BP96)*BP$19*BP$126)</f>
        <v>0</v>
      </c>
      <c r="BQ23" s="4">
        <f>IF('KWh (Cumulative)'!BQ23=0,0,((('KWh Monthly'!BQ23*0.5)+'KWh (Cumulative)'!BP23-Rebasing!BQ13)*BQ96)*BQ$19*BQ$126)</f>
        <v>0</v>
      </c>
      <c r="BR23" s="4">
        <f>IF('KWh (Cumulative)'!BR23=0,0,((('KWh Monthly'!BR23*0.5)+'KWh (Cumulative)'!BQ23-Rebasing!BR13)*BR96)*BR$19*BR$126)</f>
        <v>0</v>
      </c>
      <c r="BS23" s="4">
        <f>IF('KWh (Cumulative)'!BS23=0,0,((('KWh Monthly'!BS23*0.5)+'KWh (Cumulative)'!BR23-Rebasing!BS13)*BS96)*BS$19*BS$126)</f>
        <v>0</v>
      </c>
      <c r="BT23" s="4">
        <f>IF('KWh (Cumulative)'!BT23=0,0,((('KWh Monthly'!BT23*0.5)+'KWh (Cumulative)'!BS23-Rebasing!BT13)*BT96)*BT$19*BT$126)</f>
        <v>0</v>
      </c>
      <c r="BU23" s="4">
        <f>IF('KWh (Cumulative)'!BU23=0,0,((('KWh Monthly'!BU23*0.5)+'KWh (Cumulative)'!BT23-Rebasing!BU13)*BU96)*BU$19*BU$126)</f>
        <v>0</v>
      </c>
      <c r="BV23" s="4">
        <f>IF('KWh (Cumulative)'!BV23=0,0,((('KWh Monthly'!BV23*0.5)+'KWh (Cumulative)'!BU23-Rebasing!BV13)*BV96)*BV$19*BV$126)</f>
        <v>0</v>
      </c>
      <c r="BW23" s="4">
        <f>IF('KWh (Cumulative)'!BW23=0,0,((('KWh Monthly'!BW23*0.5)+'KWh (Cumulative)'!BV23-Rebasing!BW13)*BW96)*BW$19*BW$126)</f>
        <v>0</v>
      </c>
      <c r="BX23" s="4">
        <f>IF('KWh (Cumulative)'!BX23=0,0,((('KWh Monthly'!BX23*0.5)+'KWh (Cumulative)'!BW23-Rebasing!BX13)*BX96)*BX$19*BX$126)</f>
        <v>0</v>
      </c>
      <c r="BY23" s="4">
        <f>IF('KWh (Cumulative)'!BY23=0,0,((('KWh Monthly'!BY23*0.5)+'KWh (Cumulative)'!BX23-Rebasing!BY13)*BY96)*BY$19*BY$126)</f>
        <v>0</v>
      </c>
      <c r="BZ23" s="4">
        <f>IF('KWh (Cumulative)'!BZ23=0,0,((('KWh Monthly'!BZ23*0.5)+'KWh (Cumulative)'!BY23-Rebasing!BZ13)*BZ96)*BZ$19*BZ$126)</f>
        <v>0</v>
      </c>
      <c r="CA23" s="4">
        <f>IF('KWh (Cumulative)'!CA23=0,0,((('KWh Monthly'!CA23*0.5)+'KWh (Cumulative)'!BZ23-Rebasing!CA13)*CA96)*CA$19*CA$126)</f>
        <v>0</v>
      </c>
      <c r="CB23" s="4">
        <f>IF('KWh (Cumulative)'!CB23=0,0,((('KWh Monthly'!CB23*0.5)+'KWh (Cumulative)'!CA23-Rebasing!CB13)*CB96)*CB$19*CB$126)</f>
        <v>0</v>
      </c>
      <c r="CC23" s="4">
        <f>IF('KWh (Cumulative)'!CC23=0,0,((('KWh Monthly'!CC23*0.5)+'KWh (Cumulative)'!CB23-Rebasing!CC13)*CC96)*CC$19*CC$126)</f>
        <v>0</v>
      </c>
      <c r="CD23" s="4">
        <f>IF('KWh (Cumulative)'!CD23=0,0,((('KWh Monthly'!CD23*0.5)+'KWh (Cumulative)'!CC23-Rebasing!CD13)*CD96)*CD$19*CD$126)</f>
        <v>0</v>
      </c>
      <c r="CE23" s="4">
        <f>IF('KWh (Cumulative)'!CE23=0,0,((('KWh Monthly'!CE23*0.5)+'KWh (Cumulative)'!CD23-Rebasing!CE13)*CE96)*CE$19*CE$126)</f>
        <v>0</v>
      </c>
      <c r="CF23" s="4">
        <f>IF('KWh (Cumulative)'!CF23=0,0,((('KWh Monthly'!CF23*0.5)+'KWh (Cumulative)'!CE23-Rebasing!CF13)*CF96)*CF$19*CF$126)</f>
        <v>0</v>
      </c>
      <c r="CG23" s="4">
        <f>IF('KWh (Cumulative)'!CG23=0,0,((('KWh Monthly'!CG23*0.5)+'KWh (Cumulative)'!CF23-Rebasing!CG13)*CG96)*CG$19*CG$126)</f>
        <v>0</v>
      </c>
      <c r="CH23" s="4">
        <f>IF('KWh (Cumulative)'!CH23=0,0,((('KWh Monthly'!CH23*0.5)+'KWh (Cumulative)'!CG23-Rebasing!CH13)*CH96)*CH$19*CH$126)</f>
        <v>0</v>
      </c>
      <c r="CI23" s="4">
        <f>IF('KWh (Cumulative)'!CI23=0,0,((('KWh Monthly'!CI23*0.5)+'KWh (Cumulative)'!CH23-Rebasing!CI13)*CI96)*CI$19*CI$126)</f>
        <v>0</v>
      </c>
      <c r="CJ23" s="4">
        <f>IF('KWh (Cumulative)'!CJ23=0,0,((('KWh Monthly'!CJ23*0.5)+'KWh (Cumulative)'!CI23-Rebasing!CJ13)*CJ96)*CJ$19*CJ$126)</f>
        <v>0</v>
      </c>
      <c r="CK23" s="4">
        <f>IF('KWh (Cumulative)'!CK23=0,0,((('KWh Monthly'!CK23*0.5)+'KWh (Cumulative)'!CJ23-Rebasing!CK13)*CK96)*CK$19*CK$126)</f>
        <v>0</v>
      </c>
      <c r="CL23" s="4">
        <f>IF('KWh (Cumulative)'!CL23=0,0,((('KWh Monthly'!CL23*0.5)+'KWh (Cumulative)'!CK23-Rebasing!CL13)*CL96)*CL$19*CL$126)</f>
        <v>0</v>
      </c>
      <c r="CM23" s="4">
        <f>IF('KWh (Cumulative)'!CM23=0,0,((('KWh Monthly'!CM23*0.5)+'KWh (Cumulative)'!CL23-Rebasing!CM13)*CM96)*CM$19*CM$126)</f>
        <v>0</v>
      </c>
      <c r="CN23" s="4">
        <f>IF('KWh (Cumulative)'!CN23=0,0,((('KWh Monthly'!CN23*0.5)+'KWh (Cumulative)'!CM23-Rebasing!CN13)*CN96)*CN$19*CN$126)</f>
        <v>0</v>
      </c>
      <c r="CO23" s="4">
        <f>IF('KWh (Cumulative)'!CO23=0,0,((('KWh Monthly'!CO23*0.5)+'KWh (Cumulative)'!CN23-Rebasing!CO13)*CO96)*CO$19*CO$126)</f>
        <v>0</v>
      </c>
      <c r="CP23" s="4">
        <f>IF('KWh (Cumulative)'!CP23=0,0,((('KWh Monthly'!CP23*0.5)+'KWh (Cumulative)'!CO23-Rebasing!CP13)*CP96)*CP$19*CP$126)</f>
        <v>0</v>
      </c>
      <c r="CQ23" s="4">
        <f>IF('KWh (Cumulative)'!CQ23=0,0,((('KWh Monthly'!CQ23*0.5)+'KWh (Cumulative)'!CP23-Rebasing!CQ13)*CQ96)*CQ$19*CQ$126)</f>
        <v>0</v>
      </c>
      <c r="CR23" s="4">
        <f>IF('KWh (Cumulative)'!CR23=0,0,((('KWh Monthly'!CR23*0.5)+'KWh (Cumulative)'!CQ23-Rebasing!CR13)*CR96)*CR$19*CR$126)</f>
        <v>0</v>
      </c>
      <c r="CS23" s="4">
        <f>IF('KWh (Cumulative)'!CS23=0,0,((('KWh Monthly'!CS23*0.5)+'KWh (Cumulative)'!CR23-Rebasing!CS13)*CS96)*CS$19*CS$126)</f>
        <v>0</v>
      </c>
      <c r="CT23" s="4">
        <f>IF('KWh (Cumulative)'!CT23=0,0,((('KWh Monthly'!CT23*0.5)+'KWh (Cumulative)'!CS23-Rebasing!CT13)*CT96)*CT$19*CT$126)</f>
        <v>0</v>
      </c>
      <c r="CU23" s="4">
        <f>IF('KWh (Cumulative)'!CU23=0,0,((('KWh Monthly'!CU23*0.5)+'KWh (Cumulative)'!CT23-Rebasing!CU13)*CU96)*CU$19*CU$126)</f>
        <v>0</v>
      </c>
      <c r="CV23" s="4">
        <f>IF('KWh (Cumulative)'!CV23=0,0,((('KWh Monthly'!CV23*0.5)+'KWh (Cumulative)'!CU23-Rebasing!CV13)*CV96)*CV$19*CV$126)</f>
        <v>0</v>
      </c>
      <c r="CW23" s="4">
        <f>IF('KWh (Cumulative)'!CW23=0,0,((('KWh Monthly'!CW23*0.5)+'KWh (Cumulative)'!CV23-Rebasing!CW13)*CW96)*CW$19*CW$126)</f>
        <v>0</v>
      </c>
      <c r="CX23" s="4">
        <f>IF('KWh (Cumulative)'!CX23=0,0,((('KWh Monthly'!CX23*0.5)+'KWh (Cumulative)'!CW23-Rebasing!CX13)*CX96)*CX$19*CX$126)</f>
        <v>0</v>
      </c>
      <c r="CY23" s="4">
        <f>IF('KWh (Cumulative)'!CY23=0,0,((('KWh Monthly'!CY23*0.5)+'KWh (Cumulative)'!CX23-Rebasing!CY13)*CY96)*CY$19*CY$126)</f>
        <v>0</v>
      </c>
      <c r="CZ23" s="4">
        <f>IF('KWh (Cumulative)'!CZ23=0,0,((('KWh Monthly'!CZ23*0.5)+'KWh (Cumulative)'!CY23-Rebasing!CZ13)*CZ96)*CZ$19*CZ$126)</f>
        <v>0</v>
      </c>
      <c r="DA23" s="4">
        <f>IF('KWh (Cumulative)'!DA23=0,0,((('KWh Monthly'!DA23*0.5)+'KWh (Cumulative)'!CZ23-Rebasing!DA13)*DA96)*DA$19*DA$126)</f>
        <v>0</v>
      </c>
      <c r="DB23" s="4">
        <f>IF('KWh (Cumulative)'!DB23=0,0,((('KWh Monthly'!DB23*0.5)+'KWh (Cumulative)'!DA23-Rebasing!DB13)*DB96)*DB$19*DB$126)</f>
        <v>0</v>
      </c>
      <c r="DC23" s="4">
        <f>IF('KWh (Cumulative)'!DC23=0,0,((('KWh Monthly'!DC23*0.5)+'KWh (Cumulative)'!DB23-Rebasing!DC13)*DC96)*DC$19*DC$126)</f>
        <v>0</v>
      </c>
      <c r="DD23" s="4">
        <f>IF('KWh (Cumulative)'!DD23=0,0,((('KWh Monthly'!DD23*0.5)+'KWh (Cumulative)'!DC23-Rebasing!DD13)*DD96)*DD$19*DD$126)</f>
        <v>0</v>
      </c>
      <c r="DE23" s="4">
        <f>IF('KWh (Cumulative)'!DE23=0,0,((('KWh Monthly'!DE23*0.5)+'KWh (Cumulative)'!DD23-Rebasing!DE13)*DE96)*DE$19*DE$126)</f>
        <v>0</v>
      </c>
      <c r="DF23" s="4">
        <f>IF('KWh (Cumulative)'!DF23=0,0,((('KWh Monthly'!DF23*0.5)+'KWh (Cumulative)'!DE23-Rebasing!DF13)*DF96)*DF$19*DF$126)</f>
        <v>0</v>
      </c>
      <c r="DG23" s="4">
        <f>IF('KWh (Cumulative)'!DG23=0,0,((('KWh Monthly'!DG23*0.5)+'KWh (Cumulative)'!DF23-Rebasing!DG13)*DG96)*DG$19*DG$126)</f>
        <v>0</v>
      </c>
      <c r="DH23" s="4">
        <f>IF('KWh (Cumulative)'!DH23=0,0,((('KWh Monthly'!DH23*0.5)+'KWh (Cumulative)'!DG23-Rebasing!DH13)*DH96)*DH$19*DH$126)</f>
        <v>0</v>
      </c>
      <c r="DI23" s="4">
        <f>IF('KWh (Cumulative)'!DI23=0,0,((('KWh Monthly'!DI23*0.5)+'KWh (Cumulative)'!DH23-Rebasing!DI13)*DI96)*DI$19*DI$126)</f>
        <v>0</v>
      </c>
      <c r="DJ23" s="4">
        <f>IF('KWh (Cumulative)'!DJ23=0,0,((('KWh Monthly'!DJ23*0.5)+'KWh (Cumulative)'!DI23-Rebasing!DJ13)*DJ96)*DJ$19*DJ$126)</f>
        <v>0</v>
      </c>
      <c r="DK23" s="4">
        <f>IF('KWh (Cumulative)'!DK23=0,0,((('KWh Monthly'!DK23*0.5)+'KWh (Cumulative)'!DJ23-Rebasing!DK13)*DK96)*DK$19*DK$126)</f>
        <v>0</v>
      </c>
      <c r="DL23" s="4">
        <f>IF('KWh (Cumulative)'!DL23=0,0,((('KWh Monthly'!DL23*0.5)+'KWh (Cumulative)'!DK23-Rebasing!DL13)*DL96)*DL$19*DL$126)</f>
        <v>0</v>
      </c>
      <c r="DM23" s="4">
        <f>IF('KWh (Cumulative)'!DM23=0,0,((('KWh Monthly'!DM23*0.5)+'KWh (Cumulative)'!DL23-Rebasing!DM13)*DM96)*DM$19*DM$126)</f>
        <v>0</v>
      </c>
      <c r="DN23" s="4">
        <f>IF('KWh (Cumulative)'!DN23=0,0,((('KWh Monthly'!DN23*0.5)+'KWh (Cumulative)'!DM23-Rebasing!DN13)*DN96)*DN$19*DN$126)</f>
        <v>0</v>
      </c>
      <c r="DO23" s="4">
        <f>IF('KWh (Cumulative)'!DO23=0,0,((('KWh Monthly'!DO23*0.5)+'KWh (Cumulative)'!DN23-Rebasing!DO13)*DO96)*DO$19*DO$126)</f>
        <v>0</v>
      </c>
      <c r="DP23" s="4">
        <f>IF('KWh (Cumulative)'!DP23=0,0,((('KWh Monthly'!DP23*0.5)+'KWh (Cumulative)'!DO23-Rebasing!DP13)*DP96)*DP$19*DP$126)</f>
        <v>0</v>
      </c>
      <c r="DQ23" s="4">
        <f>IF('KWh (Cumulative)'!DQ23=0,0,((('KWh Monthly'!DQ23*0.5)+'KWh (Cumulative)'!DP23-Rebasing!DQ13)*DQ96)*DQ$19*DQ$126)</f>
        <v>0</v>
      </c>
      <c r="DR23" s="4">
        <f>IF('KWh (Cumulative)'!DR23=0,0,((('KWh Monthly'!DR23*0.5)+'KWh (Cumulative)'!DQ23-Rebasing!DR13)*DR96)*DR$19*DR$126)</f>
        <v>0</v>
      </c>
    </row>
    <row r="24" spans="1:122" x14ac:dyDescent="0.25">
      <c r="A24" s="192"/>
      <c r="B24" s="30" t="s">
        <v>1</v>
      </c>
      <c r="C24" s="4">
        <f>IF('KWh (Cumulative)'!C24=0,0,((('KWh Monthly'!C24*0.5)-Rebasing!C14)*C97)*C$19*C$126)</f>
        <v>0</v>
      </c>
      <c r="D24" s="4">
        <f>IF('KWh (Cumulative)'!D24=0,0,((('KWh Monthly'!D24*0.5)+'KWh (Cumulative)'!C24-Rebasing!D14)*D97)*D$19*D$126)</f>
        <v>0</v>
      </c>
      <c r="E24" s="4">
        <f>IF('KWh (Cumulative)'!E24=0,0,((('KWh Monthly'!E24*0.5)+'KWh (Cumulative)'!D24-Rebasing!E14)*E97)*E$19*E$126)</f>
        <v>0</v>
      </c>
      <c r="F24" s="4">
        <f>IF('KWh (Cumulative)'!F24=0,0,((('KWh Monthly'!F24*0.5)+'KWh (Cumulative)'!E24-Rebasing!F14)*F97)*F$19*F$126)</f>
        <v>0</v>
      </c>
      <c r="G24" s="4">
        <f>IF('KWh (Cumulative)'!G24=0,0,((('KWh Monthly'!G24*0.5)+'KWh (Cumulative)'!F24-Rebasing!G14)*G97)*G$19*G$126)</f>
        <v>0</v>
      </c>
      <c r="H24" s="4">
        <f>IF('KWh (Cumulative)'!H24=0,0,((('KWh Monthly'!H24*0.5)+'KWh (Cumulative)'!G24-Rebasing!H14)*H97)*H$19*H$126)</f>
        <v>0</v>
      </c>
      <c r="I24" s="4">
        <f>IF('KWh (Cumulative)'!I24=0,0,((('KWh Monthly'!I24*0.5)+'KWh (Cumulative)'!H24-Rebasing!I14)*I97)*I$19*I$126)</f>
        <v>0</v>
      </c>
      <c r="J24" s="4">
        <f>IF('KWh (Cumulative)'!J24=0,0,((('KWh Monthly'!J24*0.5)+'KWh (Cumulative)'!I24-Rebasing!J14)*J97)*J$19*J$126)</f>
        <v>0</v>
      </c>
      <c r="K24" s="4">
        <f>IF('KWh (Cumulative)'!K24=0,0,((('KWh Monthly'!K24*0.5)+'KWh (Cumulative)'!J24-Rebasing!K14)*K97)*K$19*K$126)</f>
        <v>0</v>
      </c>
      <c r="L24" s="4">
        <f>IF('KWh (Cumulative)'!L24=0,0,((('KWh Monthly'!L24*0.5)+'KWh (Cumulative)'!K24-Rebasing!L14)*L97)*L$19*L$126)</f>
        <v>0</v>
      </c>
      <c r="M24" s="4">
        <f>IF('KWh (Cumulative)'!M24=0,0,((('KWh Monthly'!M24*0.5)+'KWh (Cumulative)'!L24-Rebasing!M14)*M97)*M$19*M$126)</f>
        <v>0</v>
      </c>
      <c r="N24" s="4">
        <f>IF('KWh (Cumulative)'!N24=0,0,((('KWh Monthly'!N24*0.5)+'KWh (Cumulative)'!M24-Rebasing!N14)*N97)*N$19*N$126)</f>
        <v>0</v>
      </c>
      <c r="O24" s="4">
        <f>IF('KWh (Cumulative)'!O24=0,0,((('KWh Monthly'!O24*0.5)+'KWh (Cumulative)'!N24-Rebasing!O14)*O97)*O$19*O$126)</f>
        <v>1.7992281869545688</v>
      </c>
      <c r="P24" s="4">
        <f>IF('KWh (Cumulative)'!P24=0,0,((('KWh Monthly'!P24*0.5)+'KWh (Cumulative)'!O24-Rebasing!P14)*P97)*P$19*P$126)</f>
        <v>0</v>
      </c>
      <c r="Q24" s="4">
        <f>IF('KWh (Cumulative)'!Q24=0,0,((('KWh Monthly'!Q24*0.5)+'KWh (Cumulative)'!P24-Rebasing!Q14)*Q97)*Q$19*Q$126)</f>
        <v>0</v>
      </c>
      <c r="R24" s="4">
        <f>IF('KWh (Cumulative)'!R24=0,0,((('KWh Monthly'!R24*0.5)+'KWh (Cumulative)'!Q24-Rebasing!R14)*R97)*R$19*R$126)</f>
        <v>0</v>
      </c>
      <c r="S24" s="4">
        <f>IF('KWh (Cumulative)'!S24=0,0,((('KWh Monthly'!S24*0.5)+'KWh (Cumulative)'!R24-Rebasing!S14)*S97)*S$19*S$126)</f>
        <v>0</v>
      </c>
      <c r="T24" s="4">
        <f>IF('KWh (Cumulative)'!T24=0,0,((('KWh Monthly'!T24*0.5)+'KWh (Cumulative)'!S24-Rebasing!T14)*T97)*T$19*T$126)</f>
        <v>0</v>
      </c>
      <c r="U24" s="4">
        <f>IF('KWh (Cumulative)'!U24=0,0,((('KWh Monthly'!U24*0.5)+'KWh (Cumulative)'!T24-Rebasing!U14)*U97)*U$19*U$126)</f>
        <v>0</v>
      </c>
      <c r="V24" s="4">
        <f>IF('KWh (Cumulative)'!V24=0,0,((('KWh Monthly'!V24*0.5)+'KWh (Cumulative)'!U24-Rebasing!V14)*V97)*V$19*V$126)</f>
        <v>0</v>
      </c>
      <c r="W24" s="4">
        <f>IF('KWh (Cumulative)'!W24=0,0,((('KWh Monthly'!W24*0.5)+'KWh (Cumulative)'!V24-Rebasing!W14)*W97)*W$19*W$126)</f>
        <v>0</v>
      </c>
      <c r="X24" s="4">
        <f>IF('KWh (Cumulative)'!X24=0,0,((('KWh Monthly'!X24*0.5)+'KWh (Cumulative)'!W24-Rebasing!X14)*X97)*X$19*X$126)</f>
        <v>0</v>
      </c>
      <c r="Y24" s="4">
        <f>IF('KWh (Cumulative)'!Y24=0,0,((('KWh Monthly'!Y24*0.5)+'KWh (Cumulative)'!X24-Rebasing!Y14)*Y97)*Y$19*Y$126)</f>
        <v>0</v>
      </c>
      <c r="Z24" s="4">
        <f>IF('KWh (Cumulative)'!Z24=0,0,((('KWh Monthly'!Z24*0.5)+'KWh (Cumulative)'!Y24-Rebasing!Z14)*Z97)*Z$19*Z$126)</f>
        <v>0</v>
      </c>
      <c r="AA24" s="4">
        <f>IF('KWh (Cumulative)'!AA24=0,0,((('KWh Monthly'!AA24*0.5)+'KWh (Cumulative)'!Z24-Rebasing!AA14)*AA97)*AA$19*AA$126)</f>
        <v>0</v>
      </c>
      <c r="AB24" s="4">
        <f>IF('KWh (Cumulative)'!AB24=0,0,((('KWh Monthly'!AB24*0.5)+'KWh (Cumulative)'!AA24-Rebasing!AB14)*AB97)*AB$19*AB$126)</f>
        <v>0</v>
      </c>
      <c r="AC24" s="4">
        <f>IF('KWh (Cumulative)'!AC24=0,0,((('KWh Monthly'!AC24*0.5)+'KWh (Cumulative)'!AB24-Rebasing!AC14)*AC97)*AC$19*AC$126)</f>
        <v>0</v>
      </c>
      <c r="AD24" s="4">
        <f>IF('KWh (Cumulative)'!AD24=0,0,((('KWh Monthly'!AD24*0.5)+'KWh (Cumulative)'!AC24-Rebasing!AD14)*AD97)*AD$19*AD$126)</f>
        <v>0</v>
      </c>
      <c r="AE24" s="4">
        <f>IF('KWh (Cumulative)'!AE24=0,0,((('KWh Monthly'!AE24*0.5)+'KWh (Cumulative)'!AD24-Rebasing!AE14)*AE97)*AE$19*AE$126)</f>
        <v>0</v>
      </c>
      <c r="AF24" s="4">
        <f>IF('KWh (Cumulative)'!AF24=0,0,((('KWh Monthly'!AF24*0.5)+'KWh (Cumulative)'!AE24-Rebasing!AF14)*AF97)*AF$19*AF$126)</f>
        <v>0</v>
      </c>
      <c r="AG24" s="4">
        <f>IF('KWh (Cumulative)'!AG24=0,0,((('KWh Monthly'!AG24*0.5)+'KWh (Cumulative)'!AF24-Rebasing!AG14)*AG97)*AG$19*AG$126)</f>
        <v>0</v>
      </c>
      <c r="AH24" s="4">
        <f>IF('KWh (Cumulative)'!AH24=0,0,((('KWh Monthly'!AH24*0.5)+'KWh (Cumulative)'!AG24-Rebasing!AH14)*AH97)*AH$19*AH$126)</f>
        <v>0</v>
      </c>
      <c r="AI24" s="4">
        <f>IF('KWh (Cumulative)'!AI24=0,0,((('KWh Monthly'!AI24*0.5)+'KWh (Cumulative)'!AH24-Rebasing!AI14)*AI97)*AI$19*AI$126)</f>
        <v>0</v>
      </c>
      <c r="AJ24" s="4">
        <f>IF('KWh (Cumulative)'!AJ24=0,0,((('KWh Monthly'!AJ24*0.5)+'KWh (Cumulative)'!AI24-Rebasing!AJ14)*AJ97)*AJ$19*AJ$126)</f>
        <v>0</v>
      </c>
      <c r="AK24" s="4">
        <f>IF('KWh (Cumulative)'!AK24=0,0,((('KWh Monthly'!AK24*0.5)+'KWh (Cumulative)'!AJ24-Rebasing!AK14)*AK97)*AK$19*AK$126)</f>
        <v>0</v>
      </c>
      <c r="AL24" s="4">
        <f>IF('KWh (Cumulative)'!AL24=0,0,((('KWh Monthly'!AL24*0.5)+'KWh (Cumulative)'!AK24-Rebasing!AL14)*AL97)*AL$19*AL$126)</f>
        <v>0</v>
      </c>
      <c r="AM24" s="4">
        <f>IF('KWh (Cumulative)'!AM24=0,0,((('KWh Monthly'!AM24*0.5)+'KWh (Cumulative)'!AL24-Rebasing!AM14)*AM97)*AM$19*AM$126)</f>
        <v>0</v>
      </c>
      <c r="AN24" s="4">
        <f>IF('KWh (Cumulative)'!AN24=0,0,((('KWh Monthly'!AN24*0.5)+'KWh (Cumulative)'!AM24-Rebasing!AN14)*AN97)*AN$19*AN$126)</f>
        <v>0</v>
      </c>
      <c r="AO24" s="4">
        <f>IF('KWh (Cumulative)'!AO24=0,0,((('KWh Monthly'!AO24*0.5)+'KWh (Cumulative)'!AN24-Rebasing!AO14)*AO97)*AO$19*AO$126)</f>
        <v>0</v>
      </c>
      <c r="AP24" s="4">
        <f>IF('KWh (Cumulative)'!AP24=0,0,((('KWh Monthly'!AP24*0.5)+'KWh (Cumulative)'!AO24-Rebasing!AP14)*AP97)*AP$19*AP$126)</f>
        <v>0</v>
      </c>
      <c r="AQ24" s="4">
        <f>IF('KWh (Cumulative)'!AQ24=0,0,((('KWh Monthly'!AQ24*0.5)+'KWh (Cumulative)'!AP24-Rebasing!AQ14)*AQ97)*AQ$19*AQ$126)</f>
        <v>0</v>
      </c>
      <c r="AR24" s="4">
        <f>IF('KWh (Cumulative)'!AR24=0,0,((('KWh Monthly'!AR24*0.5)+'KWh (Cumulative)'!AQ24-Rebasing!AR14)*AR97)*AR$19*AR$126)</f>
        <v>0</v>
      </c>
      <c r="AS24" s="4">
        <f>IF('KWh (Cumulative)'!AS24=0,0,((('KWh Monthly'!AS24*0.5)+'KWh (Cumulative)'!AR24-Rebasing!AS14)*AS97)*AS$19*AS$126)</f>
        <v>0</v>
      </c>
      <c r="AT24" s="4">
        <f>IF('KWh (Cumulative)'!AT24=0,0,((('KWh Monthly'!AT24*0.5)+'KWh (Cumulative)'!AS24-Rebasing!AT14)*AT97)*AT$19*AT$126)</f>
        <v>0</v>
      </c>
      <c r="AU24" s="4">
        <f>IF('KWh (Cumulative)'!AU24=0,0,((('KWh Monthly'!AU24*0.5)+'KWh (Cumulative)'!AT24-Rebasing!AU14)*AU97)*AU$19*AU$126)</f>
        <v>0</v>
      </c>
      <c r="AV24" s="4">
        <f>IF('KWh (Cumulative)'!AV24=0,0,((('KWh Monthly'!AV24*0.5)+'KWh (Cumulative)'!AU24-Rebasing!AV14)*AV97)*AV$19*AV$126)</f>
        <v>0</v>
      </c>
      <c r="AW24" s="4">
        <f>IF('KWh (Cumulative)'!AW24=0,0,((('KWh Monthly'!AW24*0.5)+'KWh (Cumulative)'!AV24-Rebasing!AW14)*AW97)*AW$19*AW$126)</f>
        <v>0</v>
      </c>
      <c r="AX24" s="4">
        <f>IF('KWh (Cumulative)'!AX24=0,0,((('KWh Monthly'!AX24*0.5)+'KWh (Cumulative)'!AW24-Rebasing!AX14)*AX97)*AX$19*AX$126)</f>
        <v>0</v>
      </c>
      <c r="AY24" s="4">
        <f>IF('KWh (Cumulative)'!AY24=0,0,((('KWh Monthly'!AY24*0.5)+'KWh (Cumulative)'!AX24-Rebasing!AY14)*AY97)*AY$19*AY$126)</f>
        <v>0</v>
      </c>
      <c r="AZ24" s="4">
        <f>IF('KWh (Cumulative)'!AZ24=0,0,((('KWh Monthly'!AZ24*0.5)+'KWh (Cumulative)'!AY24-Rebasing!AZ14)*AZ97)*AZ$19*AZ$126)</f>
        <v>0</v>
      </c>
      <c r="BA24" s="4">
        <f>IF('KWh (Cumulative)'!BA24=0,0,((('KWh Monthly'!BA24*0.5)+'KWh (Cumulative)'!AZ24-Rebasing!BA14)*BA97)*BA$19*BA$126)</f>
        <v>0</v>
      </c>
      <c r="BB24" s="4">
        <f>IF('KWh (Cumulative)'!BB24=0,0,((('KWh Monthly'!BB24*0.5)+'KWh (Cumulative)'!BA24-Rebasing!BB14)*BB97)*BB$19*BB$126)</f>
        <v>0</v>
      </c>
      <c r="BC24" s="4">
        <f>IF('KWh (Cumulative)'!BC24=0,0,((('KWh Monthly'!BC24*0.5)+'KWh (Cumulative)'!BB24-Rebasing!BC14)*BC97)*BC$19*BC$126)</f>
        <v>0</v>
      </c>
      <c r="BD24" s="4">
        <f>IF('KWh (Cumulative)'!BD24=0,0,((('KWh Monthly'!BD24*0.5)+'KWh (Cumulative)'!BC24-Rebasing!BD14)*BD97)*BD$19*BD$126)</f>
        <v>0</v>
      </c>
      <c r="BE24" s="4">
        <f>IF('KWh (Cumulative)'!BE24=0,0,((('KWh Monthly'!BE24*0.5)+'KWh (Cumulative)'!BD24-Rebasing!BE14)*BE97)*BE$19*BE$126)</f>
        <v>0</v>
      </c>
      <c r="BF24" s="4">
        <f>IF('KWh (Cumulative)'!BF24=0,0,((('KWh Monthly'!BF24*0.5)+'KWh (Cumulative)'!BE24-Rebasing!BF14)*BF97)*BF$19*BF$126)</f>
        <v>0</v>
      </c>
      <c r="BG24" s="4">
        <f>IF('KWh (Cumulative)'!BG24=0,0,((('KWh Monthly'!BG24*0.5)+'KWh (Cumulative)'!BF24-Rebasing!BG14)*BG97)*BG$19*BG$126)</f>
        <v>0</v>
      </c>
      <c r="BH24" s="4">
        <f>IF('KWh (Cumulative)'!BH24=0,0,((('KWh Monthly'!BH24*0.5)+'KWh (Cumulative)'!BG24-Rebasing!BH14)*BH97)*BH$19*BH$126)</f>
        <v>0</v>
      </c>
      <c r="BI24" s="4">
        <f>IF('KWh (Cumulative)'!BI24=0,0,((('KWh Monthly'!BI24*0.5)+'KWh (Cumulative)'!BH24-Rebasing!BI14)*BI97)*BI$19*BI$126)</f>
        <v>0</v>
      </c>
      <c r="BJ24" s="4">
        <f>IF('KWh (Cumulative)'!BJ24=0,0,((('KWh Monthly'!BJ24*0.5)+'KWh (Cumulative)'!BI24-Rebasing!BJ14)*BJ97)*BJ$19*BJ$126)</f>
        <v>0</v>
      </c>
      <c r="BK24" s="4">
        <f>IF('KWh (Cumulative)'!BK24=0,0,((('KWh Monthly'!BK24*0.5)+'KWh (Cumulative)'!BJ24-Rebasing!BK14)*BK97)*BK$19*BK$126)</f>
        <v>0</v>
      </c>
      <c r="BL24" s="4">
        <f>IF('KWh (Cumulative)'!BL24=0,0,((('KWh Monthly'!BL24*0.5)+'KWh (Cumulative)'!BK24-Rebasing!BL14)*BL97)*BL$19*BL$126)</f>
        <v>0</v>
      </c>
      <c r="BM24" s="4">
        <f>IF('KWh (Cumulative)'!BM24=0,0,((('KWh Monthly'!BM24*0.5)+'KWh (Cumulative)'!BL24-Rebasing!BM14)*BM97)*BM$19*BM$126)</f>
        <v>0</v>
      </c>
      <c r="BN24" s="4">
        <f>IF('KWh (Cumulative)'!BN24=0,0,((('KWh Monthly'!BN24*0.5)+'KWh (Cumulative)'!BM24-Rebasing!BN14)*BN97)*BN$19*BN$126)</f>
        <v>0</v>
      </c>
      <c r="BO24" s="4">
        <f>IF('KWh (Cumulative)'!BO24=0,0,((('KWh Monthly'!BO24*0.5)+'KWh (Cumulative)'!BN24-Rebasing!BO14)*BO97)*BO$19*BO$126)</f>
        <v>0</v>
      </c>
      <c r="BP24" s="4">
        <f>IF('KWh (Cumulative)'!BP24=0,0,((('KWh Monthly'!BP24*0.5)+'KWh (Cumulative)'!BO24-Rebasing!BP14)*BP97)*BP$19*BP$126)</f>
        <v>0</v>
      </c>
      <c r="BQ24" s="4">
        <f>IF('KWh (Cumulative)'!BQ24=0,0,((('KWh Monthly'!BQ24*0.5)+'KWh (Cumulative)'!BP24-Rebasing!BQ14)*BQ97)*BQ$19*BQ$126)</f>
        <v>0</v>
      </c>
      <c r="BR24" s="4">
        <f>IF('KWh (Cumulative)'!BR24=0,0,((('KWh Monthly'!BR24*0.5)+'KWh (Cumulative)'!BQ24-Rebasing!BR14)*BR97)*BR$19*BR$126)</f>
        <v>0</v>
      </c>
      <c r="BS24" s="4">
        <f>IF('KWh (Cumulative)'!BS24=0,0,((('KWh Monthly'!BS24*0.5)+'KWh (Cumulative)'!BR24-Rebasing!BS14)*BS97)*BS$19*BS$126)</f>
        <v>0</v>
      </c>
      <c r="BT24" s="4">
        <f>IF('KWh (Cumulative)'!BT24=0,0,((('KWh Monthly'!BT24*0.5)+'KWh (Cumulative)'!BS24-Rebasing!BT14)*BT97)*BT$19*BT$126)</f>
        <v>0</v>
      </c>
      <c r="BU24" s="4">
        <f>IF('KWh (Cumulative)'!BU24=0,0,((('KWh Monthly'!BU24*0.5)+'KWh (Cumulative)'!BT24-Rebasing!BU14)*BU97)*BU$19*BU$126)</f>
        <v>0</v>
      </c>
      <c r="BV24" s="4">
        <f>IF('KWh (Cumulative)'!BV24=0,0,((('KWh Monthly'!BV24*0.5)+'KWh (Cumulative)'!BU24-Rebasing!BV14)*BV97)*BV$19*BV$126)</f>
        <v>0</v>
      </c>
      <c r="BW24" s="4">
        <f>IF('KWh (Cumulative)'!BW24=0,0,((('KWh Monthly'!BW24*0.5)+'KWh (Cumulative)'!BV24-Rebasing!BW14)*BW97)*BW$19*BW$126)</f>
        <v>0</v>
      </c>
      <c r="BX24" s="4">
        <f>IF('KWh (Cumulative)'!BX24=0,0,((('KWh Monthly'!BX24*0.5)+'KWh (Cumulative)'!BW24-Rebasing!BX14)*BX97)*BX$19*BX$126)</f>
        <v>0</v>
      </c>
      <c r="BY24" s="4">
        <f>IF('KWh (Cumulative)'!BY24=0,0,((('KWh Monthly'!BY24*0.5)+'KWh (Cumulative)'!BX24-Rebasing!BY14)*BY97)*BY$19*BY$126)</f>
        <v>0</v>
      </c>
      <c r="BZ24" s="4">
        <f>IF('KWh (Cumulative)'!BZ24=0,0,((('KWh Monthly'!BZ24*0.5)+'KWh (Cumulative)'!BY24-Rebasing!BZ14)*BZ97)*BZ$19*BZ$126)</f>
        <v>0</v>
      </c>
      <c r="CA24" s="4">
        <f>IF('KWh (Cumulative)'!CA24=0,0,((('KWh Monthly'!CA24*0.5)+'KWh (Cumulative)'!BZ24-Rebasing!CA14)*CA97)*CA$19*CA$126)</f>
        <v>0</v>
      </c>
      <c r="CB24" s="4">
        <f>IF('KWh (Cumulative)'!CB24=0,0,((('KWh Monthly'!CB24*0.5)+'KWh (Cumulative)'!CA24-Rebasing!CB14)*CB97)*CB$19*CB$126)</f>
        <v>0</v>
      </c>
      <c r="CC24" s="4">
        <f>IF('KWh (Cumulative)'!CC24=0,0,((('KWh Monthly'!CC24*0.5)+'KWh (Cumulative)'!CB24-Rebasing!CC14)*CC97)*CC$19*CC$126)</f>
        <v>0</v>
      </c>
      <c r="CD24" s="4">
        <f>IF('KWh (Cumulative)'!CD24=0,0,((('KWh Monthly'!CD24*0.5)+'KWh (Cumulative)'!CC24-Rebasing!CD14)*CD97)*CD$19*CD$126)</f>
        <v>0</v>
      </c>
      <c r="CE24" s="4">
        <f>IF('KWh (Cumulative)'!CE24=0,0,((('KWh Monthly'!CE24*0.5)+'KWh (Cumulative)'!CD24-Rebasing!CE14)*CE97)*CE$19*CE$126)</f>
        <v>0</v>
      </c>
      <c r="CF24" s="4">
        <f>IF('KWh (Cumulative)'!CF24=0,0,((('KWh Monthly'!CF24*0.5)+'KWh (Cumulative)'!CE24-Rebasing!CF14)*CF97)*CF$19*CF$126)</f>
        <v>0</v>
      </c>
      <c r="CG24" s="4">
        <f>IF('KWh (Cumulative)'!CG24=0,0,((('KWh Monthly'!CG24*0.5)+'KWh (Cumulative)'!CF24-Rebasing!CG14)*CG97)*CG$19*CG$126)</f>
        <v>0</v>
      </c>
      <c r="CH24" s="4">
        <f>IF('KWh (Cumulative)'!CH24=0,0,((('KWh Monthly'!CH24*0.5)+'KWh (Cumulative)'!CG24-Rebasing!CH14)*CH97)*CH$19*CH$126)</f>
        <v>0</v>
      </c>
      <c r="CI24" s="4">
        <f>IF('KWh (Cumulative)'!CI24=0,0,((('KWh Monthly'!CI24*0.5)+'KWh (Cumulative)'!CH24-Rebasing!CI14)*CI97)*CI$19*CI$126)</f>
        <v>0</v>
      </c>
      <c r="CJ24" s="4">
        <f>IF('KWh (Cumulative)'!CJ24=0,0,((('KWh Monthly'!CJ24*0.5)+'KWh (Cumulative)'!CI24-Rebasing!CJ14)*CJ97)*CJ$19*CJ$126)</f>
        <v>0</v>
      </c>
      <c r="CK24" s="4">
        <f>IF('KWh (Cumulative)'!CK24=0,0,((('KWh Monthly'!CK24*0.5)+'KWh (Cumulative)'!CJ24-Rebasing!CK14)*CK97)*CK$19*CK$126)</f>
        <v>0</v>
      </c>
      <c r="CL24" s="4">
        <f>IF('KWh (Cumulative)'!CL24=0,0,((('KWh Monthly'!CL24*0.5)+'KWh (Cumulative)'!CK24-Rebasing!CL14)*CL97)*CL$19*CL$126)</f>
        <v>0</v>
      </c>
      <c r="CM24" s="4">
        <f>IF('KWh (Cumulative)'!CM24=0,0,((('KWh Monthly'!CM24*0.5)+'KWh (Cumulative)'!CL24-Rebasing!CM14)*CM97)*CM$19*CM$126)</f>
        <v>0</v>
      </c>
      <c r="CN24" s="4">
        <f>IF('KWh (Cumulative)'!CN24=0,0,((('KWh Monthly'!CN24*0.5)+'KWh (Cumulative)'!CM24-Rebasing!CN14)*CN97)*CN$19*CN$126)</f>
        <v>0</v>
      </c>
      <c r="CO24" s="4">
        <f>IF('KWh (Cumulative)'!CO24=0,0,((('KWh Monthly'!CO24*0.5)+'KWh (Cumulative)'!CN24-Rebasing!CO14)*CO97)*CO$19*CO$126)</f>
        <v>0</v>
      </c>
      <c r="CP24" s="4">
        <f>IF('KWh (Cumulative)'!CP24=0,0,((('KWh Monthly'!CP24*0.5)+'KWh (Cumulative)'!CO24-Rebasing!CP14)*CP97)*CP$19*CP$126)</f>
        <v>0</v>
      </c>
      <c r="CQ24" s="4">
        <f>IF('KWh (Cumulative)'!CQ24=0,0,((('KWh Monthly'!CQ24*0.5)+'KWh (Cumulative)'!CP24-Rebasing!CQ14)*CQ97)*CQ$19*CQ$126)</f>
        <v>0</v>
      </c>
      <c r="CR24" s="4">
        <f>IF('KWh (Cumulative)'!CR24=0,0,((('KWh Monthly'!CR24*0.5)+'KWh (Cumulative)'!CQ24-Rebasing!CR14)*CR97)*CR$19*CR$126)</f>
        <v>0</v>
      </c>
      <c r="CS24" s="4">
        <f>IF('KWh (Cumulative)'!CS24=0,0,((('KWh Monthly'!CS24*0.5)+'KWh (Cumulative)'!CR24-Rebasing!CS14)*CS97)*CS$19*CS$126)</f>
        <v>0</v>
      </c>
      <c r="CT24" s="4">
        <f>IF('KWh (Cumulative)'!CT24=0,0,((('KWh Monthly'!CT24*0.5)+'KWh (Cumulative)'!CS24-Rebasing!CT14)*CT97)*CT$19*CT$126)</f>
        <v>0</v>
      </c>
      <c r="CU24" s="4">
        <f>IF('KWh (Cumulative)'!CU24=0,0,((('KWh Monthly'!CU24*0.5)+'KWh (Cumulative)'!CT24-Rebasing!CU14)*CU97)*CU$19*CU$126)</f>
        <v>0</v>
      </c>
      <c r="CV24" s="4">
        <f>IF('KWh (Cumulative)'!CV24=0,0,((('KWh Monthly'!CV24*0.5)+'KWh (Cumulative)'!CU24-Rebasing!CV14)*CV97)*CV$19*CV$126)</f>
        <v>0</v>
      </c>
      <c r="CW24" s="4">
        <f>IF('KWh (Cumulative)'!CW24=0,0,((('KWh Monthly'!CW24*0.5)+'KWh (Cumulative)'!CV24-Rebasing!CW14)*CW97)*CW$19*CW$126)</f>
        <v>0</v>
      </c>
      <c r="CX24" s="4">
        <f>IF('KWh (Cumulative)'!CX24=0,0,((('KWh Monthly'!CX24*0.5)+'KWh (Cumulative)'!CW24-Rebasing!CX14)*CX97)*CX$19*CX$126)</f>
        <v>0</v>
      </c>
      <c r="CY24" s="4">
        <f>IF('KWh (Cumulative)'!CY24=0,0,((('KWh Monthly'!CY24*0.5)+'KWh (Cumulative)'!CX24-Rebasing!CY14)*CY97)*CY$19*CY$126)</f>
        <v>0</v>
      </c>
      <c r="CZ24" s="4">
        <f>IF('KWh (Cumulative)'!CZ24=0,0,((('KWh Monthly'!CZ24*0.5)+'KWh (Cumulative)'!CY24-Rebasing!CZ14)*CZ97)*CZ$19*CZ$126)</f>
        <v>0</v>
      </c>
      <c r="DA24" s="4">
        <f>IF('KWh (Cumulative)'!DA24=0,0,((('KWh Monthly'!DA24*0.5)+'KWh (Cumulative)'!CZ24-Rebasing!DA14)*DA97)*DA$19*DA$126)</f>
        <v>0</v>
      </c>
      <c r="DB24" s="4">
        <f>IF('KWh (Cumulative)'!DB24=0,0,((('KWh Monthly'!DB24*0.5)+'KWh (Cumulative)'!DA24-Rebasing!DB14)*DB97)*DB$19*DB$126)</f>
        <v>0</v>
      </c>
      <c r="DC24" s="4">
        <f>IF('KWh (Cumulative)'!DC24=0,0,((('KWh Monthly'!DC24*0.5)+'KWh (Cumulative)'!DB24-Rebasing!DC14)*DC97)*DC$19*DC$126)</f>
        <v>0</v>
      </c>
      <c r="DD24" s="4">
        <f>IF('KWh (Cumulative)'!DD24=0,0,((('KWh Monthly'!DD24*0.5)+'KWh (Cumulative)'!DC24-Rebasing!DD14)*DD97)*DD$19*DD$126)</f>
        <v>0</v>
      </c>
      <c r="DE24" s="4">
        <f>IF('KWh (Cumulative)'!DE24=0,0,((('KWh Monthly'!DE24*0.5)+'KWh (Cumulative)'!DD24-Rebasing!DE14)*DE97)*DE$19*DE$126)</f>
        <v>0</v>
      </c>
      <c r="DF24" s="4">
        <f>IF('KWh (Cumulative)'!DF24=0,0,((('KWh Monthly'!DF24*0.5)+'KWh (Cumulative)'!DE24-Rebasing!DF14)*DF97)*DF$19*DF$126)</f>
        <v>0</v>
      </c>
      <c r="DG24" s="4">
        <f>IF('KWh (Cumulative)'!DG24=0,0,((('KWh Monthly'!DG24*0.5)+'KWh (Cumulative)'!DF24-Rebasing!DG14)*DG97)*DG$19*DG$126)</f>
        <v>0</v>
      </c>
      <c r="DH24" s="4">
        <f>IF('KWh (Cumulative)'!DH24=0,0,((('KWh Monthly'!DH24*0.5)+'KWh (Cumulative)'!DG24-Rebasing!DH14)*DH97)*DH$19*DH$126)</f>
        <v>0</v>
      </c>
      <c r="DI24" s="4">
        <f>IF('KWh (Cumulative)'!DI24=0,0,((('KWh Monthly'!DI24*0.5)+'KWh (Cumulative)'!DH24-Rebasing!DI14)*DI97)*DI$19*DI$126)</f>
        <v>0</v>
      </c>
      <c r="DJ24" s="4">
        <f>IF('KWh (Cumulative)'!DJ24=0,0,((('KWh Monthly'!DJ24*0.5)+'KWh (Cumulative)'!DI24-Rebasing!DJ14)*DJ97)*DJ$19*DJ$126)</f>
        <v>0</v>
      </c>
      <c r="DK24" s="4">
        <f>IF('KWh (Cumulative)'!DK24=0,0,((('KWh Monthly'!DK24*0.5)+'KWh (Cumulative)'!DJ24-Rebasing!DK14)*DK97)*DK$19*DK$126)</f>
        <v>0</v>
      </c>
      <c r="DL24" s="4">
        <f>IF('KWh (Cumulative)'!DL24=0,0,((('KWh Monthly'!DL24*0.5)+'KWh (Cumulative)'!DK24-Rebasing!DL14)*DL97)*DL$19*DL$126)</f>
        <v>0</v>
      </c>
      <c r="DM24" s="4">
        <f>IF('KWh (Cumulative)'!DM24=0,0,((('KWh Monthly'!DM24*0.5)+'KWh (Cumulative)'!DL24-Rebasing!DM14)*DM97)*DM$19*DM$126)</f>
        <v>0</v>
      </c>
      <c r="DN24" s="4">
        <f>IF('KWh (Cumulative)'!DN24=0,0,((('KWh Monthly'!DN24*0.5)+'KWh (Cumulative)'!DM24-Rebasing!DN14)*DN97)*DN$19*DN$126)</f>
        <v>0</v>
      </c>
      <c r="DO24" s="4">
        <f>IF('KWh (Cumulative)'!DO24=0,0,((('KWh Monthly'!DO24*0.5)+'KWh (Cumulative)'!DN24-Rebasing!DO14)*DO97)*DO$19*DO$126)</f>
        <v>0</v>
      </c>
      <c r="DP24" s="4">
        <f>IF('KWh (Cumulative)'!DP24=0,0,((('KWh Monthly'!DP24*0.5)+'KWh (Cumulative)'!DO24-Rebasing!DP14)*DP97)*DP$19*DP$126)</f>
        <v>0</v>
      </c>
      <c r="DQ24" s="4">
        <f>IF('KWh (Cumulative)'!DQ24=0,0,((('KWh Monthly'!DQ24*0.5)+'KWh (Cumulative)'!DP24-Rebasing!DQ14)*DQ97)*DQ$19*DQ$126)</f>
        <v>0</v>
      </c>
      <c r="DR24" s="4">
        <f>IF('KWh (Cumulative)'!DR24=0,0,((('KWh Monthly'!DR24*0.5)+'KWh (Cumulative)'!DQ24-Rebasing!DR14)*DR97)*DR$19*DR$126)</f>
        <v>0</v>
      </c>
    </row>
    <row r="25" spans="1:122" x14ac:dyDescent="0.25">
      <c r="A25" s="192"/>
      <c r="B25" s="30" t="s">
        <v>2</v>
      </c>
      <c r="C25" s="4">
        <f>IF('KWh (Cumulative)'!C25=0,0,((('KWh Monthly'!C25*0.5)-Rebasing!C15)*C98)*C$19*C$126)</f>
        <v>0</v>
      </c>
      <c r="D25" s="4">
        <f>IF('KWh (Cumulative)'!D25=0,0,((('KWh Monthly'!D25*0.5)+'KWh (Cumulative)'!C25-Rebasing!D15)*D98)*D$19*D$126)</f>
        <v>0</v>
      </c>
      <c r="E25" s="4">
        <f>IF('KWh (Cumulative)'!E25=0,0,((('KWh Monthly'!E25*0.5)+'KWh (Cumulative)'!D25-Rebasing!E15)*E98)*E$19*E$126)</f>
        <v>0</v>
      </c>
      <c r="F25" s="4">
        <f>IF('KWh (Cumulative)'!F25=0,0,((('KWh Monthly'!F25*0.5)+'KWh (Cumulative)'!E25-Rebasing!F15)*F98)*F$19*F$126)</f>
        <v>0</v>
      </c>
      <c r="G25" s="4">
        <f>IF('KWh (Cumulative)'!G25=0,0,((('KWh Monthly'!G25*0.5)+'KWh (Cumulative)'!F25-Rebasing!G15)*G98)*G$19*G$126)</f>
        <v>0</v>
      </c>
      <c r="H25" s="4">
        <f>IF('KWh (Cumulative)'!H25=0,0,((('KWh Monthly'!H25*0.5)+'KWh (Cumulative)'!G25-Rebasing!H15)*H98)*H$19*H$126)</f>
        <v>0</v>
      </c>
      <c r="I25" s="4">
        <f>IF('KWh (Cumulative)'!I25=0,0,((('KWh Monthly'!I25*0.5)+'KWh (Cumulative)'!H25-Rebasing!I15)*I98)*I$19*I$126)</f>
        <v>0</v>
      </c>
      <c r="J25" s="4">
        <f>IF('KWh (Cumulative)'!J25=0,0,((('KWh Monthly'!J25*0.5)+'KWh (Cumulative)'!I25-Rebasing!J15)*J98)*J$19*J$126)</f>
        <v>0</v>
      </c>
      <c r="K25" s="4">
        <f>IF('KWh (Cumulative)'!K25=0,0,((('KWh Monthly'!K25*0.5)+'KWh (Cumulative)'!J25-Rebasing!K15)*K98)*K$19*K$126)</f>
        <v>0</v>
      </c>
      <c r="L25" s="4">
        <f>IF('KWh (Cumulative)'!L25=0,0,((('KWh Monthly'!L25*0.5)+'KWh (Cumulative)'!K25-Rebasing!L15)*L98)*L$19*L$126)</f>
        <v>0</v>
      </c>
      <c r="M25" s="4">
        <f>IF('KWh (Cumulative)'!M25=0,0,((('KWh Monthly'!M25*0.5)+'KWh (Cumulative)'!L25-Rebasing!M15)*M98)*M$19*M$126)</f>
        <v>0</v>
      </c>
      <c r="N25" s="4">
        <f>IF('KWh (Cumulative)'!N25=0,0,((('KWh Monthly'!N25*0.5)+'KWh (Cumulative)'!M25-Rebasing!N15)*N98)*N$19*N$126)</f>
        <v>0</v>
      </c>
      <c r="O25" s="4">
        <f>IF('KWh (Cumulative)'!O25=0,0,((('KWh Monthly'!O25*0.5)+'KWh (Cumulative)'!N25-Rebasing!O15)*O98)*O$19*O$126)</f>
        <v>0</v>
      </c>
      <c r="P25" s="4">
        <f>IF('KWh (Cumulative)'!P25=0,0,((('KWh Monthly'!P25*0.5)+'KWh (Cumulative)'!O25-Rebasing!P15)*P98)*P$19*P$126)</f>
        <v>0</v>
      </c>
      <c r="Q25" s="4">
        <f>IF('KWh (Cumulative)'!Q25=0,0,((('KWh Monthly'!Q25*0.5)+'KWh (Cumulative)'!P25-Rebasing!Q15)*Q98)*Q$19*Q$126)</f>
        <v>0</v>
      </c>
      <c r="R25" s="4">
        <f>IF('KWh (Cumulative)'!R25=0,0,((('KWh Monthly'!R25*0.5)+'KWh (Cumulative)'!Q25-Rebasing!R15)*R98)*R$19*R$126)</f>
        <v>0</v>
      </c>
      <c r="S25" s="4">
        <f>IF('KWh (Cumulative)'!S25=0,0,((('KWh Monthly'!S25*0.5)+'KWh (Cumulative)'!R25-Rebasing!S15)*S98)*S$19*S$126)</f>
        <v>0</v>
      </c>
      <c r="T25" s="4">
        <f>IF('KWh (Cumulative)'!T25=0,0,((('KWh Monthly'!T25*0.5)+'KWh (Cumulative)'!S25-Rebasing!T15)*T98)*T$19*T$126)</f>
        <v>0</v>
      </c>
      <c r="U25" s="4">
        <f>IF('KWh (Cumulative)'!U25=0,0,((('KWh Monthly'!U25*0.5)+'KWh (Cumulative)'!T25-Rebasing!U15)*U98)*U$19*U$126)</f>
        <v>0</v>
      </c>
      <c r="V25" s="4">
        <f>IF('KWh (Cumulative)'!V25=0,0,((('KWh Monthly'!V25*0.5)+'KWh (Cumulative)'!U25-Rebasing!V15)*V98)*V$19*V$126)</f>
        <v>0</v>
      </c>
      <c r="W25" s="4">
        <f>IF('KWh (Cumulative)'!W25=0,0,((('KWh Monthly'!W25*0.5)+'KWh (Cumulative)'!V25-Rebasing!W15)*W98)*W$19*W$126)</f>
        <v>0</v>
      </c>
      <c r="X25" s="4">
        <f>IF('KWh (Cumulative)'!X25=0,0,((('KWh Monthly'!X25*0.5)+'KWh (Cumulative)'!W25-Rebasing!X15)*X98)*X$19*X$126)</f>
        <v>0</v>
      </c>
      <c r="Y25" s="4">
        <f>IF('KWh (Cumulative)'!Y25=0,0,((('KWh Monthly'!Y25*0.5)+'KWh (Cumulative)'!X25-Rebasing!Y15)*Y98)*Y$19*Y$126)</f>
        <v>0</v>
      </c>
      <c r="Z25" s="4">
        <f>IF('KWh (Cumulative)'!Z25=0,0,((('KWh Monthly'!Z25*0.5)+'KWh (Cumulative)'!Y25-Rebasing!Z15)*Z98)*Z$19*Z$126)</f>
        <v>0</v>
      </c>
      <c r="AA25" s="4">
        <f>IF('KWh (Cumulative)'!AA25=0,0,((('KWh Monthly'!AA25*0.5)+'KWh (Cumulative)'!Z25-Rebasing!AA15)*AA98)*AA$19*AA$126)</f>
        <v>0</v>
      </c>
      <c r="AB25" s="4">
        <f>IF('KWh (Cumulative)'!AB25=0,0,((('KWh Monthly'!AB25*0.5)+'KWh (Cumulative)'!AA25-Rebasing!AB15)*AB98)*AB$19*AB$126)</f>
        <v>0</v>
      </c>
      <c r="AC25" s="4">
        <f>IF('KWh (Cumulative)'!AC25=0,0,((('KWh Monthly'!AC25*0.5)+'KWh (Cumulative)'!AB25-Rebasing!AC15)*AC98)*AC$19*AC$126)</f>
        <v>0</v>
      </c>
      <c r="AD25" s="4">
        <f>IF('KWh (Cumulative)'!AD25=0,0,((('KWh Monthly'!AD25*0.5)+'KWh (Cumulative)'!AC25-Rebasing!AD15)*AD98)*AD$19*AD$126)</f>
        <v>0</v>
      </c>
      <c r="AE25" s="4">
        <f>IF('KWh (Cumulative)'!AE25=0,0,((('KWh Monthly'!AE25*0.5)+'KWh (Cumulative)'!AD25-Rebasing!AE15)*AE98)*AE$19*AE$126)</f>
        <v>0</v>
      </c>
      <c r="AF25" s="4">
        <f>IF('KWh (Cumulative)'!AF25=0,0,((('KWh Monthly'!AF25*0.5)+'KWh (Cumulative)'!AE25-Rebasing!AF15)*AF98)*AF$19*AF$126)</f>
        <v>0</v>
      </c>
      <c r="AG25" s="4">
        <f>IF('KWh (Cumulative)'!AG25=0,0,((('KWh Monthly'!AG25*0.5)+'KWh (Cumulative)'!AF25-Rebasing!AG15)*AG98)*AG$19*AG$126)</f>
        <v>0</v>
      </c>
      <c r="AH25" s="4">
        <f>IF('KWh (Cumulative)'!AH25=0,0,((('KWh Monthly'!AH25*0.5)+'KWh (Cumulative)'!AG25-Rebasing!AH15)*AH98)*AH$19*AH$126)</f>
        <v>0</v>
      </c>
      <c r="AI25" s="4">
        <f>IF('KWh (Cumulative)'!AI25=0,0,((('KWh Monthly'!AI25*0.5)+'KWh (Cumulative)'!AH25-Rebasing!AI15)*AI98)*AI$19*AI$126)</f>
        <v>0</v>
      </c>
      <c r="AJ25" s="4">
        <f>IF('KWh (Cumulative)'!AJ25=0,0,((('KWh Monthly'!AJ25*0.5)+'KWh (Cumulative)'!AI25-Rebasing!AJ15)*AJ98)*AJ$19*AJ$126)</f>
        <v>0</v>
      </c>
      <c r="AK25" s="4">
        <f>IF('KWh (Cumulative)'!AK25=0,0,((('KWh Monthly'!AK25*0.5)+'KWh (Cumulative)'!AJ25-Rebasing!AK15)*AK98)*AK$19*AK$126)</f>
        <v>0</v>
      </c>
      <c r="AL25" s="4">
        <f>IF('KWh (Cumulative)'!AL25=0,0,((('KWh Monthly'!AL25*0.5)+'KWh (Cumulative)'!AK25-Rebasing!AL15)*AL98)*AL$19*AL$126)</f>
        <v>0</v>
      </c>
      <c r="AM25" s="4">
        <f>IF('KWh (Cumulative)'!AM25=0,0,((('KWh Monthly'!AM25*0.5)+'KWh (Cumulative)'!AL25-Rebasing!AM15)*AM98)*AM$19*AM$126)</f>
        <v>0</v>
      </c>
      <c r="AN25" s="4">
        <f>IF('KWh (Cumulative)'!AN25=0,0,((('KWh Monthly'!AN25*0.5)+'KWh (Cumulative)'!AM25-Rebasing!AN15)*AN98)*AN$19*AN$126)</f>
        <v>0</v>
      </c>
      <c r="AO25" s="4">
        <f>IF('KWh (Cumulative)'!AO25=0,0,((('KWh Monthly'!AO25*0.5)+'KWh (Cumulative)'!AN25-Rebasing!AO15)*AO98)*AO$19*AO$126)</f>
        <v>0</v>
      </c>
      <c r="AP25" s="4">
        <f>IF('KWh (Cumulative)'!AP25=0,0,((('KWh Monthly'!AP25*0.5)+'KWh (Cumulative)'!AO25-Rebasing!AP15)*AP98)*AP$19*AP$126)</f>
        <v>0</v>
      </c>
      <c r="AQ25" s="4">
        <f>IF('KWh (Cumulative)'!AQ25=0,0,((('KWh Monthly'!AQ25*0.5)+'KWh (Cumulative)'!AP25-Rebasing!AQ15)*AQ98)*AQ$19*AQ$126)</f>
        <v>0</v>
      </c>
      <c r="AR25" s="4">
        <f>IF('KWh (Cumulative)'!AR25=0,0,((('KWh Monthly'!AR25*0.5)+'KWh (Cumulative)'!AQ25-Rebasing!AR15)*AR98)*AR$19*AR$126)</f>
        <v>0</v>
      </c>
      <c r="AS25" s="4">
        <f>IF('KWh (Cumulative)'!AS25=0,0,((('KWh Monthly'!AS25*0.5)+'KWh (Cumulative)'!AR25-Rebasing!AS15)*AS98)*AS$19*AS$126)</f>
        <v>0</v>
      </c>
      <c r="AT25" s="4">
        <f>IF('KWh (Cumulative)'!AT25=0,0,((('KWh Monthly'!AT25*0.5)+'KWh (Cumulative)'!AS25-Rebasing!AT15)*AT98)*AT$19*AT$126)</f>
        <v>0</v>
      </c>
      <c r="AU25" s="4">
        <f>IF('KWh (Cumulative)'!AU25=0,0,((('KWh Monthly'!AU25*0.5)+'KWh (Cumulative)'!AT25-Rebasing!AU15)*AU98)*AU$19*AU$126)</f>
        <v>0</v>
      </c>
      <c r="AV25" s="4">
        <f>IF('KWh (Cumulative)'!AV25=0,0,((('KWh Monthly'!AV25*0.5)+'KWh (Cumulative)'!AU25-Rebasing!AV15)*AV98)*AV$19*AV$126)</f>
        <v>0</v>
      </c>
      <c r="AW25" s="4">
        <f>IF('KWh (Cumulative)'!AW25=0,0,((('KWh Monthly'!AW25*0.5)+'KWh (Cumulative)'!AV25-Rebasing!AW15)*AW98)*AW$19*AW$126)</f>
        <v>0</v>
      </c>
      <c r="AX25" s="4">
        <f>IF('KWh (Cumulative)'!AX25=0,0,((('KWh Monthly'!AX25*0.5)+'KWh (Cumulative)'!AW25-Rebasing!AX15)*AX98)*AX$19*AX$126)</f>
        <v>0</v>
      </c>
      <c r="AY25" s="4">
        <f>IF('KWh (Cumulative)'!AY25=0,0,((('KWh Monthly'!AY25*0.5)+'KWh (Cumulative)'!AX25-Rebasing!AY15)*AY98)*AY$19*AY$126)</f>
        <v>0</v>
      </c>
      <c r="AZ25" s="4">
        <f>IF('KWh (Cumulative)'!AZ25=0,0,((('KWh Monthly'!AZ25*0.5)+'KWh (Cumulative)'!AY25-Rebasing!AZ15)*AZ98)*AZ$19*AZ$126)</f>
        <v>0</v>
      </c>
      <c r="BA25" s="4">
        <f>IF('KWh (Cumulative)'!BA25=0,0,((('KWh Monthly'!BA25*0.5)+'KWh (Cumulative)'!AZ25-Rebasing!BA15)*BA98)*BA$19*BA$126)</f>
        <v>0</v>
      </c>
      <c r="BB25" s="4">
        <f>IF('KWh (Cumulative)'!BB25=0,0,((('KWh Monthly'!BB25*0.5)+'KWh (Cumulative)'!BA25-Rebasing!BB15)*BB98)*BB$19*BB$126)</f>
        <v>0</v>
      </c>
      <c r="BC25" s="4">
        <f>IF('KWh (Cumulative)'!BC25=0,0,((('KWh Monthly'!BC25*0.5)+'KWh (Cumulative)'!BB25-Rebasing!BC15)*BC98)*BC$19*BC$126)</f>
        <v>0</v>
      </c>
      <c r="BD25" s="4">
        <f>IF('KWh (Cumulative)'!BD25=0,0,((('KWh Monthly'!BD25*0.5)+'KWh (Cumulative)'!BC25-Rebasing!BD15)*BD98)*BD$19*BD$126)</f>
        <v>0</v>
      </c>
      <c r="BE25" s="4">
        <f>IF('KWh (Cumulative)'!BE25=0,0,((('KWh Monthly'!BE25*0.5)+'KWh (Cumulative)'!BD25-Rebasing!BE15)*BE98)*BE$19*BE$126)</f>
        <v>0</v>
      </c>
      <c r="BF25" s="4">
        <f>IF('KWh (Cumulative)'!BF25=0,0,((('KWh Monthly'!BF25*0.5)+'KWh (Cumulative)'!BE25-Rebasing!BF15)*BF98)*BF$19*BF$126)</f>
        <v>0</v>
      </c>
      <c r="BG25" s="4">
        <f>IF('KWh (Cumulative)'!BG25=0,0,((('KWh Monthly'!BG25*0.5)+'KWh (Cumulative)'!BF25-Rebasing!BG15)*BG98)*BG$19*BG$126)</f>
        <v>0</v>
      </c>
      <c r="BH25" s="4">
        <f>IF('KWh (Cumulative)'!BH25=0,0,((('KWh Monthly'!BH25*0.5)+'KWh (Cumulative)'!BG25-Rebasing!BH15)*BH98)*BH$19*BH$126)</f>
        <v>0</v>
      </c>
      <c r="BI25" s="4">
        <f>IF('KWh (Cumulative)'!BI25=0,0,((('KWh Monthly'!BI25*0.5)+'KWh (Cumulative)'!BH25-Rebasing!BI15)*BI98)*BI$19*BI$126)</f>
        <v>0</v>
      </c>
      <c r="BJ25" s="4">
        <f>IF('KWh (Cumulative)'!BJ25=0,0,((('KWh Monthly'!BJ25*0.5)+'KWh (Cumulative)'!BI25-Rebasing!BJ15)*BJ98)*BJ$19*BJ$126)</f>
        <v>0</v>
      </c>
      <c r="BK25" s="4">
        <f>IF('KWh (Cumulative)'!BK25=0,0,((('KWh Monthly'!BK25*0.5)+'KWh (Cumulative)'!BJ25-Rebasing!BK15)*BK98)*BK$19*BK$126)</f>
        <v>0</v>
      </c>
      <c r="BL25" s="4">
        <f>IF('KWh (Cumulative)'!BL25=0,0,((('KWh Monthly'!BL25*0.5)+'KWh (Cumulative)'!BK25-Rebasing!BL15)*BL98)*BL$19*BL$126)</f>
        <v>0</v>
      </c>
      <c r="BM25" s="4">
        <f>IF('KWh (Cumulative)'!BM25=0,0,((('KWh Monthly'!BM25*0.5)+'KWh (Cumulative)'!BL25-Rebasing!BM15)*BM98)*BM$19*BM$126)</f>
        <v>0</v>
      </c>
      <c r="BN25" s="4">
        <f>IF('KWh (Cumulative)'!BN25=0,0,((('KWh Monthly'!BN25*0.5)+'KWh (Cumulative)'!BM25-Rebasing!BN15)*BN98)*BN$19*BN$126)</f>
        <v>0</v>
      </c>
      <c r="BO25" s="4">
        <f>IF('KWh (Cumulative)'!BO25=0,0,((('KWh Monthly'!BO25*0.5)+'KWh (Cumulative)'!BN25-Rebasing!BO15)*BO98)*BO$19*BO$126)</f>
        <v>0</v>
      </c>
      <c r="BP25" s="4">
        <f>IF('KWh (Cumulative)'!BP25=0,0,((('KWh Monthly'!BP25*0.5)+'KWh (Cumulative)'!BO25-Rebasing!BP15)*BP98)*BP$19*BP$126)</f>
        <v>0</v>
      </c>
      <c r="BQ25" s="4">
        <f>IF('KWh (Cumulative)'!BQ25=0,0,((('KWh Monthly'!BQ25*0.5)+'KWh (Cumulative)'!BP25-Rebasing!BQ15)*BQ98)*BQ$19*BQ$126)</f>
        <v>0</v>
      </c>
      <c r="BR25" s="4">
        <f>IF('KWh (Cumulative)'!BR25=0,0,((('KWh Monthly'!BR25*0.5)+'KWh (Cumulative)'!BQ25-Rebasing!BR15)*BR98)*BR$19*BR$126)</f>
        <v>0</v>
      </c>
      <c r="BS25" s="4">
        <f>IF('KWh (Cumulative)'!BS25=0,0,((('KWh Monthly'!BS25*0.5)+'KWh (Cumulative)'!BR25-Rebasing!BS15)*BS98)*BS$19*BS$126)</f>
        <v>0</v>
      </c>
      <c r="BT25" s="4">
        <f>IF('KWh (Cumulative)'!BT25=0,0,((('KWh Monthly'!BT25*0.5)+'KWh (Cumulative)'!BS25-Rebasing!BT15)*BT98)*BT$19*BT$126)</f>
        <v>0</v>
      </c>
      <c r="BU25" s="4">
        <f>IF('KWh (Cumulative)'!BU25=0,0,((('KWh Monthly'!BU25*0.5)+'KWh (Cumulative)'!BT25-Rebasing!BU15)*BU98)*BU$19*BU$126)</f>
        <v>0</v>
      </c>
      <c r="BV25" s="4">
        <f>IF('KWh (Cumulative)'!BV25=0,0,((('KWh Monthly'!BV25*0.5)+'KWh (Cumulative)'!BU25-Rebasing!BV15)*BV98)*BV$19*BV$126)</f>
        <v>0</v>
      </c>
      <c r="BW25" s="4">
        <f>IF('KWh (Cumulative)'!BW25=0,0,((('KWh Monthly'!BW25*0.5)+'KWh (Cumulative)'!BV25-Rebasing!BW15)*BW98)*BW$19*BW$126)</f>
        <v>0</v>
      </c>
      <c r="BX25" s="4">
        <f>IF('KWh (Cumulative)'!BX25=0,0,((('KWh Monthly'!BX25*0.5)+'KWh (Cumulative)'!BW25-Rebasing!BX15)*BX98)*BX$19*BX$126)</f>
        <v>0</v>
      </c>
      <c r="BY25" s="4">
        <f>IF('KWh (Cumulative)'!BY25=0,0,((('KWh Monthly'!BY25*0.5)+'KWh (Cumulative)'!BX25-Rebasing!BY15)*BY98)*BY$19*BY$126)</f>
        <v>0</v>
      </c>
      <c r="BZ25" s="4">
        <f>IF('KWh (Cumulative)'!BZ25=0,0,((('KWh Monthly'!BZ25*0.5)+'KWh (Cumulative)'!BY25-Rebasing!BZ15)*BZ98)*BZ$19*BZ$126)</f>
        <v>0</v>
      </c>
      <c r="CA25" s="4">
        <f>IF('KWh (Cumulative)'!CA25=0,0,((('KWh Monthly'!CA25*0.5)+'KWh (Cumulative)'!BZ25-Rebasing!CA15)*CA98)*CA$19*CA$126)</f>
        <v>0</v>
      </c>
      <c r="CB25" s="4">
        <f>IF('KWh (Cumulative)'!CB25=0,0,((('KWh Monthly'!CB25*0.5)+'KWh (Cumulative)'!CA25-Rebasing!CB15)*CB98)*CB$19*CB$126)</f>
        <v>0</v>
      </c>
      <c r="CC25" s="4">
        <f>IF('KWh (Cumulative)'!CC25=0,0,((('KWh Monthly'!CC25*0.5)+'KWh (Cumulative)'!CB25-Rebasing!CC15)*CC98)*CC$19*CC$126)</f>
        <v>0</v>
      </c>
      <c r="CD25" s="4">
        <f>IF('KWh (Cumulative)'!CD25=0,0,((('KWh Monthly'!CD25*0.5)+'KWh (Cumulative)'!CC25-Rebasing!CD15)*CD98)*CD$19*CD$126)</f>
        <v>0</v>
      </c>
      <c r="CE25" s="4">
        <f>IF('KWh (Cumulative)'!CE25=0,0,((('KWh Monthly'!CE25*0.5)+'KWh (Cumulative)'!CD25-Rebasing!CE15)*CE98)*CE$19*CE$126)</f>
        <v>0</v>
      </c>
      <c r="CF25" s="4">
        <f>IF('KWh (Cumulative)'!CF25=0,0,((('KWh Monthly'!CF25*0.5)+'KWh (Cumulative)'!CE25-Rebasing!CF15)*CF98)*CF$19*CF$126)</f>
        <v>0</v>
      </c>
      <c r="CG25" s="4">
        <f>IF('KWh (Cumulative)'!CG25=0,0,((('KWh Monthly'!CG25*0.5)+'KWh (Cumulative)'!CF25-Rebasing!CG15)*CG98)*CG$19*CG$126)</f>
        <v>0</v>
      </c>
      <c r="CH25" s="4">
        <f>IF('KWh (Cumulative)'!CH25=0,0,((('KWh Monthly'!CH25*0.5)+'KWh (Cumulative)'!CG25-Rebasing!CH15)*CH98)*CH$19*CH$126)</f>
        <v>0</v>
      </c>
      <c r="CI25" s="4">
        <f>IF('KWh (Cumulative)'!CI25=0,0,((('KWh Monthly'!CI25*0.5)+'KWh (Cumulative)'!CH25-Rebasing!CI15)*CI98)*CI$19*CI$126)</f>
        <v>0</v>
      </c>
      <c r="CJ25" s="4">
        <f>IF('KWh (Cumulative)'!CJ25=0,0,((('KWh Monthly'!CJ25*0.5)+'KWh (Cumulative)'!CI25-Rebasing!CJ15)*CJ98)*CJ$19*CJ$126)</f>
        <v>0</v>
      </c>
      <c r="CK25" s="4">
        <f>IF('KWh (Cumulative)'!CK25=0,0,((('KWh Monthly'!CK25*0.5)+'KWh (Cumulative)'!CJ25-Rebasing!CK15)*CK98)*CK$19*CK$126)</f>
        <v>0</v>
      </c>
      <c r="CL25" s="4">
        <f>IF('KWh (Cumulative)'!CL25=0,0,((('KWh Monthly'!CL25*0.5)+'KWh (Cumulative)'!CK25-Rebasing!CL15)*CL98)*CL$19*CL$126)</f>
        <v>0</v>
      </c>
      <c r="CM25" s="4">
        <f>IF('KWh (Cumulative)'!CM25=0,0,((('KWh Monthly'!CM25*0.5)+'KWh (Cumulative)'!CL25-Rebasing!CM15)*CM98)*CM$19*CM$126)</f>
        <v>0</v>
      </c>
      <c r="CN25" s="4">
        <f>IF('KWh (Cumulative)'!CN25=0,0,((('KWh Monthly'!CN25*0.5)+'KWh (Cumulative)'!CM25-Rebasing!CN15)*CN98)*CN$19*CN$126)</f>
        <v>0</v>
      </c>
      <c r="CO25" s="4">
        <f>IF('KWh (Cumulative)'!CO25=0,0,((('KWh Monthly'!CO25*0.5)+'KWh (Cumulative)'!CN25-Rebasing!CO15)*CO98)*CO$19*CO$126)</f>
        <v>0</v>
      </c>
      <c r="CP25" s="4">
        <f>IF('KWh (Cumulative)'!CP25=0,0,((('KWh Monthly'!CP25*0.5)+'KWh (Cumulative)'!CO25-Rebasing!CP15)*CP98)*CP$19*CP$126)</f>
        <v>0</v>
      </c>
      <c r="CQ25" s="4">
        <f>IF('KWh (Cumulative)'!CQ25=0,0,((('KWh Monthly'!CQ25*0.5)+'KWh (Cumulative)'!CP25-Rebasing!CQ15)*CQ98)*CQ$19*CQ$126)</f>
        <v>0</v>
      </c>
      <c r="CR25" s="4">
        <f>IF('KWh (Cumulative)'!CR25=0,0,((('KWh Monthly'!CR25*0.5)+'KWh (Cumulative)'!CQ25-Rebasing!CR15)*CR98)*CR$19*CR$126)</f>
        <v>0</v>
      </c>
      <c r="CS25" s="4">
        <f>IF('KWh (Cumulative)'!CS25=0,0,((('KWh Monthly'!CS25*0.5)+'KWh (Cumulative)'!CR25-Rebasing!CS15)*CS98)*CS$19*CS$126)</f>
        <v>0</v>
      </c>
      <c r="CT25" s="4">
        <f>IF('KWh (Cumulative)'!CT25=0,0,((('KWh Monthly'!CT25*0.5)+'KWh (Cumulative)'!CS25-Rebasing!CT15)*CT98)*CT$19*CT$126)</f>
        <v>0</v>
      </c>
      <c r="CU25" s="4">
        <f>IF('KWh (Cumulative)'!CU25=0,0,((('KWh Monthly'!CU25*0.5)+'KWh (Cumulative)'!CT25-Rebasing!CU15)*CU98)*CU$19*CU$126)</f>
        <v>0</v>
      </c>
      <c r="CV25" s="4">
        <f>IF('KWh (Cumulative)'!CV25=0,0,((('KWh Monthly'!CV25*0.5)+'KWh (Cumulative)'!CU25-Rebasing!CV15)*CV98)*CV$19*CV$126)</f>
        <v>0</v>
      </c>
      <c r="CW25" s="4">
        <f>IF('KWh (Cumulative)'!CW25=0,0,((('KWh Monthly'!CW25*0.5)+'KWh (Cumulative)'!CV25-Rebasing!CW15)*CW98)*CW$19*CW$126)</f>
        <v>0</v>
      </c>
      <c r="CX25" s="4">
        <f>IF('KWh (Cumulative)'!CX25=0,0,((('KWh Monthly'!CX25*0.5)+'KWh (Cumulative)'!CW25-Rebasing!CX15)*CX98)*CX$19*CX$126)</f>
        <v>0</v>
      </c>
      <c r="CY25" s="4">
        <f>IF('KWh (Cumulative)'!CY25=0,0,((('KWh Monthly'!CY25*0.5)+'KWh (Cumulative)'!CX25-Rebasing!CY15)*CY98)*CY$19*CY$126)</f>
        <v>0</v>
      </c>
      <c r="CZ25" s="4">
        <f>IF('KWh (Cumulative)'!CZ25=0,0,((('KWh Monthly'!CZ25*0.5)+'KWh (Cumulative)'!CY25-Rebasing!CZ15)*CZ98)*CZ$19*CZ$126)</f>
        <v>0</v>
      </c>
      <c r="DA25" s="4">
        <f>IF('KWh (Cumulative)'!DA25=0,0,((('KWh Monthly'!DA25*0.5)+'KWh (Cumulative)'!CZ25-Rebasing!DA15)*DA98)*DA$19*DA$126)</f>
        <v>0</v>
      </c>
      <c r="DB25" s="4">
        <f>IF('KWh (Cumulative)'!DB25=0,0,((('KWh Monthly'!DB25*0.5)+'KWh (Cumulative)'!DA25-Rebasing!DB15)*DB98)*DB$19*DB$126)</f>
        <v>0</v>
      </c>
      <c r="DC25" s="4">
        <f>IF('KWh (Cumulative)'!DC25=0,0,((('KWh Monthly'!DC25*0.5)+'KWh (Cumulative)'!DB25-Rebasing!DC15)*DC98)*DC$19*DC$126)</f>
        <v>0</v>
      </c>
      <c r="DD25" s="4">
        <f>IF('KWh (Cumulative)'!DD25=0,0,((('KWh Monthly'!DD25*0.5)+'KWh (Cumulative)'!DC25-Rebasing!DD15)*DD98)*DD$19*DD$126)</f>
        <v>0</v>
      </c>
      <c r="DE25" s="4">
        <f>IF('KWh (Cumulative)'!DE25=0,0,((('KWh Monthly'!DE25*0.5)+'KWh (Cumulative)'!DD25-Rebasing!DE15)*DE98)*DE$19*DE$126)</f>
        <v>0</v>
      </c>
      <c r="DF25" s="4">
        <f>IF('KWh (Cumulative)'!DF25=0,0,((('KWh Monthly'!DF25*0.5)+'KWh (Cumulative)'!DE25-Rebasing!DF15)*DF98)*DF$19*DF$126)</f>
        <v>0</v>
      </c>
      <c r="DG25" s="4">
        <f>IF('KWh (Cumulative)'!DG25=0,0,((('KWh Monthly'!DG25*0.5)+'KWh (Cumulative)'!DF25-Rebasing!DG15)*DG98)*DG$19*DG$126)</f>
        <v>0</v>
      </c>
      <c r="DH25" s="4">
        <f>IF('KWh (Cumulative)'!DH25=0,0,((('KWh Monthly'!DH25*0.5)+'KWh (Cumulative)'!DG25-Rebasing!DH15)*DH98)*DH$19*DH$126)</f>
        <v>0</v>
      </c>
      <c r="DI25" s="4">
        <f>IF('KWh (Cumulative)'!DI25=0,0,((('KWh Monthly'!DI25*0.5)+'KWh (Cumulative)'!DH25-Rebasing!DI15)*DI98)*DI$19*DI$126)</f>
        <v>0</v>
      </c>
      <c r="DJ25" s="4">
        <f>IF('KWh (Cumulative)'!DJ25=0,0,((('KWh Monthly'!DJ25*0.5)+'KWh (Cumulative)'!DI25-Rebasing!DJ15)*DJ98)*DJ$19*DJ$126)</f>
        <v>0</v>
      </c>
      <c r="DK25" s="4">
        <f>IF('KWh (Cumulative)'!DK25=0,0,((('KWh Monthly'!DK25*0.5)+'KWh (Cumulative)'!DJ25-Rebasing!DK15)*DK98)*DK$19*DK$126)</f>
        <v>0</v>
      </c>
      <c r="DL25" s="4">
        <f>IF('KWh (Cumulative)'!DL25=0,0,((('KWh Monthly'!DL25*0.5)+'KWh (Cumulative)'!DK25-Rebasing!DL15)*DL98)*DL$19*DL$126)</f>
        <v>0</v>
      </c>
      <c r="DM25" s="4">
        <f>IF('KWh (Cumulative)'!DM25=0,0,((('KWh Monthly'!DM25*0.5)+'KWh (Cumulative)'!DL25-Rebasing!DM15)*DM98)*DM$19*DM$126)</f>
        <v>0</v>
      </c>
      <c r="DN25" s="4">
        <f>IF('KWh (Cumulative)'!DN25=0,0,((('KWh Monthly'!DN25*0.5)+'KWh (Cumulative)'!DM25-Rebasing!DN15)*DN98)*DN$19*DN$126)</f>
        <v>0</v>
      </c>
      <c r="DO25" s="4">
        <f>IF('KWh (Cumulative)'!DO25=0,0,((('KWh Monthly'!DO25*0.5)+'KWh (Cumulative)'!DN25-Rebasing!DO15)*DO98)*DO$19*DO$126)</f>
        <v>0</v>
      </c>
      <c r="DP25" s="4">
        <f>IF('KWh (Cumulative)'!DP25=0,0,((('KWh Monthly'!DP25*0.5)+'KWh (Cumulative)'!DO25-Rebasing!DP15)*DP98)*DP$19*DP$126)</f>
        <v>0</v>
      </c>
      <c r="DQ25" s="4">
        <f>IF('KWh (Cumulative)'!DQ25=0,0,((('KWh Monthly'!DQ25*0.5)+'KWh (Cumulative)'!DP25-Rebasing!DQ15)*DQ98)*DQ$19*DQ$126)</f>
        <v>0</v>
      </c>
      <c r="DR25" s="4">
        <f>IF('KWh (Cumulative)'!DR25=0,0,((('KWh Monthly'!DR25*0.5)+'KWh (Cumulative)'!DQ25-Rebasing!DR15)*DR98)*DR$19*DR$126)</f>
        <v>0</v>
      </c>
    </row>
    <row r="26" spans="1:122" x14ac:dyDescent="0.25">
      <c r="A26" s="192"/>
      <c r="B26" s="30" t="s">
        <v>12</v>
      </c>
      <c r="C26" s="4">
        <f>IF('KWh (Cumulative)'!C27=0,0,((('KWh Monthly'!C27*0.5)-Rebasing!C17)*C100)*C$19*C$126)</f>
        <v>0</v>
      </c>
      <c r="D26" s="4">
        <f>IF('KWh (Cumulative)'!D27=0,0,((('KWh Monthly'!D27*0.5)+'KWh (Cumulative)'!C27-Rebasing!D17)*D100)*D$19*D$126)</f>
        <v>0</v>
      </c>
      <c r="E26" s="4">
        <f>IF('KWh (Cumulative)'!E26=0,0,((('KWh Monthly'!E26*0.5)+'KWh (Cumulative)'!D26-Rebasing!E16)*E99)*E$19*E$126)</f>
        <v>0</v>
      </c>
      <c r="F26" s="4">
        <f>IF('KWh (Cumulative)'!F26=0,0,((('KWh Monthly'!F26*0.5)+'KWh (Cumulative)'!E26-Rebasing!F16)*F99)*F$19*F$126)</f>
        <v>0</v>
      </c>
      <c r="G26" s="4">
        <f>IF('KWh (Cumulative)'!G26=0,0,((('KWh Monthly'!G26*0.5)+'KWh (Cumulative)'!F26-Rebasing!G16)*G99)*G$19*G$126)</f>
        <v>0</v>
      </c>
      <c r="H26" s="4">
        <f>IF('KWh (Cumulative)'!H26=0,0,((('KWh Monthly'!H26*0.5)+'KWh (Cumulative)'!G26-Rebasing!H16)*H99)*H$19*H$126)</f>
        <v>0</v>
      </c>
      <c r="I26" s="4">
        <f>IF('KWh (Cumulative)'!I26=0,0,((('KWh Monthly'!I26*0.5)+'KWh (Cumulative)'!H26-Rebasing!I16)*I99)*I$19*I$126)</f>
        <v>0</v>
      </c>
      <c r="J26" s="4">
        <f>IF('KWh (Cumulative)'!J26=0,0,((('KWh Monthly'!J26*0.5)+'KWh (Cumulative)'!I26-Rebasing!J16)*J99)*J$19*J$126)</f>
        <v>0</v>
      </c>
      <c r="K26" s="4">
        <f>IF('KWh (Cumulative)'!K26=0,0,((('KWh Monthly'!K26*0.5)+'KWh (Cumulative)'!J26-Rebasing!K16)*K99)*K$19*K$126)</f>
        <v>0</v>
      </c>
      <c r="L26" s="4">
        <f>IF('KWh (Cumulative)'!L26=0,0,((('KWh Monthly'!L26*0.5)+'KWh (Cumulative)'!K26-Rebasing!L16)*L99)*L$19*L$126)</f>
        <v>0</v>
      </c>
      <c r="M26" s="4">
        <f>IF('KWh (Cumulative)'!M26=0,0,((('KWh Monthly'!M26*0.5)+'KWh (Cumulative)'!L26-Rebasing!M16)*M99)*M$19*M$126)</f>
        <v>0</v>
      </c>
      <c r="N26" s="4">
        <f>IF('KWh (Cumulative)'!N26=0,0,((('KWh Monthly'!N26*0.5)+'KWh (Cumulative)'!M26-Rebasing!N16)*N99)*N$19*N$126)</f>
        <v>0</v>
      </c>
      <c r="O26" s="4">
        <f>IF('KWh (Cumulative)'!O26=0,0,((('KWh Monthly'!O26*0.5)+'KWh (Cumulative)'!N26-Rebasing!O16)*O99)*O$19*O$126)</f>
        <v>454.71170737488427</v>
      </c>
      <c r="P26" s="4">
        <f>IF('KWh (Cumulative)'!P26=0,0,((('KWh Monthly'!P26*0.5)+'KWh (Cumulative)'!O26-Rebasing!P16)*P99)*P$19*P$126)</f>
        <v>0</v>
      </c>
      <c r="Q26" s="4">
        <f>IF('KWh (Cumulative)'!Q26=0,0,((('KWh Monthly'!Q26*0.5)+'KWh (Cumulative)'!P26-Rebasing!Q16)*Q99)*Q$19*Q$126)</f>
        <v>0</v>
      </c>
      <c r="R26" s="4">
        <f>IF('KWh (Cumulative)'!R26=0,0,((('KWh Monthly'!R26*0.5)+'KWh (Cumulative)'!Q26-Rebasing!R16)*R99)*R$19*R$126)</f>
        <v>0</v>
      </c>
      <c r="S26" s="4">
        <f>IF('KWh (Cumulative)'!S26=0,0,((('KWh Monthly'!S26*0.5)+'KWh (Cumulative)'!R26-Rebasing!S16)*S99)*S$19*S$126)</f>
        <v>0</v>
      </c>
      <c r="T26" s="4">
        <f>IF('KWh (Cumulative)'!T26=0,0,((('KWh Monthly'!T26*0.5)+'KWh (Cumulative)'!S26-Rebasing!T16)*T99)*T$19*T$126)</f>
        <v>0</v>
      </c>
      <c r="U26" s="4">
        <f>IF('KWh (Cumulative)'!U26=0,0,((('KWh Monthly'!U26*0.5)+'KWh (Cumulative)'!T26-Rebasing!U16)*U99)*U$19*U$126)</f>
        <v>0</v>
      </c>
      <c r="V26" s="4">
        <f>IF('KWh (Cumulative)'!V26=0,0,((('KWh Monthly'!V26*0.5)+'KWh (Cumulative)'!U26-Rebasing!V16)*V99)*V$19*V$126)</f>
        <v>0</v>
      </c>
      <c r="W26" s="4">
        <f>IF('KWh (Cumulative)'!W26=0,0,((('KWh Monthly'!W26*0.5)+'KWh (Cumulative)'!V26-Rebasing!W16)*W99)*W$19*W$126)</f>
        <v>0</v>
      </c>
      <c r="X26" s="4">
        <f>IF('KWh (Cumulative)'!X26=0,0,((('KWh Monthly'!X26*0.5)+'KWh (Cumulative)'!W26-Rebasing!X16)*X99)*X$19*X$126)</f>
        <v>0</v>
      </c>
      <c r="Y26" s="4">
        <f>IF('KWh (Cumulative)'!Y26=0,0,((('KWh Monthly'!Y26*0.5)+'KWh (Cumulative)'!X26-Rebasing!Y16)*Y99)*Y$19*Y$126)</f>
        <v>0</v>
      </c>
      <c r="Z26" s="4">
        <f>IF('KWh (Cumulative)'!Z26=0,0,((('KWh Monthly'!Z26*0.5)+'KWh (Cumulative)'!Y26-Rebasing!Z16)*Z99)*Z$19*Z$126)</f>
        <v>0</v>
      </c>
      <c r="AA26" s="4">
        <f>IF('KWh (Cumulative)'!AA26=0,0,((('KWh Monthly'!AA26*0.5)+'KWh (Cumulative)'!Z26-Rebasing!AA16)*AA99)*AA$19*AA$126)</f>
        <v>0</v>
      </c>
      <c r="AB26" s="4">
        <f>IF('KWh (Cumulative)'!AB26=0,0,((('KWh Monthly'!AB26*0.5)+'KWh (Cumulative)'!AA26-Rebasing!AB16)*AB99)*AB$19*AB$126)</f>
        <v>0</v>
      </c>
      <c r="AC26" s="4">
        <f>IF('KWh (Cumulative)'!AC26=0,0,((('KWh Monthly'!AC26*0.5)+'KWh (Cumulative)'!AB26-Rebasing!AC16)*AC99)*AC$19*AC$126)</f>
        <v>0</v>
      </c>
      <c r="AD26" s="4">
        <f>IF('KWh (Cumulative)'!AD26=0,0,((('KWh Monthly'!AD26*0.5)+'KWh (Cumulative)'!AC26-Rebasing!AD16)*AD99)*AD$19*AD$126)</f>
        <v>0</v>
      </c>
      <c r="AE26" s="4">
        <f>IF('KWh (Cumulative)'!AE26=0,0,((('KWh Monthly'!AE26*0.5)+'KWh (Cumulative)'!AD26-Rebasing!AE16)*AE99)*AE$19*AE$126)</f>
        <v>0</v>
      </c>
      <c r="AF26" s="4">
        <f>IF('KWh (Cumulative)'!AF26=0,0,((('KWh Monthly'!AF26*0.5)+'KWh (Cumulative)'!AE26-Rebasing!AF16)*AF99)*AF$19*AF$126)</f>
        <v>0</v>
      </c>
      <c r="AG26" s="4">
        <f>IF('KWh (Cumulative)'!AG26=0,0,((('KWh Monthly'!AG26*0.5)+'KWh (Cumulative)'!AF26-Rebasing!AG16)*AG99)*AG$19*AG$126)</f>
        <v>0</v>
      </c>
      <c r="AH26" s="4">
        <f>IF('KWh (Cumulative)'!AH26=0,0,((('KWh Monthly'!AH26*0.5)+'KWh (Cumulative)'!AG26-Rebasing!AH16)*AH99)*AH$19*AH$126)</f>
        <v>0</v>
      </c>
      <c r="AI26" s="4">
        <f>IF('KWh (Cumulative)'!AI26=0,0,((('KWh Monthly'!AI26*0.5)+'KWh (Cumulative)'!AH26-Rebasing!AI16)*AI99)*AI$19*AI$126)</f>
        <v>0</v>
      </c>
      <c r="AJ26" s="4">
        <f>IF('KWh (Cumulative)'!AJ26=0,0,((('KWh Monthly'!AJ26*0.5)+'KWh (Cumulative)'!AI26-Rebasing!AJ16)*AJ99)*AJ$19*AJ$126)</f>
        <v>0</v>
      </c>
      <c r="AK26" s="4">
        <f>IF('KWh (Cumulative)'!AK26=0,0,((('KWh Monthly'!AK26*0.5)+'KWh (Cumulative)'!AJ26-Rebasing!AK16)*AK99)*AK$19*AK$126)</f>
        <v>0</v>
      </c>
      <c r="AL26" s="4">
        <f>IF('KWh (Cumulative)'!AL26=0,0,((('KWh Monthly'!AL26*0.5)+'KWh (Cumulative)'!AK26-Rebasing!AL16)*AL99)*AL$19*AL$126)</f>
        <v>0</v>
      </c>
      <c r="AM26" s="4">
        <f>IF('KWh (Cumulative)'!AM26=0,0,((('KWh Monthly'!AM26*0.5)+'KWh (Cumulative)'!AL26-Rebasing!AM16)*AM99)*AM$19*AM$126)</f>
        <v>0</v>
      </c>
      <c r="AN26" s="4">
        <f>IF('KWh (Cumulative)'!AN26=0,0,((('KWh Monthly'!AN26*0.5)+'KWh (Cumulative)'!AM26-Rebasing!AN16)*AN99)*AN$19*AN$126)</f>
        <v>0</v>
      </c>
      <c r="AO26" s="4">
        <f>IF('KWh (Cumulative)'!AO26=0,0,((('KWh Monthly'!AO26*0.5)+'KWh (Cumulative)'!AN26-Rebasing!AO16)*AO99)*AO$19*AO$126)</f>
        <v>0</v>
      </c>
      <c r="AP26" s="4">
        <f>IF('KWh (Cumulative)'!AP26=0,0,((('KWh Monthly'!AP26*0.5)+'KWh (Cumulative)'!AO26-Rebasing!AP16)*AP99)*AP$19*AP$126)</f>
        <v>0</v>
      </c>
      <c r="AQ26" s="4">
        <f>IF('KWh (Cumulative)'!AQ26=0,0,((('KWh Monthly'!AQ26*0.5)+'KWh (Cumulative)'!AP26-Rebasing!AQ16)*AQ99)*AQ$19*AQ$126)</f>
        <v>0</v>
      </c>
      <c r="AR26" s="4">
        <f>IF('KWh (Cumulative)'!AR26=0,0,((('KWh Monthly'!AR26*0.5)+'KWh (Cumulative)'!AQ26-Rebasing!AR16)*AR99)*AR$19*AR$126)</f>
        <v>0</v>
      </c>
      <c r="AS26" s="4">
        <f>IF('KWh (Cumulative)'!AS26=0,0,((('KWh Monthly'!AS26*0.5)+'KWh (Cumulative)'!AR26-Rebasing!AS16)*AS99)*AS$19*AS$126)</f>
        <v>0</v>
      </c>
      <c r="AT26" s="4">
        <f>IF('KWh (Cumulative)'!AT26=0,0,((('KWh Monthly'!AT26*0.5)+'KWh (Cumulative)'!AS26-Rebasing!AT16)*AT99)*AT$19*AT$126)</f>
        <v>0</v>
      </c>
      <c r="AU26" s="4">
        <f>IF('KWh (Cumulative)'!AU26=0,0,((('KWh Monthly'!AU26*0.5)+'KWh (Cumulative)'!AT26-Rebasing!AU16)*AU99)*AU$19*AU$126)</f>
        <v>0</v>
      </c>
      <c r="AV26" s="4">
        <f>IF('KWh (Cumulative)'!AV26=0,0,((('KWh Monthly'!AV26*0.5)+'KWh (Cumulative)'!AU26-Rebasing!AV16)*AV99)*AV$19*AV$126)</f>
        <v>0</v>
      </c>
      <c r="AW26" s="4">
        <f>IF('KWh (Cumulative)'!AW26=0,0,((('KWh Monthly'!AW26*0.5)+'KWh (Cumulative)'!AV26-Rebasing!AW16)*AW99)*AW$19*AW$126)</f>
        <v>0</v>
      </c>
      <c r="AX26" s="4">
        <f>IF('KWh (Cumulative)'!AX26=0,0,((('KWh Monthly'!AX26*0.5)+'KWh (Cumulative)'!AW26-Rebasing!AX16)*AX99)*AX$19*AX$126)</f>
        <v>0</v>
      </c>
      <c r="AY26" s="4">
        <f>IF('KWh (Cumulative)'!AY26=0,0,((('KWh Monthly'!AY26*0.5)+'KWh (Cumulative)'!AX26-Rebasing!AY16)*AY99)*AY$19*AY$126)</f>
        <v>0</v>
      </c>
      <c r="AZ26" s="4">
        <f>IF('KWh (Cumulative)'!AZ26=0,0,((('KWh Monthly'!AZ26*0.5)+'KWh (Cumulative)'!AY26-Rebasing!AZ16)*AZ99)*AZ$19*AZ$126)</f>
        <v>0</v>
      </c>
      <c r="BA26" s="4">
        <f>IF('KWh (Cumulative)'!BA26=0,0,((('KWh Monthly'!BA26*0.5)+'KWh (Cumulative)'!AZ26-Rebasing!BA16)*BA99)*BA$19*BA$126)</f>
        <v>0</v>
      </c>
      <c r="BB26" s="4">
        <f>IF('KWh (Cumulative)'!BB26=0,0,((('KWh Monthly'!BB26*0.5)+'KWh (Cumulative)'!BA26-Rebasing!BB16)*BB99)*BB$19*BB$126)</f>
        <v>0</v>
      </c>
      <c r="BC26" s="4">
        <f>IF('KWh (Cumulative)'!BC26=0,0,((('KWh Monthly'!BC26*0.5)+'KWh (Cumulative)'!BB26-Rebasing!BC16)*BC99)*BC$19*BC$126)</f>
        <v>0</v>
      </c>
      <c r="BD26" s="4">
        <f>IF('KWh (Cumulative)'!BD26=0,0,((('KWh Monthly'!BD26*0.5)+'KWh (Cumulative)'!BC26-Rebasing!BD16)*BD99)*BD$19*BD$126)</f>
        <v>0</v>
      </c>
      <c r="BE26" s="4">
        <f>IF('KWh (Cumulative)'!BE26=0,0,((('KWh Monthly'!BE26*0.5)+'KWh (Cumulative)'!BD26-Rebasing!BE16)*BE99)*BE$19*BE$126)</f>
        <v>0</v>
      </c>
      <c r="BF26" s="4">
        <f>IF('KWh (Cumulative)'!BF26=0,0,((('KWh Monthly'!BF26*0.5)+'KWh (Cumulative)'!BE26-Rebasing!BF16)*BF99)*BF$19*BF$126)</f>
        <v>0</v>
      </c>
      <c r="BG26" s="4">
        <f>IF('KWh (Cumulative)'!BG26=0,0,((('KWh Monthly'!BG26*0.5)+'KWh (Cumulative)'!BF26-Rebasing!BG16)*BG99)*BG$19*BG$126)</f>
        <v>0</v>
      </c>
      <c r="BH26" s="4">
        <f>IF('KWh (Cumulative)'!BH26=0,0,((('KWh Monthly'!BH26*0.5)+'KWh (Cumulative)'!BG26-Rebasing!BH16)*BH99)*BH$19*BH$126)</f>
        <v>0</v>
      </c>
      <c r="BI26" s="4">
        <f>IF('KWh (Cumulative)'!BI26=0,0,((('KWh Monthly'!BI26*0.5)+'KWh (Cumulative)'!BH26-Rebasing!BI16)*BI99)*BI$19*BI$126)</f>
        <v>0</v>
      </c>
      <c r="BJ26" s="4">
        <f>IF('KWh (Cumulative)'!BJ26=0,0,((('KWh Monthly'!BJ26*0.5)+'KWh (Cumulative)'!BI26-Rebasing!BJ16)*BJ99)*BJ$19*BJ$126)</f>
        <v>0</v>
      </c>
      <c r="BK26" s="4">
        <f>IF('KWh (Cumulative)'!BK26=0,0,((('KWh Monthly'!BK26*0.5)+'KWh (Cumulative)'!BJ26-Rebasing!BK16)*BK99)*BK$19*BK$126)</f>
        <v>0</v>
      </c>
      <c r="BL26" s="4">
        <f>IF('KWh (Cumulative)'!BL26=0,0,((('KWh Monthly'!BL26*0.5)+'KWh (Cumulative)'!BK26-Rebasing!BL16)*BL99)*BL$19*BL$126)</f>
        <v>0</v>
      </c>
      <c r="BM26" s="4">
        <f>IF('KWh (Cumulative)'!BM26=0,0,((('KWh Monthly'!BM26*0.5)+'KWh (Cumulative)'!BL26-Rebasing!BM16)*BM99)*BM$19*BM$126)</f>
        <v>0</v>
      </c>
      <c r="BN26" s="4">
        <f>IF('KWh (Cumulative)'!BN26=0,0,((('KWh Monthly'!BN26*0.5)+'KWh (Cumulative)'!BM26-Rebasing!BN16)*BN99)*BN$19*BN$126)</f>
        <v>0</v>
      </c>
      <c r="BO26" s="4">
        <f>IF('KWh (Cumulative)'!BO26=0,0,((('KWh Monthly'!BO26*0.5)+'KWh (Cumulative)'!BN26-Rebasing!BO16)*BO99)*BO$19*BO$126)</f>
        <v>0</v>
      </c>
      <c r="BP26" s="4">
        <f>IF('KWh (Cumulative)'!BP26=0,0,((('KWh Monthly'!BP26*0.5)+'KWh (Cumulative)'!BO26-Rebasing!BP16)*BP99)*BP$19*BP$126)</f>
        <v>0</v>
      </c>
      <c r="BQ26" s="4">
        <f>IF('KWh (Cumulative)'!BQ26=0,0,((('KWh Monthly'!BQ26*0.5)+'KWh (Cumulative)'!BP26-Rebasing!BQ16)*BQ99)*BQ$19*BQ$126)</f>
        <v>0</v>
      </c>
      <c r="BR26" s="4">
        <f>IF('KWh (Cumulative)'!BR26=0,0,((('KWh Monthly'!BR26*0.5)+'KWh (Cumulative)'!BQ26-Rebasing!BR16)*BR99)*BR$19*BR$126)</f>
        <v>0</v>
      </c>
      <c r="BS26" s="4">
        <f>IF('KWh (Cumulative)'!BS26=0,0,((('KWh Monthly'!BS26*0.5)+'KWh (Cumulative)'!BR26-Rebasing!BS16)*BS99)*BS$19*BS$126)</f>
        <v>0</v>
      </c>
      <c r="BT26" s="4">
        <f>IF('KWh (Cumulative)'!BT26=0,0,((('KWh Monthly'!BT26*0.5)+'KWh (Cumulative)'!BS26-Rebasing!BT16)*BT99)*BT$19*BT$126)</f>
        <v>0</v>
      </c>
      <c r="BU26" s="4">
        <f>IF('KWh (Cumulative)'!BU26=0,0,((('KWh Monthly'!BU26*0.5)+'KWh (Cumulative)'!BT26-Rebasing!BU16)*BU99)*BU$19*BU$126)</f>
        <v>0</v>
      </c>
      <c r="BV26" s="4">
        <f>IF('KWh (Cumulative)'!BV26=0,0,((('KWh Monthly'!BV26*0.5)+'KWh (Cumulative)'!BU26-Rebasing!BV16)*BV99)*BV$19*BV$126)</f>
        <v>0</v>
      </c>
      <c r="BW26" s="4">
        <f>IF('KWh (Cumulative)'!BW26=0,0,((('KWh Monthly'!BW26*0.5)+'KWh (Cumulative)'!BV26-Rebasing!BW16)*BW99)*BW$19*BW$126)</f>
        <v>0</v>
      </c>
      <c r="BX26" s="4">
        <f>IF('KWh (Cumulative)'!BX26=0,0,((('KWh Monthly'!BX26*0.5)+'KWh (Cumulative)'!BW26-Rebasing!BX16)*BX99)*BX$19*BX$126)</f>
        <v>0</v>
      </c>
      <c r="BY26" s="4">
        <f>IF('KWh (Cumulative)'!BY26=0,0,((('KWh Monthly'!BY26*0.5)+'KWh (Cumulative)'!BX26-Rebasing!BY16)*BY99)*BY$19*BY$126)</f>
        <v>0</v>
      </c>
      <c r="BZ26" s="4">
        <f>IF('KWh (Cumulative)'!BZ26=0,0,((('KWh Monthly'!BZ26*0.5)+'KWh (Cumulative)'!BY26-Rebasing!BZ16)*BZ99)*BZ$19*BZ$126)</f>
        <v>0</v>
      </c>
      <c r="CA26" s="4">
        <f>IF('KWh (Cumulative)'!CA26=0,0,((('KWh Monthly'!CA26*0.5)+'KWh (Cumulative)'!BZ26-Rebasing!CA16)*CA99)*CA$19*CA$126)</f>
        <v>0</v>
      </c>
      <c r="CB26" s="4">
        <f>IF('KWh (Cumulative)'!CB26=0,0,((('KWh Monthly'!CB26*0.5)+'KWh (Cumulative)'!CA26-Rebasing!CB16)*CB99)*CB$19*CB$126)</f>
        <v>0</v>
      </c>
      <c r="CC26" s="4">
        <f>IF('KWh (Cumulative)'!CC26=0,0,((('KWh Monthly'!CC26*0.5)+'KWh (Cumulative)'!CB26-Rebasing!CC16)*CC99)*CC$19*CC$126)</f>
        <v>0</v>
      </c>
      <c r="CD26" s="4">
        <f>IF('KWh (Cumulative)'!CD26=0,0,((('KWh Monthly'!CD26*0.5)+'KWh (Cumulative)'!CC26-Rebasing!CD16)*CD99)*CD$19*CD$126)</f>
        <v>0</v>
      </c>
      <c r="CE26" s="4">
        <f>IF('KWh (Cumulative)'!CE26=0,0,((('KWh Monthly'!CE26*0.5)+'KWh (Cumulative)'!CD26-Rebasing!CE16)*CE99)*CE$19*CE$126)</f>
        <v>0</v>
      </c>
      <c r="CF26" s="4">
        <f>IF('KWh (Cumulative)'!CF26=0,0,((('KWh Monthly'!CF26*0.5)+'KWh (Cumulative)'!CE26-Rebasing!CF16)*CF99)*CF$19*CF$126)</f>
        <v>0</v>
      </c>
      <c r="CG26" s="4">
        <f>IF('KWh (Cumulative)'!CG26=0,0,((('KWh Monthly'!CG26*0.5)+'KWh (Cumulative)'!CF26-Rebasing!CG16)*CG99)*CG$19*CG$126)</f>
        <v>0</v>
      </c>
      <c r="CH26" s="4">
        <f>IF('KWh (Cumulative)'!CH26=0,0,((('KWh Monthly'!CH26*0.5)+'KWh (Cumulative)'!CG26-Rebasing!CH16)*CH99)*CH$19*CH$126)</f>
        <v>0</v>
      </c>
      <c r="CI26" s="4">
        <f>IF('KWh (Cumulative)'!CI26=0,0,((('KWh Monthly'!CI26*0.5)+'KWh (Cumulative)'!CH26-Rebasing!CI16)*CI99)*CI$19*CI$126)</f>
        <v>0</v>
      </c>
      <c r="CJ26" s="4">
        <f>IF('KWh (Cumulative)'!CJ26=0,0,((('KWh Monthly'!CJ26*0.5)+'KWh (Cumulative)'!CI26-Rebasing!CJ16)*CJ99)*CJ$19*CJ$126)</f>
        <v>0</v>
      </c>
      <c r="CK26" s="4">
        <f>IF('KWh (Cumulative)'!CK26=0,0,((('KWh Monthly'!CK26*0.5)+'KWh (Cumulative)'!CJ26-Rebasing!CK16)*CK99)*CK$19*CK$126)</f>
        <v>0</v>
      </c>
      <c r="CL26" s="4">
        <f>IF('KWh (Cumulative)'!CL26=0,0,((('KWh Monthly'!CL26*0.5)+'KWh (Cumulative)'!CK26-Rebasing!CL16)*CL99)*CL$19*CL$126)</f>
        <v>0</v>
      </c>
      <c r="CM26" s="4">
        <f>IF('KWh (Cumulative)'!CM26=0,0,((('KWh Monthly'!CM26*0.5)+'KWh (Cumulative)'!CL26-Rebasing!CM16)*CM99)*CM$19*CM$126)</f>
        <v>0</v>
      </c>
      <c r="CN26" s="4">
        <f>IF('KWh (Cumulative)'!CN26=0,0,((('KWh Monthly'!CN26*0.5)+'KWh (Cumulative)'!CM26-Rebasing!CN16)*CN99)*CN$19*CN$126)</f>
        <v>0</v>
      </c>
      <c r="CO26" s="4">
        <f>IF('KWh (Cumulative)'!CO26=0,0,((('KWh Monthly'!CO26*0.5)+'KWh (Cumulative)'!CN26-Rebasing!CO16)*CO99)*CO$19*CO$126)</f>
        <v>0</v>
      </c>
      <c r="CP26" s="4">
        <f>IF('KWh (Cumulative)'!CP26=0,0,((('KWh Monthly'!CP26*0.5)+'KWh (Cumulative)'!CO26-Rebasing!CP16)*CP99)*CP$19*CP$126)</f>
        <v>0</v>
      </c>
      <c r="CQ26" s="4">
        <f>IF('KWh (Cumulative)'!CQ26=0,0,((('KWh Monthly'!CQ26*0.5)+'KWh (Cumulative)'!CP26-Rebasing!CQ16)*CQ99)*CQ$19*CQ$126)</f>
        <v>0</v>
      </c>
      <c r="CR26" s="4">
        <f>IF('KWh (Cumulative)'!CR26=0,0,((('KWh Monthly'!CR26*0.5)+'KWh (Cumulative)'!CQ26-Rebasing!CR16)*CR99)*CR$19*CR$126)</f>
        <v>0</v>
      </c>
      <c r="CS26" s="4">
        <f>IF('KWh (Cumulative)'!CS26=0,0,((('KWh Monthly'!CS26*0.5)+'KWh (Cumulative)'!CR26-Rebasing!CS16)*CS99)*CS$19*CS$126)</f>
        <v>0</v>
      </c>
      <c r="CT26" s="4">
        <f>IF('KWh (Cumulative)'!CT26=0,0,((('KWh Monthly'!CT26*0.5)+'KWh (Cumulative)'!CS26-Rebasing!CT16)*CT99)*CT$19*CT$126)</f>
        <v>0</v>
      </c>
      <c r="CU26" s="4">
        <f>IF('KWh (Cumulative)'!CU26=0,0,((('KWh Monthly'!CU26*0.5)+'KWh (Cumulative)'!CT26-Rebasing!CU16)*CU99)*CU$19*CU$126)</f>
        <v>0</v>
      </c>
      <c r="CV26" s="4">
        <f>IF('KWh (Cumulative)'!CV26=0,0,((('KWh Monthly'!CV26*0.5)+'KWh (Cumulative)'!CU26-Rebasing!CV16)*CV99)*CV$19*CV$126)</f>
        <v>0</v>
      </c>
      <c r="CW26" s="4">
        <f>IF('KWh (Cumulative)'!CW26=0,0,((('KWh Monthly'!CW26*0.5)+'KWh (Cumulative)'!CV26-Rebasing!CW16)*CW99)*CW$19*CW$126)</f>
        <v>0</v>
      </c>
      <c r="CX26" s="4">
        <f>IF('KWh (Cumulative)'!CX26=0,0,((('KWh Monthly'!CX26*0.5)+'KWh (Cumulative)'!CW26-Rebasing!CX16)*CX99)*CX$19*CX$126)</f>
        <v>0</v>
      </c>
      <c r="CY26" s="4">
        <f>IF('KWh (Cumulative)'!CY26=0,0,((('KWh Monthly'!CY26*0.5)+'KWh (Cumulative)'!CX26-Rebasing!CY16)*CY99)*CY$19*CY$126)</f>
        <v>0</v>
      </c>
      <c r="CZ26" s="4">
        <f>IF('KWh (Cumulative)'!CZ26=0,0,((('KWh Monthly'!CZ26*0.5)+'KWh (Cumulative)'!CY26-Rebasing!CZ16)*CZ99)*CZ$19*CZ$126)</f>
        <v>0</v>
      </c>
      <c r="DA26" s="4">
        <f>IF('KWh (Cumulative)'!DA26=0,0,((('KWh Monthly'!DA26*0.5)+'KWh (Cumulative)'!CZ26-Rebasing!DA16)*DA99)*DA$19*DA$126)</f>
        <v>0</v>
      </c>
      <c r="DB26" s="4">
        <f>IF('KWh (Cumulative)'!DB26=0,0,((('KWh Monthly'!DB26*0.5)+'KWh (Cumulative)'!DA26-Rebasing!DB16)*DB99)*DB$19*DB$126)</f>
        <v>0</v>
      </c>
      <c r="DC26" s="4">
        <f>IF('KWh (Cumulative)'!DC26=0,0,((('KWh Monthly'!DC26*0.5)+'KWh (Cumulative)'!DB26-Rebasing!DC16)*DC99)*DC$19*DC$126)</f>
        <v>0</v>
      </c>
      <c r="DD26" s="4">
        <f>IF('KWh (Cumulative)'!DD26=0,0,((('KWh Monthly'!DD26*0.5)+'KWh (Cumulative)'!DC26-Rebasing!DD16)*DD99)*DD$19*DD$126)</f>
        <v>0</v>
      </c>
      <c r="DE26" s="4">
        <f>IF('KWh (Cumulative)'!DE26=0,0,((('KWh Monthly'!DE26*0.5)+'KWh (Cumulative)'!DD26-Rebasing!DE16)*DE99)*DE$19*DE$126)</f>
        <v>0</v>
      </c>
      <c r="DF26" s="4">
        <f>IF('KWh (Cumulative)'!DF26=0,0,((('KWh Monthly'!DF26*0.5)+'KWh (Cumulative)'!DE26-Rebasing!DF16)*DF99)*DF$19*DF$126)</f>
        <v>0</v>
      </c>
      <c r="DG26" s="4">
        <f>IF('KWh (Cumulative)'!DG26=0,0,((('KWh Monthly'!DG26*0.5)+'KWh (Cumulative)'!DF26-Rebasing!DG16)*DG99)*DG$19*DG$126)</f>
        <v>0</v>
      </c>
      <c r="DH26" s="4">
        <f>IF('KWh (Cumulative)'!DH26=0,0,((('KWh Monthly'!DH26*0.5)+'KWh (Cumulative)'!DG26-Rebasing!DH16)*DH99)*DH$19*DH$126)</f>
        <v>0</v>
      </c>
      <c r="DI26" s="4">
        <f>IF('KWh (Cumulative)'!DI26=0,0,((('KWh Monthly'!DI26*0.5)+'KWh (Cumulative)'!DH26-Rebasing!DI16)*DI99)*DI$19*DI$126)</f>
        <v>0</v>
      </c>
      <c r="DJ26" s="4">
        <f>IF('KWh (Cumulative)'!DJ26=0,0,((('KWh Monthly'!DJ26*0.5)+'KWh (Cumulative)'!DI26-Rebasing!DJ16)*DJ99)*DJ$19*DJ$126)</f>
        <v>0</v>
      </c>
      <c r="DK26" s="4">
        <f>IF('KWh (Cumulative)'!DK26=0,0,((('KWh Monthly'!DK26*0.5)+'KWh (Cumulative)'!DJ26-Rebasing!DK16)*DK99)*DK$19*DK$126)</f>
        <v>0</v>
      </c>
      <c r="DL26" s="4">
        <f>IF('KWh (Cumulative)'!DL26=0,0,((('KWh Monthly'!DL26*0.5)+'KWh (Cumulative)'!DK26-Rebasing!DL16)*DL99)*DL$19*DL$126)</f>
        <v>0</v>
      </c>
      <c r="DM26" s="4">
        <f>IF('KWh (Cumulative)'!DM26=0,0,((('KWh Monthly'!DM26*0.5)+'KWh (Cumulative)'!DL26-Rebasing!DM16)*DM99)*DM$19*DM$126)</f>
        <v>0</v>
      </c>
      <c r="DN26" s="4">
        <f>IF('KWh (Cumulative)'!DN26=0,0,((('KWh Monthly'!DN26*0.5)+'KWh (Cumulative)'!DM26-Rebasing!DN16)*DN99)*DN$19*DN$126)</f>
        <v>0</v>
      </c>
      <c r="DO26" s="4">
        <f>IF('KWh (Cumulative)'!DO26=0,0,((('KWh Monthly'!DO26*0.5)+'KWh (Cumulative)'!DN26-Rebasing!DO16)*DO99)*DO$19*DO$126)</f>
        <v>0</v>
      </c>
      <c r="DP26" s="4">
        <f>IF('KWh (Cumulative)'!DP26=0,0,((('KWh Monthly'!DP26*0.5)+'KWh (Cumulative)'!DO26-Rebasing!DP16)*DP99)*DP$19*DP$126)</f>
        <v>0</v>
      </c>
      <c r="DQ26" s="4">
        <f>IF('KWh (Cumulative)'!DQ26=0,0,((('KWh Monthly'!DQ26*0.5)+'KWh (Cumulative)'!DP26-Rebasing!DQ16)*DQ99)*DQ$19*DQ$126)</f>
        <v>0</v>
      </c>
      <c r="DR26" s="4">
        <f>IF('KWh (Cumulative)'!DR26=0,0,((('KWh Monthly'!DR26*0.5)+'KWh (Cumulative)'!DQ26-Rebasing!DR16)*DR99)*DR$19*DR$126)</f>
        <v>0</v>
      </c>
    </row>
    <row r="27" spans="1:122" x14ac:dyDescent="0.25">
      <c r="A27" s="192"/>
      <c r="B27" s="30" t="s">
        <v>3</v>
      </c>
      <c r="C27" s="4">
        <f>IF('KWh (Cumulative)'!C27=0,0,((('KWh Monthly'!C27*0.5)-Rebasing!C17)*C100)*C$19*C$126)</f>
        <v>0</v>
      </c>
      <c r="D27" s="4">
        <f>IF('KWh (Cumulative)'!D27=0,0,((('KWh Monthly'!D27*0.5)+'KWh (Cumulative)'!C27-Rebasing!D17)*D100)*D$19*D$126)</f>
        <v>0</v>
      </c>
      <c r="E27" s="4">
        <f>IF('KWh (Cumulative)'!E27=0,0,((('KWh Monthly'!E27*0.5)+'KWh (Cumulative)'!D27-Rebasing!E17)*E100)*E$19*E$126)</f>
        <v>0</v>
      </c>
      <c r="F27" s="4">
        <f>IF('KWh (Cumulative)'!F27=0,0,((('KWh Monthly'!F27*0.5)+'KWh (Cumulative)'!E27-Rebasing!F17)*F100)*F$19*F$126)</f>
        <v>0</v>
      </c>
      <c r="G27" s="4">
        <f>IF('KWh (Cumulative)'!G27=0,0,((('KWh Monthly'!G27*0.5)+'KWh (Cumulative)'!F27-Rebasing!G17)*G100)*G$19*G$126)</f>
        <v>0</v>
      </c>
      <c r="H27" s="4">
        <f>IF('KWh (Cumulative)'!H27=0,0,((('KWh Monthly'!H27*0.5)+'KWh (Cumulative)'!G27-Rebasing!H17)*H100)*H$19*H$126)</f>
        <v>0</v>
      </c>
      <c r="I27" s="4">
        <f>IF('KWh (Cumulative)'!I27=0,0,((('KWh Monthly'!I27*0.5)+'KWh (Cumulative)'!H27-Rebasing!I17)*I100)*I$19*I$126)</f>
        <v>0</v>
      </c>
      <c r="J27" s="4">
        <f>IF('KWh (Cumulative)'!J27=0,0,((('KWh Monthly'!J27*0.5)+'KWh (Cumulative)'!I27-Rebasing!J17)*J100)*J$19*J$126)</f>
        <v>0</v>
      </c>
      <c r="K27" s="4">
        <f>IF('KWh (Cumulative)'!K27=0,0,((('KWh Monthly'!K27*0.5)+'KWh (Cumulative)'!J27-Rebasing!K17)*K100)*K$19*K$126)</f>
        <v>0</v>
      </c>
      <c r="L27" s="4">
        <f>IF('KWh (Cumulative)'!L27=0,0,((('KWh Monthly'!L27*0.5)+'KWh (Cumulative)'!K27-Rebasing!L17)*L100)*L$19*L$126)</f>
        <v>0</v>
      </c>
      <c r="M27" s="4">
        <f>IF('KWh (Cumulative)'!M27=0,0,((('KWh Monthly'!M27*0.5)+'KWh (Cumulative)'!L27-Rebasing!M17)*M100)*M$19*M$126)</f>
        <v>0</v>
      </c>
      <c r="N27" s="4">
        <f>IF('KWh (Cumulative)'!N27=0,0,((('KWh Monthly'!N27*0.5)+'KWh (Cumulative)'!M27-Rebasing!N17)*N100)*N$19*N$126)</f>
        <v>0</v>
      </c>
      <c r="O27" s="4">
        <f>IF('KWh (Cumulative)'!O27=0,0,((('KWh Monthly'!O27*0.5)+'KWh (Cumulative)'!N27-Rebasing!O17)*O100)*O$19*O$126)</f>
        <v>96.226979366464036</v>
      </c>
      <c r="P27" s="4">
        <f>IF('KWh (Cumulative)'!P27=0,0,((('KWh Monthly'!P27*0.5)+'KWh (Cumulative)'!O27-Rebasing!P17)*P100)*P$19*P$126)</f>
        <v>0</v>
      </c>
      <c r="Q27" s="4">
        <f>IF('KWh (Cumulative)'!Q27=0,0,((('KWh Monthly'!Q27*0.5)+'KWh (Cumulative)'!P27-Rebasing!Q17)*Q100)*Q$19*Q$126)</f>
        <v>0</v>
      </c>
      <c r="R27" s="4">
        <f>IF('KWh (Cumulative)'!R27=0,0,((('KWh Monthly'!R27*0.5)+'KWh (Cumulative)'!Q27-Rebasing!R17)*R100)*R$19*R$126)</f>
        <v>0</v>
      </c>
      <c r="S27" s="4">
        <f>IF('KWh (Cumulative)'!S27=0,0,((('KWh Monthly'!S27*0.5)+'KWh (Cumulative)'!R27-Rebasing!S17)*S100)*S$19*S$126)</f>
        <v>0</v>
      </c>
      <c r="T27" s="4">
        <f>IF('KWh (Cumulative)'!T27=0,0,((('KWh Monthly'!T27*0.5)+'KWh (Cumulative)'!S27-Rebasing!T17)*T100)*T$19*T$126)</f>
        <v>0</v>
      </c>
      <c r="U27" s="4">
        <f>IF('KWh (Cumulative)'!U27=0,0,((('KWh Monthly'!U27*0.5)+'KWh (Cumulative)'!T27-Rebasing!U17)*U100)*U$19*U$126)</f>
        <v>0</v>
      </c>
      <c r="V27" s="4">
        <f>IF('KWh (Cumulative)'!V27=0,0,((('KWh Monthly'!V27*0.5)+'KWh (Cumulative)'!U27-Rebasing!V17)*V100)*V$19*V$126)</f>
        <v>0</v>
      </c>
      <c r="W27" s="4">
        <f>IF('KWh (Cumulative)'!W27=0,0,((('KWh Monthly'!W27*0.5)+'KWh (Cumulative)'!V27-Rebasing!W17)*W100)*W$19*W$126)</f>
        <v>0</v>
      </c>
      <c r="X27" s="4">
        <f>IF('KWh (Cumulative)'!X27=0,0,((('KWh Monthly'!X27*0.5)+'KWh (Cumulative)'!W27-Rebasing!X17)*X100)*X$19*X$126)</f>
        <v>0</v>
      </c>
      <c r="Y27" s="4">
        <f>IF('KWh (Cumulative)'!Y27=0,0,((('KWh Monthly'!Y27*0.5)+'KWh (Cumulative)'!X27-Rebasing!Y17)*Y100)*Y$19*Y$126)</f>
        <v>0</v>
      </c>
      <c r="Z27" s="4">
        <f>IF('KWh (Cumulative)'!Z27=0,0,((('KWh Monthly'!Z27*0.5)+'KWh (Cumulative)'!Y27-Rebasing!Z17)*Z100)*Z$19*Z$126)</f>
        <v>0</v>
      </c>
      <c r="AA27" s="4">
        <f>IF('KWh (Cumulative)'!AA27=0,0,((('KWh Monthly'!AA27*0.5)+'KWh (Cumulative)'!Z27-Rebasing!AA17)*AA100)*AA$19*AA$126)</f>
        <v>0</v>
      </c>
      <c r="AB27" s="4">
        <f>IF('KWh (Cumulative)'!AB27=0,0,((('KWh Monthly'!AB27*0.5)+'KWh (Cumulative)'!AA27-Rebasing!AB17)*AB100)*AB$19*AB$126)</f>
        <v>0</v>
      </c>
      <c r="AC27" s="4">
        <f>IF('KWh (Cumulative)'!AC27=0,0,((('KWh Monthly'!AC27*0.5)+'KWh (Cumulative)'!AB27-Rebasing!AC17)*AC100)*AC$19*AC$126)</f>
        <v>0</v>
      </c>
      <c r="AD27" s="4">
        <f>IF('KWh (Cumulative)'!AD27=0,0,((('KWh Monthly'!AD27*0.5)+'KWh (Cumulative)'!AC27-Rebasing!AD17)*AD100)*AD$19*AD$126)</f>
        <v>0</v>
      </c>
      <c r="AE27" s="4">
        <f>IF('KWh (Cumulative)'!AE27=0,0,((('KWh Monthly'!AE27*0.5)+'KWh (Cumulative)'!AD27-Rebasing!AE17)*AE100)*AE$19*AE$126)</f>
        <v>0</v>
      </c>
      <c r="AF27" s="4">
        <f>IF('KWh (Cumulative)'!AF27=0,0,((('KWh Monthly'!AF27*0.5)+'KWh (Cumulative)'!AE27-Rebasing!AF17)*AF100)*AF$19*AF$126)</f>
        <v>0</v>
      </c>
      <c r="AG27" s="4">
        <f>IF('KWh (Cumulative)'!AG27=0,0,((('KWh Monthly'!AG27*0.5)+'KWh (Cumulative)'!AF27-Rebasing!AG17)*AG100)*AG$19*AG$126)</f>
        <v>0</v>
      </c>
      <c r="AH27" s="4">
        <f>IF('KWh (Cumulative)'!AH27=0,0,((('KWh Monthly'!AH27*0.5)+'KWh (Cumulative)'!AG27-Rebasing!AH17)*AH100)*AH$19*AH$126)</f>
        <v>0</v>
      </c>
      <c r="AI27" s="4">
        <f>IF('KWh (Cumulative)'!AI27=0,0,((('KWh Monthly'!AI27*0.5)+'KWh (Cumulative)'!AH27-Rebasing!AI17)*AI100)*AI$19*AI$126)</f>
        <v>0</v>
      </c>
      <c r="AJ27" s="4">
        <f>IF('KWh (Cumulative)'!AJ27=0,0,((('KWh Monthly'!AJ27*0.5)+'KWh (Cumulative)'!AI27-Rebasing!AJ17)*AJ100)*AJ$19*AJ$126)</f>
        <v>0</v>
      </c>
      <c r="AK27" s="4">
        <f>IF('KWh (Cumulative)'!AK27=0,0,((('KWh Monthly'!AK27*0.5)+'KWh (Cumulative)'!AJ27-Rebasing!AK17)*AK100)*AK$19*AK$126)</f>
        <v>0</v>
      </c>
      <c r="AL27" s="4">
        <f>IF('KWh (Cumulative)'!AL27=0,0,((('KWh Monthly'!AL27*0.5)+'KWh (Cumulative)'!AK27-Rebasing!AL17)*AL100)*AL$19*AL$126)</f>
        <v>0</v>
      </c>
      <c r="AM27" s="4">
        <f>IF('KWh (Cumulative)'!AM27=0,0,((('KWh Monthly'!AM27*0.5)+'KWh (Cumulative)'!AL27-Rebasing!AM17)*AM100)*AM$19*AM$126)</f>
        <v>0</v>
      </c>
      <c r="AN27" s="4">
        <f>IF('KWh (Cumulative)'!AN27=0,0,((('KWh Monthly'!AN27*0.5)+'KWh (Cumulative)'!AM27-Rebasing!AN17)*AN100)*AN$19*AN$126)</f>
        <v>0</v>
      </c>
      <c r="AO27" s="4">
        <f>IF('KWh (Cumulative)'!AO27=0,0,((('KWh Monthly'!AO27*0.5)+'KWh (Cumulative)'!AN27-Rebasing!AO17)*AO100)*AO$19*AO$126)</f>
        <v>0</v>
      </c>
      <c r="AP27" s="4">
        <f>IF('KWh (Cumulative)'!AP27=0,0,((('KWh Monthly'!AP27*0.5)+'KWh (Cumulative)'!AO27-Rebasing!AP17)*AP100)*AP$19*AP$126)</f>
        <v>0</v>
      </c>
      <c r="AQ27" s="4">
        <f>IF('KWh (Cumulative)'!AQ27=0,0,((('KWh Monthly'!AQ27*0.5)+'KWh (Cumulative)'!AP27-Rebasing!AQ17)*AQ100)*AQ$19*AQ$126)</f>
        <v>0</v>
      </c>
      <c r="AR27" s="4">
        <f>IF('KWh (Cumulative)'!AR27=0,0,((('KWh Monthly'!AR27*0.5)+'KWh (Cumulative)'!AQ27-Rebasing!AR17)*AR100)*AR$19*AR$126)</f>
        <v>0</v>
      </c>
      <c r="AS27" s="4">
        <f>IF('KWh (Cumulative)'!AS27=0,0,((('KWh Monthly'!AS27*0.5)+'KWh (Cumulative)'!AR27-Rebasing!AS17)*AS100)*AS$19*AS$126)</f>
        <v>0</v>
      </c>
      <c r="AT27" s="4">
        <f>IF('KWh (Cumulative)'!AT27=0,0,((('KWh Monthly'!AT27*0.5)+'KWh (Cumulative)'!AS27-Rebasing!AT17)*AT100)*AT$19*AT$126)</f>
        <v>0</v>
      </c>
      <c r="AU27" s="4">
        <f>IF('KWh (Cumulative)'!AU27=0,0,((('KWh Monthly'!AU27*0.5)+'KWh (Cumulative)'!AT27-Rebasing!AU17)*AU100)*AU$19*AU$126)</f>
        <v>0</v>
      </c>
      <c r="AV27" s="4">
        <f>IF('KWh (Cumulative)'!AV27=0,0,((('KWh Monthly'!AV27*0.5)+'KWh (Cumulative)'!AU27-Rebasing!AV17)*AV100)*AV$19*AV$126)</f>
        <v>0</v>
      </c>
      <c r="AW27" s="4">
        <f>IF('KWh (Cumulative)'!AW27=0,0,((('KWh Monthly'!AW27*0.5)+'KWh (Cumulative)'!AV27-Rebasing!AW17)*AW100)*AW$19*AW$126)</f>
        <v>0</v>
      </c>
      <c r="AX27" s="4">
        <f>IF('KWh (Cumulative)'!AX27=0,0,((('KWh Monthly'!AX27*0.5)+'KWh (Cumulative)'!AW27-Rebasing!AX17)*AX100)*AX$19*AX$126)</f>
        <v>0</v>
      </c>
      <c r="AY27" s="4">
        <f>IF('KWh (Cumulative)'!AY27=0,0,((('KWh Monthly'!AY27*0.5)+'KWh (Cumulative)'!AX27-Rebasing!AY17)*AY100)*AY$19*AY$126)</f>
        <v>0</v>
      </c>
      <c r="AZ27" s="4">
        <f>IF('KWh (Cumulative)'!AZ27=0,0,((('KWh Monthly'!AZ27*0.5)+'KWh (Cumulative)'!AY27-Rebasing!AZ17)*AZ100)*AZ$19*AZ$126)</f>
        <v>0</v>
      </c>
      <c r="BA27" s="4">
        <f>IF('KWh (Cumulative)'!BA27=0,0,((('KWh Monthly'!BA27*0.5)+'KWh (Cumulative)'!AZ27-Rebasing!BA17)*BA100)*BA$19*BA$126)</f>
        <v>0</v>
      </c>
      <c r="BB27" s="4">
        <f>IF('KWh (Cumulative)'!BB27=0,0,((('KWh Monthly'!BB27*0.5)+'KWh (Cumulative)'!BA27-Rebasing!BB17)*BB100)*BB$19*BB$126)</f>
        <v>0</v>
      </c>
      <c r="BC27" s="4">
        <f>IF('KWh (Cumulative)'!BC27=0,0,((('KWh Monthly'!BC27*0.5)+'KWh (Cumulative)'!BB27-Rebasing!BC17)*BC100)*BC$19*BC$126)</f>
        <v>0</v>
      </c>
      <c r="BD27" s="4">
        <f>IF('KWh (Cumulative)'!BD27=0,0,((('KWh Monthly'!BD27*0.5)+'KWh (Cumulative)'!BC27-Rebasing!BD17)*BD100)*BD$19*BD$126)</f>
        <v>0</v>
      </c>
      <c r="BE27" s="4">
        <f>IF('KWh (Cumulative)'!BE27=0,0,((('KWh Monthly'!BE27*0.5)+'KWh (Cumulative)'!BD27-Rebasing!BE17)*BE100)*BE$19*BE$126)</f>
        <v>0</v>
      </c>
      <c r="BF27" s="4">
        <f>IF('KWh (Cumulative)'!BF27=0,0,((('KWh Monthly'!BF27*0.5)+'KWh (Cumulative)'!BE27-Rebasing!BF17)*BF100)*BF$19*BF$126)</f>
        <v>0</v>
      </c>
      <c r="BG27" s="4">
        <f>IF('KWh (Cumulative)'!BG27=0,0,((('KWh Monthly'!BG27*0.5)+'KWh (Cumulative)'!BF27-Rebasing!BG17)*BG100)*BG$19*BG$126)</f>
        <v>0</v>
      </c>
      <c r="BH27" s="4">
        <f>IF('KWh (Cumulative)'!BH27=0,0,((('KWh Monthly'!BH27*0.5)+'KWh (Cumulative)'!BG27-Rebasing!BH17)*BH100)*BH$19*BH$126)</f>
        <v>0</v>
      </c>
      <c r="BI27" s="4">
        <f>IF('KWh (Cumulative)'!BI27=0,0,((('KWh Monthly'!BI27*0.5)+'KWh (Cumulative)'!BH27-Rebasing!BI17)*BI100)*BI$19*BI$126)</f>
        <v>0</v>
      </c>
      <c r="BJ27" s="4">
        <f>IF('KWh (Cumulative)'!BJ27=0,0,((('KWh Monthly'!BJ27*0.5)+'KWh (Cumulative)'!BI27-Rebasing!BJ17)*BJ100)*BJ$19*BJ$126)</f>
        <v>0</v>
      </c>
      <c r="BK27" s="4">
        <f>IF('KWh (Cumulative)'!BK27=0,0,((('KWh Monthly'!BK27*0.5)+'KWh (Cumulative)'!BJ27-Rebasing!BK17)*BK100)*BK$19*BK$126)</f>
        <v>0</v>
      </c>
      <c r="BL27" s="4">
        <f>IF('KWh (Cumulative)'!BL27=0,0,((('KWh Monthly'!BL27*0.5)+'KWh (Cumulative)'!BK27-Rebasing!BL17)*BL100)*BL$19*BL$126)</f>
        <v>0</v>
      </c>
      <c r="BM27" s="4">
        <f>IF('KWh (Cumulative)'!BM27=0,0,((('KWh Monthly'!BM27*0.5)+'KWh (Cumulative)'!BL27-Rebasing!BM17)*BM100)*BM$19*BM$126)</f>
        <v>0</v>
      </c>
      <c r="BN27" s="4">
        <f>IF('KWh (Cumulative)'!BN27=0,0,((('KWh Monthly'!BN27*0.5)+'KWh (Cumulative)'!BM27-Rebasing!BN17)*BN100)*BN$19*BN$126)</f>
        <v>0</v>
      </c>
      <c r="BO27" s="4">
        <f>IF('KWh (Cumulative)'!BO27=0,0,((('KWh Monthly'!BO27*0.5)+'KWh (Cumulative)'!BN27-Rebasing!BO17)*BO100)*BO$19*BO$126)</f>
        <v>0</v>
      </c>
      <c r="BP27" s="4">
        <f>IF('KWh (Cumulative)'!BP27=0,0,((('KWh Monthly'!BP27*0.5)+'KWh (Cumulative)'!BO27-Rebasing!BP17)*BP100)*BP$19*BP$126)</f>
        <v>0</v>
      </c>
      <c r="BQ27" s="4">
        <f>IF('KWh (Cumulative)'!BQ27=0,0,((('KWh Monthly'!BQ27*0.5)+'KWh (Cumulative)'!BP27-Rebasing!BQ17)*BQ100)*BQ$19*BQ$126)</f>
        <v>0</v>
      </c>
      <c r="BR27" s="4">
        <f>IF('KWh (Cumulative)'!BR27=0,0,((('KWh Monthly'!BR27*0.5)+'KWh (Cumulative)'!BQ27-Rebasing!BR17)*BR100)*BR$19*BR$126)</f>
        <v>0</v>
      </c>
      <c r="BS27" s="4">
        <f>IF('KWh (Cumulative)'!BS27=0,0,((('KWh Monthly'!BS27*0.5)+'KWh (Cumulative)'!BR27-Rebasing!BS17)*BS100)*BS$19*BS$126)</f>
        <v>0</v>
      </c>
      <c r="BT27" s="4">
        <f>IF('KWh (Cumulative)'!BT27=0,0,((('KWh Monthly'!BT27*0.5)+'KWh (Cumulative)'!BS27-Rebasing!BT17)*BT100)*BT$19*BT$126)</f>
        <v>0</v>
      </c>
      <c r="BU27" s="4">
        <f>IF('KWh (Cumulative)'!BU27=0,0,((('KWh Monthly'!BU27*0.5)+'KWh (Cumulative)'!BT27-Rebasing!BU17)*BU100)*BU$19*BU$126)</f>
        <v>0</v>
      </c>
      <c r="BV27" s="4">
        <f>IF('KWh (Cumulative)'!BV27=0,0,((('KWh Monthly'!BV27*0.5)+'KWh (Cumulative)'!BU27-Rebasing!BV17)*BV100)*BV$19*BV$126)</f>
        <v>0</v>
      </c>
      <c r="BW27" s="4">
        <f>IF('KWh (Cumulative)'!BW27=0,0,((('KWh Monthly'!BW27*0.5)+'KWh (Cumulative)'!BV27-Rebasing!BW17)*BW100)*BW$19*BW$126)</f>
        <v>0</v>
      </c>
      <c r="BX27" s="4">
        <f>IF('KWh (Cumulative)'!BX27=0,0,((('KWh Monthly'!BX27*0.5)+'KWh (Cumulative)'!BW27-Rebasing!BX17)*BX100)*BX$19*BX$126)</f>
        <v>0</v>
      </c>
      <c r="BY27" s="4">
        <f>IF('KWh (Cumulative)'!BY27=0,0,((('KWh Monthly'!BY27*0.5)+'KWh (Cumulative)'!BX27-Rebasing!BY17)*BY100)*BY$19*BY$126)</f>
        <v>0</v>
      </c>
      <c r="BZ27" s="4">
        <f>IF('KWh (Cumulative)'!BZ27=0,0,((('KWh Monthly'!BZ27*0.5)+'KWh (Cumulative)'!BY27-Rebasing!BZ17)*BZ100)*BZ$19*BZ$126)</f>
        <v>0</v>
      </c>
      <c r="CA27" s="4">
        <f>IF('KWh (Cumulative)'!CA27=0,0,((('KWh Monthly'!CA27*0.5)+'KWh (Cumulative)'!BZ27-Rebasing!CA17)*CA100)*CA$19*CA$126)</f>
        <v>0</v>
      </c>
      <c r="CB27" s="4">
        <f>IF('KWh (Cumulative)'!CB27=0,0,((('KWh Monthly'!CB27*0.5)+'KWh (Cumulative)'!CA27-Rebasing!CB17)*CB100)*CB$19*CB$126)</f>
        <v>0</v>
      </c>
      <c r="CC27" s="4">
        <f>IF('KWh (Cumulative)'!CC27=0,0,((('KWh Monthly'!CC27*0.5)+'KWh (Cumulative)'!CB27-Rebasing!CC17)*CC100)*CC$19*CC$126)</f>
        <v>0</v>
      </c>
      <c r="CD27" s="4">
        <f>IF('KWh (Cumulative)'!CD27=0,0,((('KWh Monthly'!CD27*0.5)+'KWh (Cumulative)'!CC27-Rebasing!CD17)*CD100)*CD$19*CD$126)</f>
        <v>0</v>
      </c>
      <c r="CE27" s="4">
        <f>IF('KWh (Cumulative)'!CE27=0,0,((('KWh Monthly'!CE27*0.5)+'KWh (Cumulative)'!CD27-Rebasing!CE17)*CE100)*CE$19*CE$126)</f>
        <v>0</v>
      </c>
      <c r="CF27" s="4">
        <f>IF('KWh (Cumulative)'!CF27=0,0,((('KWh Monthly'!CF27*0.5)+'KWh (Cumulative)'!CE27-Rebasing!CF17)*CF100)*CF$19*CF$126)</f>
        <v>0</v>
      </c>
      <c r="CG27" s="4">
        <f>IF('KWh (Cumulative)'!CG27=0,0,((('KWh Monthly'!CG27*0.5)+'KWh (Cumulative)'!CF27-Rebasing!CG17)*CG100)*CG$19*CG$126)</f>
        <v>0</v>
      </c>
      <c r="CH27" s="4">
        <f>IF('KWh (Cumulative)'!CH27=0,0,((('KWh Monthly'!CH27*0.5)+'KWh (Cumulative)'!CG27-Rebasing!CH17)*CH100)*CH$19*CH$126)</f>
        <v>0</v>
      </c>
      <c r="CI27" s="4">
        <f>IF('KWh (Cumulative)'!CI27=0,0,((('KWh Monthly'!CI27*0.5)+'KWh (Cumulative)'!CH27-Rebasing!CI17)*CI100)*CI$19*CI$126)</f>
        <v>0</v>
      </c>
      <c r="CJ27" s="4">
        <f>IF('KWh (Cumulative)'!CJ27=0,0,((('KWh Monthly'!CJ27*0.5)+'KWh (Cumulative)'!CI27-Rebasing!CJ17)*CJ100)*CJ$19*CJ$126)</f>
        <v>0</v>
      </c>
      <c r="CK27" s="4">
        <f>IF('KWh (Cumulative)'!CK27=0,0,((('KWh Monthly'!CK27*0.5)+'KWh (Cumulative)'!CJ27-Rebasing!CK17)*CK100)*CK$19*CK$126)</f>
        <v>0</v>
      </c>
      <c r="CL27" s="4">
        <f>IF('KWh (Cumulative)'!CL27=0,0,((('KWh Monthly'!CL27*0.5)+'KWh (Cumulative)'!CK27-Rebasing!CL17)*CL100)*CL$19*CL$126)</f>
        <v>0</v>
      </c>
      <c r="CM27" s="4">
        <f>IF('KWh (Cumulative)'!CM27=0,0,((('KWh Monthly'!CM27*0.5)+'KWh (Cumulative)'!CL27-Rebasing!CM17)*CM100)*CM$19*CM$126)</f>
        <v>0</v>
      </c>
      <c r="CN27" s="4">
        <f>IF('KWh (Cumulative)'!CN27=0,0,((('KWh Monthly'!CN27*0.5)+'KWh (Cumulative)'!CM27-Rebasing!CN17)*CN100)*CN$19*CN$126)</f>
        <v>0</v>
      </c>
      <c r="CO27" s="4">
        <f>IF('KWh (Cumulative)'!CO27=0,0,((('KWh Monthly'!CO27*0.5)+'KWh (Cumulative)'!CN27-Rebasing!CO17)*CO100)*CO$19*CO$126)</f>
        <v>0</v>
      </c>
      <c r="CP27" s="4">
        <f>IF('KWh (Cumulative)'!CP27=0,0,((('KWh Monthly'!CP27*0.5)+'KWh (Cumulative)'!CO27-Rebasing!CP17)*CP100)*CP$19*CP$126)</f>
        <v>0</v>
      </c>
      <c r="CQ27" s="4">
        <f>IF('KWh (Cumulative)'!CQ27=0,0,((('KWh Monthly'!CQ27*0.5)+'KWh (Cumulative)'!CP27-Rebasing!CQ17)*CQ100)*CQ$19*CQ$126)</f>
        <v>0</v>
      </c>
      <c r="CR27" s="4">
        <f>IF('KWh (Cumulative)'!CR27=0,0,((('KWh Monthly'!CR27*0.5)+'KWh (Cumulative)'!CQ27-Rebasing!CR17)*CR100)*CR$19*CR$126)</f>
        <v>0</v>
      </c>
      <c r="CS27" s="4">
        <f>IF('KWh (Cumulative)'!CS27=0,0,((('KWh Monthly'!CS27*0.5)+'KWh (Cumulative)'!CR27-Rebasing!CS17)*CS100)*CS$19*CS$126)</f>
        <v>0</v>
      </c>
      <c r="CT27" s="4">
        <f>IF('KWh (Cumulative)'!CT27=0,0,((('KWh Monthly'!CT27*0.5)+'KWh (Cumulative)'!CS27-Rebasing!CT17)*CT100)*CT$19*CT$126)</f>
        <v>0</v>
      </c>
      <c r="CU27" s="4">
        <f>IF('KWh (Cumulative)'!CU27=0,0,((('KWh Monthly'!CU27*0.5)+'KWh (Cumulative)'!CT27-Rebasing!CU17)*CU100)*CU$19*CU$126)</f>
        <v>0</v>
      </c>
      <c r="CV27" s="4">
        <f>IF('KWh (Cumulative)'!CV27=0,0,((('KWh Monthly'!CV27*0.5)+'KWh (Cumulative)'!CU27-Rebasing!CV17)*CV100)*CV$19*CV$126)</f>
        <v>0</v>
      </c>
      <c r="CW27" s="4">
        <f>IF('KWh (Cumulative)'!CW27=0,0,((('KWh Monthly'!CW27*0.5)+'KWh (Cumulative)'!CV27-Rebasing!CW17)*CW100)*CW$19*CW$126)</f>
        <v>0</v>
      </c>
      <c r="CX27" s="4">
        <f>IF('KWh (Cumulative)'!CX27=0,0,((('KWh Monthly'!CX27*0.5)+'KWh (Cumulative)'!CW27-Rebasing!CX17)*CX100)*CX$19*CX$126)</f>
        <v>0</v>
      </c>
      <c r="CY27" s="4">
        <f>IF('KWh (Cumulative)'!CY27=0,0,((('KWh Monthly'!CY27*0.5)+'KWh (Cumulative)'!CX27-Rebasing!CY17)*CY100)*CY$19*CY$126)</f>
        <v>0</v>
      </c>
      <c r="CZ27" s="4">
        <f>IF('KWh (Cumulative)'!CZ27=0,0,((('KWh Monthly'!CZ27*0.5)+'KWh (Cumulative)'!CY27-Rebasing!CZ17)*CZ100)*CZ$19*CZ$126)</f>
        <v>0</v>
      </c>
      <c r="DA27" s="4">
        <f>IF('KWh (Cumulative)'!DA27=0,0,((('KWh Monthly'!DA27*0.5)+'KWh (Cumulative)'!CZ27-Rebasing!DA17)*DA100)*DA$19*DA$126)</f>
        <v>0</v>
      </c>
      <c r="DB27" s="4">
        <f>IF('KWh (Cumulative)'!DB27=0,0,((('KWh Monthly'!DB27*0.5)+'KWh (Cumulative)'!DA27-Rebasing!DB17)*DB100)*DB$19*DB$126)</f>
        <v>0</v>
      </c>
      <c r="DC27" s="4">
        <f>IF('KWh (Cumulative)'!DC27=0,0,((('KWh Monthly'!DC27*0.5)+'KWh (Cumulative)'!DB27-Rebasing!DC17)*DC100)*DC$19*DC$126)</f>
        <v>0</v>
      </c>
      <c r="DD27" s="4">
        <f>IF('KWh (Cumulative)'!DD27=0,0,((('KWh Monthly'!DD27*0.5)+'KWh (Cumulative)'!DC27-Rebasing!DD17)*DD100)*DD$19*DD$126)</f>
        <v>0</v>
      </c>
      <c r="DE27" s="4">
        <f>IF('KWh (Cumulative)'!DE27=0,0,((('KWh Monthly'!DE27*0.5)+'KWh (Cumulative)'!DD27-Rebasing!DE17)*DE100)*DE$19*DE$126)</f>
        <v>0</v>
      </c>
      <c r="DF27" s="4">
        <f>IF('KWh (Cumulative)'!DF27=0,0,((('KWh Monthly'!DF27*0.5)+'KWh (Cumulative)'!DE27-Rebasing!DF17)*DF100)*DF$19*DF$126)</f>
        <v>0</v>
      </c>
      <c r="DG27" s="4">
        <f>IF('KWh (Cumulative)'!DG27=0,0,((('KWh Monthly'!DG27*0.5)+'KWh (Cumulative)'!DF27-Rebasing!DG17)*DG100)*DG$19*DG$126)</f>
        <v>0</v>
      </c>
      <c r="DH27" s="4">
        <f>IF('KWh (Cumulative)'!DH27=0,0,((('KWh Monthly'!DH27*0.5)+'KWh (Cumulative)'!DG27-Rebasing!DH17)*DH100)*DH$19*DH$126)</f>
        <v>0</v>
      </c>
      <c r="DI27" s="4">
        <f>IF('KWh (Cumulative)'!DI27=0,0,((('KWh Monthly'!DI27*0.5)+'KWh (Cumulative)'!DH27-Rebasing!DI17)*DI100)*DI$19*DI$126)</f>
        <v>0</v>
      </c>
      <c r="DJ27" s="4">
        <f>IF('KWh (Cumulative)'!DJ27=0,0,((('KWh Monthly'!DJ27*0.5)+'KWh (Cumulative)'!DI27-Rebasing!DJ17)*DJ100)*DJ$19*DJ$126)</f>
        <v>0</v>
      </c>
      <c r="DK27" s="4">
        <f>IF('KWh (Cumulative)'!DK27=0,0,((('KWh Monthly'!DK27*0.5)+'KWh (Cumulative)'!DJ27-Rebasing!DK17)*DK100)*DK$19*DK$126)</f>
        <v>0</v>
      </c>
      <c r="DL27" s="4">
        <f>IF('KWh (Cumulative)'!DL27=0,0,((('KWh Monthly'!DL27*0.5)+'KWh (Cumulative)'!DK27-Rebasing!DL17)*DL100)*DL$19*DL$126)</f>
        <v>0</v>
      </c>
      <c r="DM27" s="4">
        <f>IF('KWh (Cumulative)'!DM27=0,0,((('KWh Monthly'!DM27*0.5)+'KWh (Cumulative)'!DL27-Rebasing!DM17)*DM100)*DM$19*DM$126)</f>
        <v>0</v>
      </c>
      <c r="DN27" s="4">
        <f>IF('KWh (Cumulative)'!DN27=0,0,((('KWh Monthly'!DN27*0.5)+'KWh (Cumulative)'!DM27-Rebasing!DN17)*DN100)*DN$19*DN$126)</f>
        <v>0</v>
      </c>
      <c r="DO27" s="4">
        <f>IF('KWh (Cumulative)'!DO27=0,0,((('KWh Monthly'!DO27*0.5)+'KWh (Cumulative)'!DN27-Rebasing!DO17)*DO100)*DO$19*DO$126)</f>
        <v>0</v>
      </c>
      <c r="DP27" s="4">
        <f>IF('KWh (Cumulative)'!DP27=0,0,((('KWh Monthly'!DP27*0.5)+'KWh (Cumulative)'!DO27-Rebasing!DP17)*DP100)*DP$19*DP$126)</f>
        <v>0</v>
      </c>
      <c r="DQ27" s="4">
        <f>IF('KWh (Cumulative)'!DQ27=0,0,((('KWh Monthly'!DQ27*0.5)+'KWh (Cumulative)'!DP27-Rebasing!DQ17)*DQ100)*DQ$19*DQ$126)</f>
        <v>0</v>
      </c>
      <c r="DR27" s="4">
        <f>IF('KWh (Cumulative)'!DR27=0,0,((('KWh Monthly'!DR27*0.5)+'KWh (Cumulative)'!DQ27-Rebasing!DR17)*DR100)*DR$19*DR$126)</f>
        <v>0</v>
      </c>
    </row>
    <row r="28" spans="1:122" x14ac:dyDescent="0.25">
      <c r="A28" s="192"/>
      <c r="B28" s="30" t="s">
        <v>13</v>
      </c>
      <c r="C28" s="4">
        <f>IF('KWh (Cumulative)'!C28=0,0,((('KWh Monthly'!C28*0.5)-Rebasing!C18)*C101)*C$19*C$126)</f>
        <v>0</v>
      </c>
      <c r="D28" s="4">
        <f>IF('KWh (Cumulative)'!D28=0,0,((('KWh Monthly'!D28*0.5)+'KWh (Cumulative)'!C28-Rebasing!D18)*D101)*D$19*D$126)</f>
        <v>0</v>
      </c>
      <c r="E28" s="4">
        <f>IF('KWh (Cumulative)'!E28=0,0,((('KWh Monthly'!E28*0.5)+'KWh (Cumulative)'!D28-Rebasing!E18)*E101)*E$19*E$126)</f>
        <v>0</v>
      </c>
      <c r="F28" s="4">
        <f>IF('KWh (Cumulative)'!F28=0,0,((('KWh Monthly'!F28*0.5)+'KWh (Cumulative)'!E28-Rebasing!F18)*F101)*F$19*F$126)</f>
        <v>0</v>
      </c>
      <c r="G28" s="4">
        <f>IF('KWh (Cumulative)'!G28=0,0,((('KWh Monthly'!G28*0.5)+'KWh (Cumulative)'!F28-Rebasing!G18)*G101)*G$19*G$126)</f>
        <v>0</v>
      </c>
      <c r="H28" s="4">
        <f>IF('KWh (Cumulative)'!H28=0,0,((('KWh Monthly'!H28*0.5)+'KWh (Cumulative)'!G28-Rebasing!H18)*H101)*H$19*H$126)</f>
        <v>0</v>
      </c>
      <c r="I28" s="4">
        <f>IF('KWh (Cumulative)'!I28=0,0,((('KWh Monthly'!I28*0.5)+'KWh (Cumulative)'!H28-Rebasing!I18)*I101)*I$19*I$126)</f>
        <v>0</v>
      </c>
      <c r="J28" s="4">
        <f>IF('KWh (Cumulative)'!J28=0,0,((('KWh Monthly'!J28*0.5)+'KWh (Cumulative)'!I28-Rebasing!J18)*J101)*J$19*J$126)</f>
        <v>0</v>
      </c>
      <c r="K28" s="4">
        <f>IF('KWh (Cumulative)'!K28=0,0,((('KWh Monthly'!K28*0.5)+'KWh (Cumulative)'!J28-Rebasing!K18)*K101)*K$19*K$126)</f>
        <v>0</v>
      </c>
      <c r="L28" s="4">
        <f>IF('KWh (Cumulative)'!L28=0,0,((('KWh Monthly'!L28*0.5)+'KWh (Cumulative)'!K28-Rebasing!L18)*L101)*L$19*L$126)</f>
        <v>0</v>
      </c>
      <c r="M28" s="4">
        <f>IF('KWh (Cumulative)'!M28=0,0,((('KWh Monthly'!M28*0.5)+'KWh (Cumulative)'!L28-Rebasing!M18)*M101)*M$19*M$126)</f>
        <v>0</v>
      </c>
      <c r="N28" s="4">
        <f>IF('KWh (Cumulative)'!N28=0,0,((('KWh Monthly'!N28*0.5)+'KWh (Cumulative)'!M28-Rebasing!N18)*N101)*N$19*N$126)</f>
        <v>0</v>
      </c>
      <c r="O28" s="4">
        <f>IF('KWh (Cumulative)'!O28=0,0,((('KWh Monthly'!O28*0.5)+'KWh (Cumulative)'!N28-Rebasing!O18)*O101)*O$19*O$126)</f>
        <v>870.58066365733623</v>
      </c>
      <c r="P28" s="4">
        <f>IF('KWh (Cumulative)'!P28=0,0,((('KWh Monthly'!P28*0.5)+'KWh (Cumulative)'!O28-Rebasing!P18)*P101)*P$19*P$126)</f>
        <v>0</v>
      </c>
      <c r="Q28" s="4">
        <f>IF('KWh (Cumulative)'!Q28=0,0,((('KWh Monthly'!Q28*0.5)+'KWh (Cumulative)'!P28-Rebasing!Q18)*Q101)*Q$19*Q$126)</f>
        <v>0</v>
      </c>
      <c r="R28" s="4">
        <f>IF('KWh (Cumulative)'!R28=0,0,((('KWh Monthly'!R28*0.5)+'KWh (Cumulative)'!Q28-Rebasing!R18)*R101)*R$19*R$126)</f>
        <v>0</v>
      </c>
      <c r="S28" s="4">
        <f>IF('KWh (Cumulative)'!S28=0,0,((('KWh Monthly'!S28*0.5)+'KWh (Cumulative)'!R28-Rebasing!S18)*S101)*S$19*S$126)</f>
        <v>0</v>
      </c>
      <c r="T28" s="4">
        <f>IF('KWh (Cumulative)'!T28=0,0,((('KWh Monthly'!T28*0.5)+'KWh (Cumulative)'!S28-Rebasing!T18)*T101)*T$19*T$126)</f>
        <v>0</v>
      </c>
      <c r="U28" s="4">
        <f>IF('KWh (Cumulative)'!U28=0,0,((('KWh Monthly'!U28*0.5)+'KWh (Cumulative)'!T28-Rebasing!U18)*U101)*U$19*U$126)</f>
        <v>0</v>
      </c>
      <c r="V28" s="4">
        <f>IF('KWh (Cumulative)'!V28=0,0,((('KWh Monthly'!V28*0.5)+'KWh (Cumulative)'!U28-Rebasing!V18)*V101)*V$19*V$126)</f>
        <v>0</v>
      </c>
      <c r="W28" s="4">
        <f>IF('KWh (Cumulative)'!W28=0,0,((('KWh Monthly'!W28*0.5)+'KWh (Cumulative)'!V28-Rebasing!W18)*W101)*W$19*W$126)</f>
        <v>0</v>
      </c>
      <c r="X28" s="4">
        <f>IF('KWh (Cumulative)'!X28=0,0,((('KWh Monthly'!X28*0.5)+'KWh (Cumulative)'!W28-Rebasing!X18)*X101)*X$19*X$126)</f>
        <v>0</v>
      </c>
      <c r="Y28" s="4">
        <f>IF('KWh (Cumulative)'!Y28=0,0,((('KWh Monthly'!Y28*0.5)+'KWh (Cumulative)'!X28-Rebasing!Y18)*Y101)*Y$19*Y$126)</f>
        <v>0</v>
      </c>
      <c r="Z28" s="4">
        <f>IF('KWh (Cumulative)'!Z28=0,0,((('KWh Monthly'!Z28*0.5)+'KWh (Cumulative)'!Y28-Rebasing!Z18)*Z101)*Z$19*Z$126)</f>
        <v>0</v>
      </c>
      <c r="AA28" s="4">
        <f>IF('KWh (Cumulative)'!AA28=0,0,((('KWh Monthly'!AA28*0.5)+'KWh (Cumulative)'!Z28-Rebasing!AA18)*AA101)*AA$19*AA$126)</f>
        <v>0</v>
      </c>
      <c r="AB28" s="4">
        <f>IF('KWh (Cumulative)'!AB28=0,0,((('KWh Monthly'!AB28*0.5)+'KWh (Cumulative)'!AA28-Rebasing!AB18)*AB101)*AB$19*AB$126)</f>
        <v>0</v>
      </c>
      <c r="AC28" s="4">
        <f>IF('KWh (Cumulative)'!AC28=0,0,((('KWh Monthly'!AC28*0.5)+'KWh (Cumulative)'!AB28-Rebasing!AC18)*AC101)*AC$19*AC$126)</f>
        <v>0</v>
      </c>
      <c r="AD28" s="4">
        <f>IF('KWh (Cumulative)'!AD28=0,0,((('KWh Monthly'!AD28*0.5)+'KWh (Cumulative)'!AC28-Rebasing!AD18)*AD101)*AD$19*AD$126)</f>
        <v>0</v>
      </c>
      <c r="AE28" s="4">
        <f>IF('KWh (Cumulative)'!AE28=0,0,((('KWh Monthly'!AE28*0.5)+'KWh (Cumulative)'!AD28-Rebasing!AE18)*AE101)*AE$19*AE$126)</f>
        <v>0</v>
      </c>
      <c r="AF28" s="4">
        <f>IF('KWh (Cumulative)'!AF28=0,0,((('KWh Monthly'!AF28*0.5)+'KWh (Cumulative)'!AE28-Rebasing!AF18)*AF101)*AF$19*AF$126)</f>
        <v>0</v>
      </c>
      <c r="AG28" s="4">
        <f>IF('KWh (Cumulative)'!AG28=0,0,((('KWh Monthly'!AG28*0.5)+'KWh (Cumulative)'!AF28-Rebasing!AG18)*AG101)*AG$19*AG$126)</f>
        <v>0</v>
      </c>
      <c r="AH28" s="4">
        <f>IF('KWh (Cumulative)'!AH28=0,0,((('KWh Monthly'!AH28*0.5)+'KWh (Cumulative)'!AG28-Rebasing!AH18)*AH101)*AH$19*AH$126)</f>
        <v>0</v>
      </c>
      <c r="AI28" s="4">
        <f>IF('KWh (Cumulative)'!AI28=0,0,((('KWh Monthly'!AI28*0.5)+'KWh (Cumulative)'!AH28-Rebasing!AI18)*AI101)*AI$19*AI$126)</f>
        <v>0</v>
      </c>
      <c r="AJ28" s="4">
        <f>IF('KWh (Cumulative)'!AJ28=0,0,((('KWh Monthly'!AJ28*0.5)+'KWh (Cumulative)'!AI28-Rebasing!AJ18)*AJ101)*AJ$19*AJ$126)</f>
        <v>0</v>
      </c>
      <c r="AK28" s="4">
        <f>IF('KWh (Cumulative)'!AK28=0,0,((('KWh Monthly'!AK28*0.5)+'KWh (Cumulative)'!AJ28-Rebasing!AK18)*AK101)*AK$19*AK$126)</f>
        <v>0</v>
      </c>
      <c r="AL28" s="4">
        <f>IF('KWh (Cumulative)'!AL28=0,0,((('KWh Monthly'!AL28*0.5)+'KWh (Cumulative)'!AK28-Rebasing!AL18)*AL101)*AL$19*AL$126)</f>
        <v>0</v>
      </c>
      <c r="AM28" s="4">
        <f>IF('KWh (Cumulative)'!AM28=0,0,((('KWh Monthly'!AM28*0.5)+'KWh (Cumulative)'!AL28-Rebasing!AM18)*AM101)*AM$19*AM$126)</f>
        <v>0</v>
      </c>
      <c r="AN28" s="4">
        <f>IF('KWh (Cumulative)'!AN28=0,0,((('KWh Monthly'!AN28*0.5)+'KWh (Cumulative)'!AM28-Rebasing!AN18)*AN101)*AN$19*AN$126)</f>
        <v>0</v>
      </c>
      <c r="AO28" s="4">
        <f>IF('KWh (Cumulative)'!AO28=0,0,((('KWh Monthly'!AO28*0.5)+'KWh (Cumulative)'!AN28-Rebasing!AO18)*AO101)*AO$19*AO$126)</f>
        <v>0</v>
      </c>
      <c r="AP28" s="4">
        <f>IF('KWh (Cumulative)'!AP28=0,0,((('KWh Monthly'!AP28*0.5)+'KWh (Cumulative)'!AO28-Rebasing!AP18)*AP101)*AP$19*AP$126)</f>
        <v>0</v>
      </c>
      <c r="AQ28" s="4">
        <f>IF('KWh (Cumulative)'!AQ28=0,0,((('KWh Monthly'!AQ28*0.5)+'KWh (Cumulative)'!AP28-Rebasing!AQ18)*AQ101)*AQ$19*AQ$126)</f>
        <v>0</v>
      </c>
      <c r="AR28" s="4">
        <f>IF('KWh (Cumulative)'!AR28=0,0,((('KWh Monthly'!AR28*0.5)+'KWh (Cumulative)'!AQ28-Rebasing!AR18)*AR101)*AR$19*AR$126)</f>
        <v>0</v>
      </c>
      <c r="AS28" s="4">
        <f>IF('KWh (Cumulative)'!AS28=0,0,((('KWh Monthly'!AS28*0.5)+'KWh (Cumulative)'!AR28-Rebasing!AS18)*AS101)*AS$19*AS$126)</f>
        <v>0</v>
      </c>
      <c r="AT28" s="4">
        <f>IF('KWh (Cumulative)'!AT28=0,0,((('KWh Monthly'!AT28*0.5)+'KWh (Cumulative)'!AS28-Rebasing!AT18)*AT101)*AT$19*AT$126)</f>
        <v>0</v>
      </c>
      <c r="AU28" s="4">
        <f>IF('KWh (Cumulative)'!AU28=0,0,((('KWh Monthly'!AU28*0.5)+'KWh (Cumulative)'!AT28-Rebasing!AU18)*AU101)*AU$19*AU$126)</f>
        <v>0</v>
      </c>
      <c r="AV28" s="4">
        <f>IF('KWh (Cumulative)'!AV28=0,0,((('KWh Monthly'!AV28*0.5)+'KWh (Cumulative)'!AU28-Rebasing!AV18)*AV101)*AV$19*AV$126)</f>
        <v>0</v>
      </c>
      <c r="AW28" s="4">
        <f>IF('KWh (Cumulative)'!AW28=0,0,((('KWh Monthly'!AW28*0.5)+'KWh (Cumulative)'!AV28-Rebasing!AW18)*AW101)*AW$19*AW$126)</f>
        <v>0</v>
      </c>
      <c r="AX28" s="4">
        <f>IF('KWh (Cumulative)'!AX28=0,0,((('KWh Monthly'!AX28*0.5)+'KWh (Cumulative)'!AW28-Rebasing!AX18)*AX101)*AX$19*AX$126)</f>
        <v>0</v>
      </c>
      <c r="AY28" s="4">
        <f>IF('KWh (Cumulative)'!AY28=0,0,((('KWh Monthly'!AY28*0.5)+'KWh (Cumulative)'!AX28-Rebasing!AY18)*AY101)*AY$19*AY$126)</f>
        <v>0</v>
      </c>
      <c r="AZ28" s="4">
        <f>IF('KWh (Cumulative)'!AZ28=0,0,((('KWh Monthly'!AZ28*0.5)+'KWh (Cumulative)'!AY28-Rebasing!AZ18)*AZ101)*AZ$19*AZ$126)</f>
        <v>0</v>
      </c>
      <c r="BA28" s="4">
        <f>IF('KWh (Cumulative)'!BA28=0,0,((('KWh Monthly'!BA28*0.5)+'KWh (Cumulative)'!AZ28-Rebasing!BA18)*BA101)*BA$19*BA$126)</f>
        <v>0</v>
      </c>
      <c r="BB28" s="4">
        <f>IF('KWh (Cumulative)'!BB28=0,0,((('KWh Monthly'!BB28*0.5)+'KWh (Cumulative)'!BA28-Rebasing!BB18)*BB101)*BB$19*BB$126)</f>
        <v>0</v>
      </c>
      <c r="BC28" s="4">
        <f>IF('KWh (Cumulative)'!BC28=0,0,((('KWh Monthly'!BC28*0.5)+'KWh (Cumulative)'!BB28-Rebasing!BC18)*BC101)*BC$19*BC$126)</f>
        <v>0</v>
      </c>
      <c r="BD28" s="4">
        <f>IF('KWh (Cumulative)'!BD28=0,0,((('KWh Monthly'!BD28*0.5)+'KWh (Cumulative)'!BC28-Rebasing!BD18)*BD101)*BD$19*BD$126)</f>
        <v>0</v>
      </c>
      <c r="BE28" s="4">
        <f>IF('KWh (Cumulative)'!BE28=0,0,((('KWh Monthly'!BE28*0.5)+'KWh (Cumulative)'!BD28-Rebasing!BE18)*BE101)*BE$19*BE$126)</f>
        <v>0</v>
      </c>
      <c r="BF28" s="4">
        <f>IF('KWh (Cumulative)'!BF28=0,0,((('KWh Monthly'!BF28*0.5)+'KWh (Cumulative)'!BE28-Rebasing!BF18)*BF101)*BF$19*BF$126)</f>
        <v>0</v>
      </c>
      <c r="BG28" s="4">
        <f>IF('KWh (Cumulative)'!BG28=0,0,((('KWh Monthly'!BG28*0.5)+'KWh (Cumulative)'!BF28-Rebasing!BG18)*BG101)*BG$19*BG$126)</f>
        <v>0</v>
      </c>
      <c r="BH28" s="4">
        <f>IF('KWh (Cumulative)'!BH28=0,0,((('KWh Monthly'!BH28*0.5)+'KWh (Cumulative)'!BG28-Rebasing!BH18)*BH101)*BH$19*BH$126)</f>
        <v>0</v>
      </c>
      <c r="BI28" s="4">
        <f>IF('KWh (Cumulative)'!BI28=0,0,((('KWh Monthly'!BI28*0.5)+'KWh (Cumulative)'!BH28-Rebasing!BI18)*BI101)*BI$19*BI$126)</f>
        <v>0</v>
      </c>
      <c r="BJ28" s="4">
        <f>IF('KWh (Cumulative)'!BJ28=0,0,((('KWh Monthly'!BJ28*0.5)+'KWh (Cumulative)'!BI28-Rebasing!BJ18)*BJ101)*BJ$19*BJ$126)</f>
        <v>0</v>
      </c>
      <c r="BK28" s="4">
        <f>IF('KWh (Cumulative)'!BK28=0,0,((('KWh Monthly'!BK28*0.5)+'KWh (Cumulative)'!BJ28-Rebasing!BK18)*BK101)*BK$19*BK$126)</f>
        <v>0</v>
      </c>
      <c r="BL28" s="4">
        <f>IF('KWh (Cumulative)'!BL28=0,0,((('KWh Monthly'!BL28*0.5)+'KWh (Cumulative)'!BK28-Rebasing!BL18)*BL101)*BL$19*BL$126)</f>
        <v>0</v>
      </c>
      <c r="BM28" s="4">
        <f>IF('KWh (Cumulative)'!BM28=0,0,((('KWh Monthly'!BM28*0.5)+'KWh (Cumulative)'!BL28-Rebasing!BM18)*BM101)*BM$19*BM$126)</f>
        <v>0</v>
      </c>
      <c r="BN28" s="4">
        <f>IF('KWh (Cumulative)'!BN28=0,0,((('KWh Monthly'!BN28*0.5)+'KWh (Cumulative)'!BM28-Rebasing!BN18)*BN101)*BN$19*BN$126)</f>
        <v>0</v>
      </c>
      <c r="BO28" s="4">
        <f>IF('KWh (Cumulative)'!BO28=0,0,((('KWh Monthly'!BO28*0.5)+'KWh (Cumulative)'!BN28-Rebasing!BO18)*BO101)*BO$19*BO$126)</f>
        <v>0</v>
      </c>
      <c r="BP28" s="4">
        <f>IF('KWh (Cumulative)'!BP28=0,0,((('KWh Monthly'!BP28*0.5)+'KWh (Cumulative)'!BO28-Rebasing!BP18)*BP101)*BP$19*BP$126)</f>
        <v>0</v>
      </c>
      <c r="BQ28" s="4">
        <f>IF('KWh (Cumulative)'!BQ28=0,0,((('KWh Monthly'!BQ28*0.5)+'KWh (Cumulative)'!BP28-Rebasing!BQ18)*BQ101)*BQ$19*BQ$126)</f>
        <v>0</v>
      </c>
      <c r="BR28" s="4">
        <f>IF('KWh (Cumulative)'!BR28=0,0,((('KWh Monthly'!BR28*0.5)+'KWh (Cumulative)'!BQ28-Rebasing!BR18)*BR101)*BR$19*BR$126)</f>
        <v>0</v>
      </c>
      <c r="BS28" s="4">
        <f>IF('KWh (Cumulative)'!BS28=0,0,((('KWh Monthly'!BS28*0.5)+'KWh (Cumulative)'!BR28-Rebasing!BS18)*BS101)*BS$19*BS$126)</f>
        <v>0</v>
      </c>
      <c r="BT28" s="4">
        <f>IF('KWh (Cumulative)'!BT28=0,0,((('KWh Monthly'!BT28*0.5)+'KWh (Cumulative)'!BS28-Rebasing!BT18)*BT101)*BT$19*BT$126)</f>
        <v>0</v>
      </c>
      <c r="BU28" s="4">
        <f>IF('KWh (Cumulative)'!BU28=0,0,((('KWh Monthly'!BU28*0.5)+'KWh (Cumulative)'!BT28-Rebasing!BU18)*BU101)*BU$19*BU$126)</f>
        <v>0</v>
      </c>
      <c r="BV28" s="4">
        <f>IF('KWh (Cumulative)'!BV28=0,0,((('KWh Monthly'!BV28*0.5)+'KWh (Cumulative)'!BU28-Rebasing!BV18)*BV101)*BV$19*BV$126)</f>
        <v>0</v>
      </c>
      <c r="BW28" s="4">
        <f>IF('KWh (Cumulative)'!BW28=0,0,((('KWh Monthly'!BW28*0.5)+'KWh (Cumulative)'!BV28-Rebasing!BW18)*BW101)*BW$19*BW$126)</f>
        <v>0</v>
      </c>
      <c r="BX28" s="4">
        <f>IF('KWh (Cumulative)'!BX28=0,0,((('KWh Monthly'!BX28*0.5)+'KWh (Cumulative)'!BW28-Rebasing!BX18)*BX101)*BX$19*BX$126)</f>
        <v>0</v>
      </c>
      <c r="BY28" s="4">
        <f>IF('KWh (Cumulative)'!BY28=0,0,((('KWh Monthly'!BY28*0.5)+'KWh (Cumulative)'!BX28-Rebasing!BY18)*BY101)*BY$19*BY$126)</f>
        <v>0</v>
      </c>
      <c r="BZ28" s="4">
        <f>IF('KWh (Cumulative)'!BZ28=0,0,((('KWh Monthly'!BZ28*0.5)+'KWh (Cumulative)'!BY28-Rebasing!BZ18)*BZ101)*BZ$19*BZ$126)</f>
        <v>0</v>
      </c>
      <c r="CA28" s="4">
        <f>IF('KWh (Cumulative)'!CA28=0,0,((('KWh Monthly'!CA28*0.5)+'KWh (Cumulative)'!BZ28-Rebasing!CA18)*CA101)*CA$19*CA$126)</f>
        <v>0</v>
      </c>
      <c r="CB28" s="4">
        <f>IF('KWh (Cumulative)'!CB28=0,0,((('KWh Monthly'!CB28*0.5)+'KWh (Cumulative)'!CA28-Rebasing!CB18)*CB101)*CB$19*CB$126)</f>
        <v>0</v>
      </c>
      <c r="CC28" s="4">
        <f>IF('KWh (Cumulative)'!CC28=0,0,((('KWh Monthly'!CC28*0.5)+'KWh (Cumulative)'!CB28-Rebasing!CC18)*CC101)*CC$19*CC$126)</f>
        <v>0</v>
      </c>
      <c r="CD28" s="4">
        <f>IF('KWh (Cumulative)'!CD28=0,0,((('KWh Monthly'!CD28*0.5)+'KWh (Cumulative)'!CC28-Rebasing!CD18)*CD101)*CD$19*CD$126)</f>
        <v>0</v>
      </c>
      <c r="CE28" s="4">
        <f>IF('KWh (Cumulative)'!CE28=0,0,((('KWh Monthly'!CE28*0.5)+'KWh (Cumulative)'!CD28-Rebasing!CE18)*CE101)*CE$19*CE$126)</f>
        <v>0</v>
      </c>
      <c r="CF28" s="4">
        <f>IF('KWh (Cumulative)'!CF28=0,0,((('KWh Monthly'!CF28*0.5)+'KWh (Cumulative)'!CE28-Rebasing!CF18)*CF101)*CF$19*CF$126)</f>
        <v>0</v>
      </c>
      <c r="CG28" s="4">
        <f>IF('KWh (Cumulative)'!CG28=0,0,((('KWh Monthly'!CG28*0.5)+'KWh (Cumulative)'!CF28-Rebasing!CG18)*CG101)*CG$19*CG$126)</f>
        <v>0</v>
      </c>
      <c r="CH28" s="4">
        <f>IF('KWh (Cumulative)'!CH28=0,0,((('KWh Monthly'!CH28*0.5)+'KWh (Cumulative)'!CG28-Rebasing!CH18)*CH101)*CH$19*CH$126)</f>
        <v>0</v>
      </c>
      <c r="CI28" s="4">
        <f>IF('KWh (Cumulative)'!CI28=0,0,((('KWh Monthly'!CI28*0.5)+'KWh (Cumulative)'!CH28-Rebasing!CI18)*CI101)*CI$19*CI$126)</f>
        <v>0</v>
      </c>
      <c r="CJ28" s="4">
        <f>IF('KWh (Cumulative)'!CJ28=0,0,((('KWh Monthly'!CJ28*0.5)+'KWh (Cumulative)'!CI28-Rebasing!CJ18)*CJ101)*CJ$19*CJ$126)</f>
        <v>0</v>
      </c>
      <c r="CK28" s="4">
        <f>IF('KWh (Cumulative)'!CK28=0,0,((('KWh Monthly'!CK28*0.5)+'KWh (Cumulative)'!CJ28-Rebasing!CK18)*CK101)*CK$19*CK$126)</f>
        <v>0</v>
      </c>
      <c r="CL28" s="4">
        <f>IF('KWh (Cumulative)'!CL28=0,0,((('KWh Monthly'!CL28*0.5)+'KWh (Cumulative)'!CK28-Rebasing!CL18)*CL101)*CL$19*CL$126)</f>
        <v>0</v>
      </c>
      <c r="CM28" s="4">
        <f>IF('KWh (Cumulative)'!CM28=0,0,((('KWh Monthly'!CM28*0.5)+'KWh (Cumulative)'!CL28-Rebasing!CM18)*CM101)*CM$19*CM$126)</f>
        <v>0</v>
      </c>
      <c r="CN28" s="4">
        <f>IF('KWh (Cumulative)'!CN28=0,0,((('KWh Monthly'!CN28*0.5)+'KWh (Cumulative)'!CM28-Rebasing!CN18)*CN101)*CN$19*CN$126)</f>
        <v>0</v>
      </c>
      <c r="CO28" s="4">
        <f>IF('KWh (Cumulative)'!CO28=0,0,((('KWh Monthly'!CO28*0.5)+'KWh (Cumulative)'!CN28-Rebasing!CO18)*CO101)*CO$19*CO$126)</f>
        <v>0</v>
      </c>
      <c r="CP28" s="4">
        <f>IF('KWh (Cumulative)'!CP28=0,0,((('KWh Monthly'!CP28*0.5)+'KWh (Cumulative)'!CO28-Rebasing!CP18)*CP101)*CP$19*CP$126)</f>
        <v>0</v>
      </c>
      <c r="CQ28" s="4">
        <f>IF('KWh (Cumulative)'!CQ28=0,0,((('KWh Monthly'!CQ28*0.5)+'KWh (Cumulative)'!CP28-Rebasing!CQ18)*CQ101)*CQ$19*CQ$126)</f>
        <v>0</v>
      </c>
      <c r="CR28" s="4">
        <f>IF('KWh (Cumulative)'!CR28=0,0,((('KWh Monthly'!CR28*0.5)+'KWh (Cumulative)'!CQ28-Rebasing!CR18)*CR101)*CR$19*CR$126)</f>
        <v>0</v>
      </c>
      <c r="CS28" s="4">
        <f>IF('KWh (Cumulative)'!CS28=0,0,((('KWh Monthly'!CS28*0.5)+'KWh (Cumulative)'!CR28-Rebasing!CS18)*CS101)*CS$19*CS$126)</f>
        <v>0</v>
      </c>
      <c r="CT28" s="4">
        <f>IF('KWh (Cumulative)'!CT28=0,0,((('KWh Monthly'!CT28*0.5)+'KWh (Cumulative)'!CS28-Rebasing!CT18)*CT101)*CT$19*CT$126)</f>
        <v>0</v>
      </c>
      <c r="CU28" s="4">
        <f>IF('KWh (Cumulative)'!CU28=0,0,((('KWh Monthly'!CU28*0.5)+'KWh (Cumulative)'!CT28-Rebasing!CU18)*CU101)*CU$19*CU$126)</f>
        <v>0</v>
      </c>
      <c r="CV28" s="4">
        <f>IF('KWh (Cumulative)'!CV28=0,0,((('KWh Monthly'!CV28*0.5)+'KWh (Cumulative)'!CU28-Rebasing!CV18)*CV101)*CV$19*CV$126)</f>
        <v>0</v>
      </c>
      <c r="CW28" s="4">
        <f>IF('KWh (Cumulative)'!CW28=0,0,((('KWh Monthly'!CW28*0.5)+'KWh (Cumulative)'!CV28-Rebasing!CW18)*CW101)*CW$19*CW$126)</f>
        <v>0</v>
      </c>
      <c r="CX28" s="4">
        <f>IF('KWh (Cumulative)'!CX28=0,0,((('KWh Monthly'!CX28*0.5)+'KWh (Cumulative)'!CW28-Rebasing!CX18)*CX101)*CX$19*CX$126)</f>
        <v>0</v>
      </c>
      <c r="CY28" s="4">
        <f>IF('KWh (Cumulative)'!CY28=0,0,((('KWh Monthly'!CY28*0.5)+'KWh (Cumulative)'!CX28-Rebasing!CY18)*CY101)*CY$19*CY$126)</f>
        <v>0</v>
      </c>
      <c r="CZ28" s="4">
        <f>IF('KWh (Cumulative)'!CZ28=0,0,((('KWh Monthly'!CZ28*0.5)+'KWh (Cumulative)'!CY28-Rebasing!CZ18)*CZ101)*CZ$19*CZ$126)</f>
        <v>0</v>
      </c>
      <c r="DA28" s="4">
        <f>IF('KWh (Cumulative)'!DA28=0,0,((('KWh Monthly'!DA28*0.5)+'KWh (Cumulative)'!CZ28-Rebasing!DA18)*DA101)*DA$19*DA$126)</f>
        <v>0</v>
      </c>
      <c r="DB28" s="4">
        <f>IF('KWh (Cumulative)'!DB28=0,0,((('KWh Monthly'!DB28*0.5)+'KWh (Cumulative)'!DA28-Rebasing!DB18)*DB101)*DB$19*DB$126)</f>
        <v>0</v>
      </c>
      <c r="DC28" s="4">
        <f>IF('KWh (Cumulative)'!DC28=0,0,((('KWh Monthly'!DC28*0.5)+'KWh (Cumulative)'!DB28-Rebasing!DC18)*DC101)*DC$19*DC$126)</f>
        <v>0</v>
      </c>
      <c r="DD28" s="4">
        <f>IF('KWh (Cumulative)'!DD28=0,0,((('KWh Monthly'!DD28*0.5)+'KWh (Cumulative)'!DC28-Rebasing!DD18)*DD101)*DD$19*DD$126)</f>
        <v>0</v>
      </c>
      <c r="DE28" s="4">
        <f>IF('KWh (Cumulative)'!DE28=0,0,((('KWh Monthly'!DE28*0.5)+'KWh (Cumulative)'!DD28-Rebasing!DE18)*DE101)*DE$19*DE$126)</f>
        <v>0</v>
      </c>
      <c r="DF28" s="4">
        <f>IF('KWh (Cumulative)'!DF28=0,0,((('KWh Monthly'!DF28*0.5)+'KWh (Cumulative)'!DE28-Rebasing!DF18)*DF101)*DF$19*DF$126)</f>
        <v>0</v>
      </c>
      <c r="DG28" s="4">
        <f>IF('KWh (Cumulative)'!DG28=0,0,((('KWh Monthly'!DG28*0.5)+'KWh (Cumulative)'!DF28-Rebasing!DG18)*DG101)*DG$19*DG$126)</f>
        <v>0</v>
      </c>
      <c r="DH28" s="4">
        <f>IF('KWh (Cumulative)'!DH28=0,0,((('KWh Monthly'!DH28*0.5)+'KWh (Cumulative)'!DG28-Rebasing!DH18)*DH101)*DH$19*DH$126)</f>
        <v>0</v>
      </c>
      <c r="DI28" s="4">
        <f>IF('KWh (Cumulative)'!DI28=0,0,((('KWh Monthly'!DI28*0.5)+'KWh (Cumulative)'!DH28-Rebasing!DI18)*DI101)*DI$19*DI$126)</f>
        <v>0</v>
      </c>
      <c r="DJ28" s="4">
        <f>IF('KWh (Cumulative)'!DJ28=0,0,((('KWh Monthly'!DJ28*0.5)+'KWh (Cumulative)'!DI28-Rebasing!DJ18)*DJ101)*DJ$19*DJ$126)</f>
        <v>0</v>
      </c>
      <c r="DK28" s="4">
        <f>IF('KWh (Cumulative)'!DK28=0,0,((('KWh Monthly'!DK28*0.5)+'KWh (Cumulative)'!DJ28-Rebasing!DK18)*DK101)*DK$19*DK$126)</f>
        <v>0</v>
      </c>
      <c r="DL28" s="4">
        <f>IF('KWh (Cumulative)'!DL28=0,0,((('KWh Monthly'!DL28*0.5)+'KWh (Cumulative)'!DK28-Rebasing!DL18)*DL101)*DL$19*DL$126)</f>
        <v>0</v>
      </c>
      <c r="DM28" s="4">
        <f>IF('KWh (Cumulative)'!DM28=0,0,((('KWh Monthly'!DM28*0.5)+'KWh (Cumulative)'!DL28-Rebasing!DM18)*DM101)*DM$19*DM$126)</f>
        <v>0</v>
      </c>
      <c r="DN28" s="4">
        <f>IF('KWh (Cumulative)'!DN28=0,0,((('KWh Monthly'!DN28*0.5)+'KWh (Cumulative)'!DM28-Rebasing!DN18)*DN101)*DN$19*DN$126)</f>
        <v>0</v>
      </c>
      <c r="DO28" s="4">
        <f>IF('KWh (Cumulative)'!DO28=0,0,((('KWh Monthly'!DO28*0.5)+'KWh (Cumulative)'!DN28-Rebasing!DO18)*DO101)*DO$19*DO$126)</f>
        <v>0</v>
      </c>
      <c r="DP28" s="4">
        <f>IF('KWh (Cumulative)'!DP28=0,0,((('KWh Monthly'!DP28*0.5)+'KWh (Cumulative)'!DO28-Rebasing!DP18)*DP101)*DP$19*DP$126)</f>
        <v>0</v>
      </c>
      <c r="DQ28" s="4">
        <f>IF('KWh (Cumulative)'!DQ28=0,0,((('KWh Monthly'!DQ28*0.5)+'KWh (Cumulative)'!DP28-Rebasing!DQ18)*DQ101)*DQ$19*DQ$126)</f>
        <v>0</v>
      </c>
      <c r="DR28" s="4">
        <f>IF('KWh (Cumulative)'!DR28=0,0,((('KWh Monthly'!DR28*0.5)+'KWh (Cumulative)'!DQ28-Rebasing!DR18)*DR101)*DR$19*DR$126)</f>
        <v>0</v>
      </c>
    </row>
    <row r="29" spans="1:122" x14ac:dyDescent="0.25">
      <c r="A29" s="192"/>
      <c r="B29" s="30" t="s">
        <v>4</v>
      </c>
      <c r="C29" s="4">
        <f>IF('KWh (Cumulative)'!C29=0,0,((('KWh Monthly'!C29*0.5)-Rebasing!C19)*C102)*C$19*C$126)</f>
        <v>0</v>
      </c>
      <c r="D29" s="4">
        <f>IF('KWh (Cumulative)'!D29=0,0,((('KWh Monthly'!D29*0.5)+'KWh (Cumulative)'!C29-Rebasing!D19)*D102)*D$19*D$126)</f>
        <v>0</v>
      </c>
      <c r="E29" s="4">
        <f>IF('KWh (Cumulative)'!E29=0,0,((('KWh Monthly'!E29*0.5)+'KWh (Cumulative)'!D29-Rebasing!E19)*E102)*E$19*E$126)</f>
        <v>0</v>
      </c>
      <c r="F29" s="4">
        <f>IF('KWh (Cumulative)'!F29=0,0,((('KWh Monthly'!F29*0.5)+'KWh (Cumulative)'!E29-Rebasing!F19)*F102)*F$19*F$126)</f>
        <v>0</v>
      </c>
      <c r="G29" s="4">
        <f>IF('KWh (Cumulative)'!G29=0,0,((('KWh Monthly'!G29*0.5)+'KWh (Cumulative)'!F29-Rebasing!G19)*G102)*G$19*G$126)</f>
        <v>0</v>
      </c>
      <c r="H29" s="4">
        <f>IF('KWh (Cumulative)'!H29=0,0,((('KWh Monthly'!H29*0.5)+'KWh (Cumulative)'!G29-Rebasing!H19)*H102)*H$19*H$126)</f>
        <v>0</v>
      </c>
      <c r="I29" s="4">
        <f>IF('KWh (Cumulative)'!I29=0,0,((('KWh Monthly'!I29*0.5)+'KWh (Cumulative)'!H29-Rebasing!I19)*I102)*I$19*I$126)</f>
        <v>0</v>
      </c>
      <c r="J29" s="4">
        <f>IF('KWh (Cumulative)'!J29=0,0,((('KWh Monthly'!J29*0.5)+'KWh (Cumulative)'!I29-Rebasing!J19)*J102)*J$19*J$126)</f>
        <v>0</v>
      </c>
      <c r="K29" s="4">
        <f>IF('KWh (Cumulative)'!K29=0,0,((('KWh Monthly'!K29*0.5)+'KWh (Cumulative)'!J29-Rebasing!K19)*K102)*K$19*K$126)</f>
        <v>0</v>
      </c>
      <c r="L29" s="4">
        <f>IF('KWh (Cumulative)'!L29=0,0,((('KWh Monthly'!L29*0.5)+'KWh (Cumulative)'!K29-Rebasing!L19)*L102)*L$19*L$126)</f>
        <v>0</v>
      </c>
      <c r="M29" s="4">
        <f>IF('KWh (Cumulative)'!M29=0,0,((('KWh Monthly'!M29*0.5)+'KWh (Cumulative)'!L29-Rebasing!M19)*M102)*M$19*M$126)</f>
        <v>0</v>
      </c>
      <c r="N29" s="4">
        <f>IF('KWh (Cumulative)'!N29=0,0,((('KWh Monthly'!N29*0.5)+'KWh (Cumulative)'!M29-Rebasing!N19)*N102)*N$19*N$126)</f>
        <v>0</v>
      </c>
      <c r="O29" s="4">
        <f>IF('KWh (Cumulative)'!O29=0,0,((('KWh Monthly'!O29*0.5)+'KWh (Cumulative)'!N29-Rebasing!O19)*O102)*O$19*O$126)</f>
        <v>0.86043485499716654</v>
      </c>
      <c r="P29" s="4">
        <f>IF('KWh (Cumulative)'!P29=0,0,((('KWh Monthly'!P29*0.5)+'KWh (Cumulative)'!O29-Rebasing!P19)*P102)*P$19*P$126)</f>
        <v>0</v>
      </c>
      <c r="Q29" s="4">
        <f>IF('KWh (Cumulative)'!Q29=0,0,((('KWh Monthly'!Q29*0.5)+'KWh (Cumulative)'!P29-Rebasing!Q19)*Q102)*Q$19*Q$126)</f>
        <v>0</v>
      </c>
      <c r="R29" s="4">
        <f>IF('KWh (Cumulative)'!R29=0,0,((('KWh Monthly'!R29*0.5)+'KWh (Cumulative)'!Q29-Rebasing!R19)*R102)*R$19*R$126)</f>
        <v>0</v>
      </c>
      <c r="S29" s="4">
        <f>IF('KWh (Cumulative)'!S29=0,0,((('KWh Monthly'!S29*0.5)+'KWh (Cumulative)'!R29-Rebasing!S19)*S102)*S$19*S$126)</f>
        <v>0</v>
      </c>
      <c r="T29" s="4">
        <f>IF('KWh (Cumulative)'!T29=0,0,((('KWh Monthly'!T29*0.5)+'KWh (Cumulative)'!S29-Rebasing!T19)*T102)*T$19*T$126)</f>
        <v>0</v>
      </c>
      <c r="U29" s="4">
        <f>IF('KWh (Cumulative)'!U29=0,0,((('KWh Monthly'!U29*0.5)+'KWh (Cumulative)'!T29-Rebasing!U19)*U102)*U$19*U$126)</f>
        <v>0</v>
      </c>
      <c r="V29" s="4">
        <f>IF('KWh (Cumulative)'!V29=0,0,((('KWh Monthly'!V29*0.5)+'KWh (Cumulative)'!U29-Rebasing!V19)*V102)*V$19*V$126)</f>
        <v>0</v>
      </c>
      <c r="W29" s="4">
        <f>IF('KWh (Cumulative)'!W29=0,0,((('KWh Monthly'!W29*0.5)+'KWh (Cumulative)'!V29-Rebasing!W19)*W102)*W$19*W$126)</f>
        <v>0</v>
      </c>
      <c r="X29" s="4">
        <f>IF('KWh (Cumulative)'!X29=0,0,((('KWh Monthly'!X29*0.5)+'KWh (Cumulative)'!W29-Rebasing!X19)*X102)*X$19*X$126)</f>
        <v>0</v>
      </c>
      <c r="Y29" s="4">
        <f>IF('KWh (Cumulative)'!Y29=0,0,((('KWh Monthly'!Y29*0.5)+'KWh (Cumulative)'!X29-Rebasing!Y19)*Y102)*Y$19*Y$126)</f>
        <v>0</v>
      </c>
      <c r="Z29" s="4">
        <f>IF('KWh (Cumulative)'!Z29=0,0,((('KWh Monthly'!Z29*0.5)+'KWh (Cumulative)'!Y29-Rebasing!Z19)*Z102)*Z$19*Z$126)</f>
        <v>0</v>
      </c>
      <c r="AA29" s="4">
        <f>IF('KWh (Cumulative)'!AA29=0,0,((('KWh Monthly'!AA29*0.5)+'KWh (Cumulative)'!Z29-Rebasing!AA19)*AA102)*AA$19*AA$126)</f>
        <v>0</v>
      </c>
      <c r="AB29" s="4">
        <f>IF('KWh (Cumulative)'!AB29=0,0,((('KWh Monthly'!AB29*0.5)+'KWh (Cumulative)'!AA29-Rebasing!AB19)*AB102)*AB$19*AB$126)</f>
        <v>0</v>
      </c>
      <c r="AC29" s="4">
        <f>IF('KWh (Cumulative)'!AC29=0,0,((('KWh Monthly'!AC29*0.5)+'KWh (Cumulative)'!AB29-Rebasing!AC19)*AC102)*AC$19*AC$126)</f>
        <v>0</v>
      </c>
      <c r="AD29" s="4">
        <f>IF('KWh (Cumulative)'!AD29=0,0,((('KWh Monthly'!AD29*0.5)+'KWh (Cumulative)'!AC29-Rebasing!AD19)*AD102)*AD$19*AD$126)</f>
        <v>0</v>
      </c>
      <c r="AE29" s="4">
        <f>IF('KWh (Cumulative)'!AE29=0,0,((('KWh Monthly'!AE29*0.5)+'KWh (Cumulative)'!AD29-Rebasing!AE19)*AE102)*AE$19*AE$126)</f>
        <v>0</v>
      </c>
      <c r="AF29" s="4">
        <f>IF('KWh (Cumulative)'!AF29=0,0,((('KWh Monthly'!AF29*0.5)+'KWh (Cumulative)'!AE29-Rebasing!AF19)*AF102)*AF$19*AF$126)</f>
        <v>0</v>
      </c>
      <c r="AG29" s="4">
        <f>IF('KWh (Cumulative)'!AG29=0,0,((('KWh Monthly'!AG29*0.5)+'KWh (Cumulative)'!AF29-Rebasing!AG19)*AG102)*AG$19*AG$126)</f>
        <v>0</v>
      </c>
      <c r="AH29" s="4">
        <f>IF('KWh (Cumulative)'!AH29=0,0,((('KWh Monthly'!AH29*0.5)+'KWh (Cumulative)'!AG29-Rebasing!AH19)*AH102)*AH$19*AH$126)</f>
        <v>0</v>
      </c>
      <c r="AI29" s="4">
        <f>IF('KWh (Cumulative)'!AI29=0,0,((('KWh Monthly'!AI29*0.5)+'KWh (Cumulative)'!AH29-Rebasing!AI19)*AI102)*AI$19*AI$126)</f>
        <v>0</v>
      </c>
      <c r="AJ29" s="4">
        <f>IF('KWh (Cumulative)'!AJ29=0,0,((('KWh Monthly'!AJ29*0.5)+'KWh (Cumulative)'!AI29-Rebasing!AJ19)*AJ102)*AJ$19*AJ$126)</f>
        <v>0</v>
      </c>
      <c r="AK29" s="4">
        <f>IF('KWh (Cumulative)'!AK29=0,0,((('KWh Monthly'!AK29*0.5)+'KWh (Cumulative)'!AJ29-Rebasing!AK19)*AK102)*AK$19*AK$126)</f>
        <v>0</v>
      </c>
      <c r="AL29" s="4">
        <f>IF('KWh (Cumulative)'!AL29=0,0,((('KWh Monthly'!AL29*0.5)+'KWh (Cumulative)'!AK29-Rebasing!AL19)*AL102)*AL$19*AL$126)</f>
        <v>0</v>
      </c>
      <c r="AM29" s="4">
        <f>IF('KWh (Cumulative)'!AM29=0,0,((('KWh Monthly'!AM29*0.5)+'KWh (Cumulative)'!AL29-Rebasing!AM19)*AM102)*AM$19*AM$126)</f>
        <v>0</v>
      </c>
      <c r="AN29" s="4">
        <f>IF('KWh (Cumulative)'!AN29=0,0,((('KWh Monthly'!AN29*0.5)+'KWh (Cumulative)'!AM29-Rebasing!AN19)*AN102)*AN$19*AN$126)</f>
        <v>0</v>
      </c>
      <c r="AO29" s="4">
        <f>IF('KWh (Cumulative)'!AO29=0,0,((('KWh Monthly'!AO29*0.5)+'KWh (Cumulative)'!AN29-Rebasing!AO19)*AO102)*AO$19*AO$126)</f>
        <v>0</v>
      </c>
      <c r="AP29" s="4">
        <f>IF('KWh (Cumulative)'!AP29=0,0,((('KWh Monthly'!AP29*0.5)+'KWh (Cumulative)'!AO29-Rebasing!AP19)*AP102)*AP$19*AP$126)</f>
        <v>0</v>
      </c>
      <c r="AQ29" s="4">
        <f>IF('KWh (Cumulative)'!AQ29=0,0,((('KWh Monthly'!AQ29*0.5)+'KWh (Cumulative)'!AP29-Rebasing!AQ19)*AQ102)*AQ$19*AQ$126)</f>
        <v>0</v>
      </c>
      <c r="AR29" s="4">
        <f>IF('KWh (Cumulative)'!AR29=0,0,((('KWh Monthly'!AR29*0.5)+'KWh (Cumulative)'!AQ29-Rebasing!AR19)*AR102)*AR$19*AR$126)</f>
        <v>0</v>
      </c>
      <c r="AS29" s="4">
        <f>IF('KWh (Cumulative)'!AS29=0,0,((('KWh Monthly'!AS29*0.5)+'KWh (Cumulative)'!AR29-Rebasing!AS19)*AS102)*AS$19*AS$126)</f>
        <v>0</v>
      </c>
      <c r="AT29" s="4">
        <f>IF('KWh (Cumulative)'!AT29=0,0,((('KWh Monthly'!AT29*0.5)+'KWh (Cumulative)'!AS29-Rebasing!AT19)*AT102)*AT$19*AT$126)</f>
        <v>0</v>
      </c>
      <c r="AU29" s="4">
        <f>IF('KWh (Cumulative)'!AU29=0,0,((('KWh Monthly'!AU29*0.5)+'KWh (Cumulative)'!AT29-Rebasing!AU19)*AU102)*AU$19*AU$126)</f>
        <v>0</v>
      </c>
      <c r="AV29" s="4">
        <f>IF('KWh (Cumulative)'!AV29=0,0,((('KWh Monthly'!AV29*0.5)+'KWh (Cumulative)'!AU29-Rebasing!AV19)*AV102)*AV$19*AV$126)</f>
        <v>0</v>
      </c>
      <c r="AW29" s="4">
        <f>IF('KWh (Cumulative)'!AW29=0,0,((('KWh Monthly'!AW29*0.5)+'KWh (Cumulative)'!AV29-Rebasing!AW19)*AW102)*AW$19*AW$126)</f>
        <v>0</v>
      </c>
      <c r="AX29" s="4">
        <f>IF('KWh (Cumulative)'!AX29=0,0,((('KWh Monthly'!AX29*0.5)+'KWh (Cumulative)'!AW29-Rebasing!AX19)*AX102)*AX$19*AX$126)</f>
        <v>0</v>
      </c>
      <c r="AY29" s="4">
        <f>IF('KWh (Cumulative)'!AY29=0,0,((('KWh Monthly'!AY29*0.5)+'KWh (Cumulative)'!AX29-Rebasing!AY19)*AY102)*AY$19*AY$126)</f>
        <v>0</v>
      </c>
      <c r="AZ29" s="4">
        <f>IF('KWh (Cumulative)'!AZ29=0,0,((('KWh Monthly'!AZ29*0.5)+'KWh (Cumulative)'!AY29-Rebasing!AZ19)*AZ102)*AZ$19*AZ$126)</f>
        <v>0</v>
      </c>
      <c r="BA29" s="4">
        <f>IF('KWh (Cumulative)'!BA29=0,0,((('KWh Monthly'!BA29*0.5)+'KWh (Cumulative)'!AZ29-Rebasing!BA19)*BA102)*BA$19*BA$126)</f>
        <v>0</v>
      </c>
      <c r="BB29" s="4">
        <f>IF('KWh (Cumulative)'!BB29=0,0,((('KWh Monthly'!BB29*0.5)+'KWh (Cumulative)'!BA29-Rebasing!BB19)*BB102)*BB$19*BB$126)</f>
        <v>0</v>
      </c>
      <c r="BC29" s="4">
        <f>IF('KWh (Cumulative)'!BC29=0,0,((('KWh Monthly'!BC29*0.5)+'KWh (Cumulative)'!BB29-Rebasing!BC19)*BC102)*BC$19*BC$126)</f>
        <v>0</v>
      </c>
      <c r="BD29" s="4">
        <f>IF('KWh (Cumulative)'!BD29=0,0,((('KWh Monthly'!BD29*0.5)+'KWh (Cumulative)'!BC29-Rebasing!BD19)*BD102)*BD$19*BD$126)</f>
        <v>0</v>
      </c>
      <c r="BE29" s="4">
        <f>IF('KWh (Cumulative)'!BE29=0,0,((('KWh Monthly'!BE29*0.5)+'KWh (Cumulative)'!BD29-Rebasing!BE19)*BE102)*BE$19*BE$126)</f>
        <v>0</v>
      </c>
      <c r="BF29" s="4">
        <f>IF('KWh (Cumulative)'!BF29=0,0,((('KWh Monthly'!BF29*0.5)+'KWh (Cumulative)'!BE29-Rebasing!BF19)*BF102)*BF$19*BF$126)</f>
        <v>0</v>
      </c>
      <c r="BG29" s="4">
        <f>IF('KWh (Cumulative)'!BG29=0,0,((('KWh Monthly'!BG29*0.5)+'KWh (Cumulative)'!BF29-Rebasing!BG19)*BG102)*BG$19*BG$126)</f>
        <v>0</v>
      </c>
      <c r="BH29" s="4">
        <f>IF('KWh (Cumulative)'!BH29=0,0,((('KWh Monthly'!BH29*0.5)+'KWh (Cumulative)'!BG29-Rebasing!BH19)*BH102)*BH$19*BH$126)</f>
        <v>0</v>
      </c>
      <c r="BI29" s="4">
        <f>IF('KWh (Cumulative)'!BI29=0,0,((('KWh Monthly'!BI29*0.5)+'KWh (Cumulative)'!BH29-Rebasing!BI19)*BI102)*BI$19*BI$126)</f>
        <v>0</v>
      </c>
      <c r="BJ29" s="4">
        <f>IF('KWh (Cumulative)'!BJ29=0,0,((('KWh Monthly'!BJ29*0.5)+'KWh (Cumulative)'!BI29-Rebasing!BJ19)*BJ102)*BJ$19*BJ$126)</f>
        <v>0</v>
      </c>
      <c r="BK29" s="4">
        <f>IF('KWh (Cumulative)'!BK29=0,0,((('KWh Monthly'!BK29*0.5)+'KWh (Cumulative)'!BJ29-Rebasing!BK19)*BK102)*BK$19*BK$126)</f>
        <v>0</v>
      </c>
      <c r="BL29" s="4">
        <f>IF('KWh (Cumulative)'!BL29=0,0,((('KWh Monthly'!BL29*0.5)+'KWh (Cumulative)'!BK29-Rebasing!BL19)*BL102)*BL$19*BL$126)</f>
        <v>0</v>
      </c>
      <c r="BM29" s="4">
        <f>IF('KWh (Cumulative)'!BM29=0,0,((('KWh Monthly'!BM29*0.5)+'KWh (Cumulative)'!BL29-Rebasing!BM19)*BM102)*BM$19*BM$126)</f>
        <v>0</v>
      </c>
      <c r="BN29" s="4">
        <f>IF('KWh (Cumulative)'!BN29=0,0,((('KWh Monthly'!BN29*0.5)+'KWh (Cumulative)'!BM29-Rebasing!BN19)*BN102)*BN$19*BN$126)</f>
        <v>0</v>
      </c>
      <c r="BO29" s="4">
        <f>IF('KWh (Cumulative)'!BO29=0,0,((('KWh Monthly'!BO29*0.5)+'KWh (Cumulative)'!BN29-Rebasing!BO19)*BO102)*BO$19*BO$126)</f>
        <v>0</v>
      </c>
      <c r="BP29" s="4">
        <f>IF('KWh (Cumulative)'!BP29=0,0,((('KWh Monthly'!BP29*0.5)+'KWh (Cumulative)'!BO29-Rebasing!BP19)*BP102)*BP$19*BP$126)</f>
        <v>0</v>
      </c>
      <c r="BQ29" s="4">
        <f>IF('KWh (Cumulative)'!BQ29=0,0,((('KWh Monthly'!BQ29*0.5)+'KWh (Cumulative)'!BP29-Rebasing!BQ19)*BQ102)*BQ$19*BQ$126)</f>
        <v>0</v>
      </c>
      <c r="BR29" s="4">
        <f>IF('KWh (Cumulative)'!BR29=0,0,((('KWh Monthly'!BR29*0.5)+'KWh (Cumulative)'!BQ29-Rebasing!BR19)*BR102)*BR$19*BR$126)</f>
        <v>0</v>
      </c>
      <c r="BS29" s="4">
        <f>IF('KWh (Cumulative)'!BS29=0,0,((('KWh Monthly'!BS29*0.5)+'KWh (Cumulative)'!BR29-Rebasing!BS19)*BS102)*BS$19*BS$126)</f>
        <v>0</v>
      </c>
      <c r="BT29" s="4">
        <f>IF('KWh (Cumulative)'!BT29=0,0,((('KWh Monthly'!BT29*0.5)+'KWh (Cumulative)'!BS29-Rebasing!BT19)*BT102)*BT$19*BT$126)</f>
        <v>0</v>
      </c>
      <c r="BU29" s="4">
        <f>IF('KWh (Cumulative)'!BU29=0,0,((('KWh Monthly'!BU29*0.5)+'KWh (Cumulative)'!BT29-Rebasing!BU19)*BU102)*BU$19*BU$126)</f>
        <v>0</v>
      </c>
      <c r="BV29" s="4">
        <f>IF('KWh (Cumulative)'!BV29=0,0,((('KWh Monthly'!BV29*0.5)+'KWh (Cumulative)'!BU29-Rebasing!BV19)*BV102)*BV$19*BV$126)</f>
        <v>0</v>
      </c>
      <c r="BW29" s="4">
        <f>IF('KWh (Cumulative)'!BW29=0,0,((('KWh Monthly'!BW29*0.5)+'KWh (Cumulative)'!BV29-Rebasing!BW19)*BW102)*BW$19*BW$126)</f>
        <v>0</v>
      </c>
      <c r="BX29" s="4">
        <f>IF('KWh (Cumulative)'!BX29=0,0,((('KWh Monthly'!BX29*0.5)+'KWh (Cumulative)'!BW29-Rebasing!BX19)*BX102)*BX$19*BX$126)</f>
        <v>0</v>
      </c>
      <c r="BY29" s="4">
        <f>IF('KWh (Cumulative)'!BY29=0,0,((('KWh Monthly'!BY29*0.5)+'KWh (Cumulative)'!BX29-Rebasing!BY19)*BY102)*BY$19*BY$126)</f>
        <v>0</v>
      </c>
      <c r="BZ29" s="4">
        <f>IF('KWh (Cumulative)'!BZ29=0,0,((('KWh Monthly'!BZ29*0.5)+'KWh (Cumulative)'!BY29-Rebasing!BZ19)*BZ102)*BZ$19*BZ$126)</f>
        <v>0</v>
      </c>
      <c r="CA29" s="4">
        <f>IF('KWh (Cumulative)'!CA29=0,0,((('KWh Monthly'!CA29*0.5)+'KWh (Cumulative)'!BZ29-Rebasing!CA19)*CA102)*CA$19*CA$126)</f>
        <v>0</v>
      </c>
      <c r="CB29" s="4">
        <f>IF('KWh (Cumulative)'!CB29=0,0,((('KWh Monthly'!CB29*0.5)+'KWh (Cumulative)'!CA29-Rebasing!CB19)*CB102)*CB$19*CB$126)</f>
        <v>0</v>
      </c>
      <c r="CC29" s="4">
        <f>IF('KWh (Cumulative)'!CC29=0,0,((('KWh Monthly'!CC29*0.5)+'KWh (Cumulative)'!CB29-Rebasing!CC19)*CC102)*CC$19*CC$126)</f>
        <v>0</v>
      </c>
      <c r="CD29" s="4">
        <f>IF('KWh (Cumulative)'!CD29=0,0,((('KWh Monthly'!CD29*0.5)+'KWh (Cumulative)'!CC29-Rebasing!CD19)*CD102)*CD$19*CD$126)</f>
        <v>0</v>
      </c>
      <c r="CE29" s="4">
        <f>IF('KWh (Cumulative)'!CE29=0,0,((('KWh Monthly'!CE29*0.5)+'KWh (Cumulative)'!CD29-Rebasing!CE19)*CE102)*CE$19*CE$126)</f>
        <v>0</v>
      </c>
      <c r="CF29" s="4">
        <f>IF('KWh (Cumulative)'!CF29=0,0,((('KWh Monthly'!CF29*0.5)+'KWh (Cumulative)'!CE29-Rebasing!CF19)*CF102)*CF$19*CF$126)</f>
        <v>0</v>
      </c>
      <c r="CG29" s="4">
        <f>IF('KWh (Cumulative)'!CG29=0,0,((('KWh Monthly'!CG29*0.5)+'KWh (Cumulative)'!CF29-Rebasing!CG19)*CG102)*CG$19*CG$126)</f>
        <v>0</v>
      </c>
      <c r="CH29" s="4">
        <f>IF('KWh (Cumulative)'!CH29=0,0,((('KWh Monthly'!CH29*0.5)+'KWh (Cumulative)'!CG29-Rebasing!CH19)*CH102)*CH$19*CH$126)</f>
        <v>0</v>
      </c>
      <c r="CI29" s="4">
        <f>IF('KWh (Cumulative)'!CI29=0,0,((('KWh Monthly'!CI29*0.5)+'KWh (Cumulative)'!CH29-Rebasing!CI19)*CI102)*CI$19*CI$126)</f>
        <v>0</v>
      </c>
      <c r="CJ29" s="4">
        <f>IF('KWh (Cumulative)'!CJ29=0,0,((('KWh Monthly'!CJ29*0.5)+'KWh (Cumulative)'!CI29-Rebasing!CJ19)*CJ102)*CJ$19*CJ$126)</f>
        <v>0</v>
      </c>
      <c r="CK29" s="4">
        <f>IF('KWh (Cumulative)'!CK29=0,0,((('KWh Monthly'!CK29*0.5)+'KWh (Cumulative)'!CJ29-Rebasing!CK19)*CK102)*CK$19*CK$126)</f>
        <v>0</v>
      </c>
      <c r="CL29" s="4">
        <f>IF('KWh (Cumulative)'!CL29=0,0,((('KWh Monthly'!CL29*0.5)+'KWh (Cumulative)'!CK29-Rebasing!CL19)*CL102)*CL$19*CL$126)</f>
        <v>0</v>
      </c>
      <c r="CM29" s="4">
        <f>IF('KWh (Cumulative)'!CM29=0,0,((('KWh Monthly'!CM29*0.5)+'KWh (Cumulative)'!CL29-Rebasing!CM19)*CM102)*CM$19*CM$126)</f>
        <v>0</v>
      </c>
      <c r="CN29" s="4">
        <f>IF('KWh (Cumulative)'!CN29=0,0,((('KWh Monthly'!CN29*0.5)+'KWh (Cumulative)'!CM29-Rebasing!CN19)*CN102)*CN$19*CN$126)</f>
        <v>0</v>
      </c>
      <c r="CO29" s="4">
        <f>IF('KWh (Cumulative)'!CO29=0,0,((('KWh Monthly'!CO29*0.5)+'KWh (Cumulative)'!CN29-Rebasing!CO19)*CO102)*CO$19*CO$126)</f>
        <v>0</v>
      </c>
      <c r="CP29" s="4">
        <f>IF('KWh (Cumulative)'!CP29=0,0,((('KWh Monthly'!CP29*0.5)+'KWh (Cumulative)'!CO29-Rebasing!CP19)*CP102)*CP$19*CP$126)</f>
        <v>0</v>
      </c>
      <c r="CQ29" s="4">
        <f>IF('KWh (Cumulative)'!CQ29=0,0,((('KWh Monthly'!CQ29*0.5)+'KWh (Cumulative)'!CP29-Rebasing!CQ19)*CQ102)*CQ$19*CQ$126)</f>
        <v>0</v>
      </c>
      <c r="CR29" s="4">
        <f>IF('KWh (Cumulative)'!CR29=0,0,((('KWh Monthly'!CR29*0.5)+'KWh (Cumulative)'!CQ29-Rebasing!CR19)*CR102)*CR$19*CR$126)</f>
        <v>0</v>
      </c>
      <c r="CS29" s="4">
        <f>IF('KWh (Cumulative)'!CS29=0,0,((('KWh Monthly'!CS29*0.5)+'KWh (Cumulative)'!CR29-Rebasing!CS19)*CS102)*CS$19*CS$126)</f>
        <v>0</v>
      </c>
      <c r="CT29" s="4">
        <f>IF('KWh (Cumulative)'!CT29=0,0,((('KWh Monthly'!CT29*0.5)+'KWh (Cumulative)'!CS29-Rebasing!CT19)*CT102)*CT$19*CT$126)</f>
        <v>0</v>
      </c>
      <c r="CU29" s="4">
        <f>IF('KWh (Cumulative)'!CU29=0,0,((('KWh Monthly'!CU29*0.5)+'KWh (Cumulative)'!CT29-Rebasing!CU19)*CU102)*CU$19*CU$126)</f>
        <v>0</v>
      </c>
      <c r="CV29" s="4">
        <f>IF('KWh (Cumulative)'!CV29=0,0,((('KWh Monthly'!CV29*0.5)+'KWh (Cumulative)'!CU29-Rebasing!CV19)*CV102)*CV$19*CV$126)</f>
        <v>0</v>
      </c>
      <c r="CW29" s="4">
        <f>IF('KWh (Cumulative)'!CW29=0,0,((('KWh Monthly'!CW29*0.5)+'KWh (Cumulative)'!CV29-Rebasing!CW19)*CW102)*CW$19*CW$126)</f>
        <v>0</v>
      </c>
      <c r="CX29" s="4">
        <f>IF('KWh (Cumulative)'!CX29=0,0,((('KWh Monthly'!CX29*0.5)+'KWh (Cumulative)'!CW29-Rebasing!CX19)*CX102)*CX$19*CX$126)</f>
        <v>0</v>
      </c>
      <c r="CY29" s="4">
        <f>IF('KWh (Cumulative)'!CY29=0,0,((('KWh Monthly'!CY29*0.5)+'KWh (Cumulative)'!CX29-Rebasing!CY19)*CY102)*CY$19*CY$126)</f>
        <v>0</v>
      </c>
      <c r="CZ29" s="4">
        <f>IF('KWh (Cumulative)'!CZ29=0,0,((('KWh Monthly'!CZ29*0.5)+'KWh (Cumulative)'!CY29-Rebasing!CZ19)*CZ102)*CZ$19*CZ$126)</f>
        <v>0</v>
      </c>
      <c r="DA29" s="4">
        <f>IF('KWh (Cumulative)'!DA29=0,0,((('KWh Monthly'!DA29*0.5)+'KWh (Cumulative)'!CZ29-Rebasing!DA19)*DA102)*DA$19*DA$126)</f>
        <v>0</v>
      </c>
      <c r="DB29" s="4">
        <f>IF('KWh (Cumulative)'!DB29=0,0,((('KWh Monthly'!DB29*0.5)+'KWh (Cumulative)'!DA29-Rebasing!DB19)*DB102)*DB$19*DB$126)</f>
        <v>0</v>
      </c>
      <c r="DC29" s="4">
        <f>IF('KWh (Cumulative)'!DC29=0,0,((('KWh Monthly'!DC29*0.5)+'KWh (Cumulative)'!DB29-Rebasing!DC19)*DC102)*DC$19*DC$126)</f>
        <v>0</v>
      </c>
      <c r="DD29" s="4">
        <f>IF('KWh (Cumulative)'!DD29=0,0,((('KWh Monthly'!DD29*0.5)+'KWh (Cumulative)'!DC29-Rebasing!DD19)*DD102)*DD$19*DD$126)</f>
        <v>0</v>
      </c>
      <c r="DE29" s="4">
        <f>IF('KWh (Cumulative)'!DE29=0,0,((('KWh Monthly'!DE29*0.5)+'KWh (Cumulative)'!DD29-Rebasing!DE19)*DE102)*DE$19*DE$126)</f>
        <v>0</v>
      </c>
      <c r="DF29" s="4">
        <f>IF('KWh (Cumulative)'!DF29=0,0,((('KWh Monthly'!DF29*0.5)+'KWh (Cumulative)'!DE29-Rebasing!DF19)*DF102)*DF$19*DF$126)</f>
        <v>0</v>
      </c>
      <c r="DG29" s="4">
        <f>IF('KWh (Cumulative)'!DG29=0,0,((('KWh Monthly'!DG29*0.5)+'KWh (Cumulative)'!DF29-Rebasing!DG19)*DG102)*DG$19*DG$126)</f>
        <v>0</v>
      </c>
      <c r="DH29" s="4">
        <f>IF('KWh (Cumulative)'!DH29=0,0,((('KWh Monthly'!DH29*0.5)+'KWh (Cumulative)'!DG29-Rebasing!DH19)*DH102)*DH$19*DH$126)</f>
        <v>0</v>
      </c>
      <c r="DI29" s="4">
        <f>IF('KWh (Cumulative)'!DI29=0,0,((('KWh Monthly'!DI29*0.5)+'KWh (Cumulative)'!DH29-Rebasing!DI19)*DI102)*DI$19*DI$126)</f>
        <v>0</v>
      </c>
      <c r="DJ29" s="4">
        <f>IF('KWh (Cumulative)'!DJ29=0,0,((('KWh Monthly'!DJ29*0.5)+'KWh (Cumulative)'!DI29-Rebasing!DJ19)*DJ102)*DJ$19*DJ$126)</f>
        <v>0</v>
      </c>
      <c r="DK29" s="4">
        <f>IF('KWh (Cumulative)'!DK29=0,0,((('KWh Monthly'!DK29*0.5)+'KWh (Cumulative)'!DJ29-Rebasing!DK19)*DK102)*DK$19*DK$126)</f>
        <v>0</v>
      </c>
      <c r="DL29" s="4">
        <f>IF('KWh (Cumulative)'!DL29=0,0,((('KWh Monthly'!DL29*0.5)+'KWh (Cumulative)'!DK29-Rebasing!DL19)*DL102)*DL$19*DL$126)</f>
        <v>0</v>
      </c>
      <c r="DM29" s="4">
        <f>IF('KWh (Cumulative)'!DM29=0,0,((('KWh Monthly'!DM29*0.5)+'KWh (Cumulative)'!DL29-Rebasing!DM19)*DM102)*DM$19*DM$126)</f>
        <v>0</v>
      </c>
      <c r="DN29" s="4">
        <f>IF('KWh (Cumulative)'!DN29=0,0,((('KWh Monthly'!DN29*0.5)+'KWh (Cumulative)'!DM29-Rebasing!DN19)*DN102)*DN$19*DN$126)</f>
        <v>0</v>
      </c>
      <c r="DO29" s="4">
        <f>IF('KWh (Cumulative)'!DO29=0,0,((('KWh Monthly'!DO29*0.5)+'KWh (Cumulative)'!DN29-Rebasing!DO19)*DO102)*DO$19*DO$126)</f>
        <v>0</v>
      </c>
      <c r="DP29" s="4">
        <f>IF('KWh (Cumulative)'!DP29=0,0,((('KWh Monthly'!DP29*0.5)+'KWh (Cumulative)'!DO29-Rebasing!DP19)*DP102)*DP$19*DP$126)</f>
        <v>0</v>
      </c>
      <c r="DQ29" s="4">
        <f>IF('KWh (Cumulative)'!DQ29=0,0,((('KWh Monthly'!DQ29*0.5)+'KWh (Cumulative)'!DP29-Rebasing!DQ19)*DQ102)*DQ$19*DQ$126)</f>
        <v>0</v>
      </c>
      <c r="DR29" s="4">
        <f>IF('KWh (Cumulative)'!DR29=0,0,((('KWh Monthly'!DR29*0.5)+'KWh (Cumulative)'!DQ29-Rebasing!DR19)*DR102)*DR$19*DR$126)</f>
        <v>0</v>
      </c>
    </row>
    <row r="30" spans="1:122" x14ac:dyDescent="0.25">
      <c r="A30" s="192"/>
      <c r="B30" s="30" t="s">
        <v>5</v>
      </c>
      <c r="C30" s="4">
        <f>IF('KWh (Cumulative)'!C30=0,0,((('KWh Monthly'!C30*0.5)-Rebasing!C20)*C103)*C$19*C$126)</f>
        <v>0</v>
      </c>
      <c r="D30" s="4">
        <f>IF('KWh (Cumulative)'!D30=0,0,((('KWh Monthly'!D30*0.5)+'KWh (Cumulative)'!C30-Rebasing!D20)*D103)*D$19*D$126)</f>
        <v>0</v>
      </c>
      <c r="E30" s="4">
        <f>IF('KWh (Cumulative)'!E30=0,0,((('KWh Monthly'!E30*0.5)+'KWh (Cumulative)'!D30-Rebasing!E20)*E103)*E$19*E$126)</f>
        <v>0</v>
      </c>
      <c r="F30" s="4">
        <f>IF('KWh (Cumulative)'!F30=0,0,((('KWh Monthly'!F30*0.5)+'KWh (Cumulative)'!E30-Rebasing!F20)*F103)*F$19*F$126)</f>
        <v>0</v>
      </c>
      <c r="G30" s="4">
        <f>IF('KWh (Cumulative)'!G30=0,0,((('KWh Monthly'!G30*0.5)+'KWh (Cumulative)'!F30-Rebasing!G20)*G103)*G$19*G$126)</f>
        <v>0</v>
      </c>
      <c r="H30" s="4">
        <f>IF('KWh (Cumulative)'!H30=0,0,((('KWh Monthly'!H30*0.5)+'KWh (Cumulative)'!G30-Rebasing!H20)*H103)*H$19*H$126)</f>
        <v>0</v>
      </c>
      <c r="I30" s="4">
        <f>IF('KWh (Cumulative)'!I30=0,0,((('KWh Monthly'!I30*0.5)+'KWh (Cumulative)'!H30-Rebasing!I20)*I103)*I$19*I$126)</f>
        <v>0</v>
      </c>
      <c r="J30" s="4">
        <f>IF('KWh (Cumulative)'!J30=0,0,((('KWh Monthly'!J30*0.5)+'KWh (Cumulative)'!I30-Rebasing!J20)*J103)*J$19*J$126)</f>
        <v>0</v>
      </c>
      <c r="K30" s="4">
        <f>IF('KWh (Cumulative)'!K30=0,0,((('KWh Monthly'!K30*0.5)+'KWh (Cumulative)'!J30-Rebasing!K20)*K103)*K$19*K$126)</f>
        <v>0</v>
      </c>
      <c r="L30" s="4">
        <f>IF('KWh (Cumulative)'!L30=0,0,((('KWh Monthly'!L30*0.5)+'KWh (Cumulative)'!K30-Rebasing!L20)*L103)*L$19*L$126)</f>
        <v>0</v>
      </c>
      <c r="M30" s="4">
        <f>IF('KWh (Cumulative)'!M30=0,0,((('KWh Monthly'!M30*0.5)+'KWh (Cumulative)'!L30-Rebasing!M20)*M103)*M$19*M$126)</f>
        <v>0</v>
      </c>
      <c r="N30" s="4">
        <f>IF('KWh (Cumulative)'!N30=0,0,((('KWh Monthly'!N30*0.5)+'KWh (Cumulative)'!M30-Rebasing!N20)*N103)*N$19*N$126)</f>
        <v>0</v>
      </c>
      <c r="O30" s="4">
        <f>IF('KWh (Cumulative)'!O30=0,0,((('KWh Monthly'!O30*0.5)+'KWh (Cumulative)'!N30-Rebasing!O20)*O103)*O$19*O$126)</f>
        <v>0</v>
      </c>
      <c r="P30" s="4">
        <f>IF('KWh (Cumulative)'!P30=0,0,((('KWh Monthly'!P30*0.5)+'KWh (Cumulative)'!O30-Rebasing!P20)*P103)*P$19*P$126)</f>
        <v>0</v>
      </c>
      <c r="Q30" s="4">
        <f>IF('KWh (Cumulative)'!Q30=0,0,((('KWh Monthly'!Q30*0.5)+'KWh (Cumulative)'!P30-Rebasing!Q20)*Q103)*Q$19*Q$126)</f>
        <v>0</v>
      </c>
      <c r="R30" s="4">
        <f>IF('KWh (Cumulative)'!R30=0,0,((('KWh Monthly'!R30*0.5)+'KWh (Cumulative)'!Q30-Rebasing!R20)*R103)*R$19*R$126)</f>
        <v>0</v>
      </c>
      <c r="S30" s="4">
        <f>IF('KWh (Cumulative)'!S30=0,0,((('KWh Monthly'!S30*0.5)+'KWh (Cumulative)'!R30-Rebasing!S20)*S103)*S$19*S$126)</f>
        <v>0</v>
      </c>
      <c r="T30" s="4">
        <f>IF('KWh (Cumulative)'!T30=0,0,((('KWh Monthly'!T30*0.5)+'KWh (Cumulative)'!S30-Rebasing!T20)*T103)*T$19*T$126)</f>
        <v>0</v>
      </c>
      <c r="U30" s="4">
        <f>IF('KWh (Cumulative)'!U30=0,0,((('KWh Monthly'!U30*0.5)+'KWh (Cumulative)'!T30-Rebasing!U20)*U103)*U$19*U$126)</f>
        <v>0</v>
      </c>
      <c r="V30" s="4">
        <f>IF('KWh (Cumulative)'!V30=0,0,((('KWh Monthly'!V30*0.5)+'KWh (Cumulative)'!U30-Rebasing!V20)*V103)*V$19*V$126)</f>
        <v>0</v>
      </c>
      <c r="W30" s="4">
        <f>IF('KWh (Cumulative)'!W30=0,0,((('KWh Monthly'!W30*0.5)+'KWh (Cumulative)'!V30-Rebasing!W20)*W103)*W$19*W$126)</f>
        <v>0</v>
      </c>
      <c r="X30" s="4">
        <f>IF('KWh (Cumulative)'!X30=0,0,((('KWh Monthly'!X30*0.5)+'KWh (Cumulative)'!W30-Rebasing!X20)*X103)*X$19*X$126)</f>
        <v>0</v>
      </c>
      <c r="Y30" s="4">
        <f>IF('KWh (Cumulative)'!Y30=0,0,((('KWh Monthly'!Y30*0.5)+'KWh (Cumulative)'!X30-Rebasing!Y20)*Y103)*Y$19*Y$126)</f>
        <v>0</v>
      </c>
      <c r="Z30" s="4">
        <f>IF('KWh (Cumulative)'!Z30=0,0,((('KWh Monthly'!Z30*0.5)+'KWh (Cumulative)'!Y30-Rebasing!Z20)*Z103)*Z$19*Z$126)</f>
        <v>0</v>
      </c>
      <c r="AA30" s="4">
        <f>IF('KWh (Cumulative)'!AA30=0,0,((('KWh Monthly'!AA30*0.5)+'KWh (Cumulative)'!Z30-Rebasing!AA20)*AA103)*AA$19*AA$126)</f>
        <v>0</v>
      </c>
      <c r="AB30" s="4">
        <f>IF('KWh (Cumulative)'!AB30=0,0,((('KWh Monthly'!AB30*0.5)+'KWh (Cumulative)'!AA30-Rebasing!AB20)*AB103)*AB$19*AB$126)</f>
        <v>0</v>
      </c>
      <c r="AC30" s="4">
        <f>IF('KWh (Cumulative)'!AC30=0,0,((('KWh Monthly'!AC30*0.5)+'KWh (Cumulative)'!AB30-Rebasing!AC20)*AC103)*AC$19*AC$126)</f>
        <v>0</v>
      </c>
      <c r="AD30" s="4">
        <f>IF('KWh (Cumulative)'!AD30=0,0,((('KWh Monthly'!AD30*0.5)+'KWh (Cumulative)'!AC30-Rebasing!AD20)*AD103)*AD$19*AD$126)</f>
        <v>0</v>
      </c>
      <c r="AE30" s="4">
        <f>IF('KWh (Cumulative)'!AE30=0,0,((('KWh Monthly'!AE30*0.5)+'KWh (Cumulative)'!AD30-Rebasing!AE20)*AE103)*AE$19*AE$126)</f>
        <v>0</v>
      </c>
      <c r="AF30" s="4">
        <f>IF('KWh (Cumulative)'!AF30=0,0,((('KWh Monthly'!AF30*0.5)+'KWh (Cumulative)'!AE30-Rebasing!AF20)*AF103)*AF$19*AF$126)</f>
        <v>0</v>
      </c>
      <c r="AG30" s="4">
        <f>IF('KWh (Cumulative)'!AG30=0,0,((('KWh Monthly'!AG30*0.5)+'KWh (Cumulative)'!AF30-Rebasing!AG20)*AG103)*AG$19*AG$126)</f>
        <v>0</v>
      </c>
      <c r="AH30" s="4">
        <f>IF('KWh (Cumulative)'!AH30=0,0,((('KWh Monthly'!AH30*0.5)+'KWh (Cumulative)'!AG30-Rebasing!AH20)*AH103)*AH$19*AH$126)</f>
        <v>0</v>
      </c>
      <c r="AI30" s="4">
        <f>IF('KWh (Cumulative)'!AI30=0,0,((('KWh Monthly'!AI30*0.5)+'KWh (Cumulative)'!AH30-Rebasing!AI20)*AI103)*AI$19*AI$126)</f>
        <v>0</v>
      </c>
      <c r="AJ30" s="4">
        <f>IF('KWh (Cumulative)'!AJ30=0,0,((('KWh Monthly'!AJ30*0.5)+'KWh (Cumulative)'!AI30-Rebasing!AJ20)*AJ103)*AJ$19*AJ$126)</f>
        <v>0</v>
      </c>
      <c r="AK30" s="4">
        <f>IF('KWh (Cumulative)'!AK30=0,0,((('KWh Monthly'!AK30*0.5)+'KWh (Cumulative)'!AJ30-Rebasing!AK20)*AK103)*AK$19*AK$126)</f>
        <v>0</v>
      </c>
      <c r="AL30" s="4">
        <f>IF('KWh (Cumulative)'!AL30=0,0,((('KWh Monthly'!AL30*0.5)+'KWh (Cumulative)'!AK30-Rebasing!AL20)*AL103)*AL$19*AL$126)</f>
        <v>0</v>
      </c>
      <c r="AM30" s="4">
        <f>IF('KWh (Cumulative)'!AM30=0,0,((('KWh Monthly'!AM30*0.5)+'KWh (Cumulative)'!AL30-Rebasing!AM20)*AM103)*AM$19*AM$126)</f>
        <v>0</v>
      </c>
      <c r="AN30" s="4">
        <f>IF('KWh (Cumulative)'!AN30=0,0,((('KWh Monthly'!AN30*0.5)+'KWh (Cumulative)'!AM30-Rebasing!AN20)*AN103)*AN$19*AN$126)</f>
        <v>0</v>
      </c>
      <c r="AO30" s="4">
        <f>IF('KWh (Cumulative)'!AO30=0,0,((('KWh Monthly'!AO30*0.5)+'KWh (Cumulative)'!AN30-Rebasing!AO20)*AO103)*AO$19*AO$126)</f>
        <v>0</v>
      </c>
      <c r="AP30" s="4">
        <f>IF('KWh (Cumulative)'!AP30=0,0,((('KWh Monthly'!AP30*0.5)+'KWh (Cumulative)'!AO30-Rebasing!AP20)*AP103)*AP$19*AP$126)</f>
        <v>0</v>
      </c>
      <c r="AQ30" s="4">
        <f>IF('KWh (Cumulative)'!AQ30=0,0,((('KWh Monthly'!AQ30*0.5)+'KWh (Cumulative)'!AP30-Rebasing!AQ20)*AQ103)*AQ$19*AQ$126)</f>
        <v>0</v>
      </c>
      <c r="AR30" s="4">
        <f>IF('KWh (Cumulative)'!AR30=0,0,((('KWh Monthly'!AR30*0.5)+'KWh (Cumulative)'!AQ30-Rebasing!AR20)*AR103)*AR$19*AR$126)</f>
        <v>0</v>
      </c>
      <c r="AS30" s="4">
        <f>IF('KWh (Cumulative)'!AS30=0,0,((('KWh Monthly'!AS30*0.5)+'KWh (Cumulative)'!AR30-Rebasing!AS20)*AS103)*AS$19*AS$126)</f>
        <v>0</v>
      </c>
      <c r="AT30" s="4">
        <f>IF('KWh (Cumulative)'!AT30=0,0,((('KWh Monthly'!AT30*0.5)+'KWh (Cumulative)'!AS30-Rebasing!AT20)*AT103)*AT$19*AT$126)</f>
        <v>0</v>
      </c>
      <c r="AU30" s="4">
        <f>IF('KWh (Cumulative)'!AU30=0,0,((('KWh Monthly'!AU30*0.5)+'KWh (Cumulative)'!AT30-Rebasing!AU20)*AU103)*AU$19*AU$126)</f>
        <v>0</v>
      </c>
      <c r="AV30" s="4">
        <f>IF('KWh (Cumulative)'!AV30=0,0,((('KWh Monthly'!AV30*0.5)+'KWh (Cumulative)'!AU30-Rebasing!AV20)*AV103)*AV$19*AV$126)</f>
        <v>0</v>
      </c>
      <c r="AW30" s="4">
        <f>IF('KWh (Cumulative)'!AW30=0,0,((('KWh Monthly'!AW30*0.5)+'KWh (Cumulative)'!AV30-Rebasing!AW20)*AW103)*AW$19*AW$126)</f>
        <v>0</v>
      </c>
      <c r="AX30" s="4">
        <f>IF('KWh (Cumulative)'!AX30=0,0,((('KWh Monthly'!AX30*0.5)+'KWh (Cumulative)'!AW30-Rebasing!AX20)*AX103)*AX$19*AX$126)</f>
        <v>0</v>
      </c>
      <c r="AY30" s="4">
        <f>IF('KWh (Cumulative)'!AY30=0,0,((('KWh Monthly'!AY30*0.5)+'KWh (Cumulative)'!AX30-Rebasing!AY20)*AY103)*AY$19*AY$126)</f>
        <v>0</v>
      </c>
      <c r="AZ30" s="4">
        <f>IF('KWh (Cumulative)'!AZ30=0,0,((('KWh Monthly'!AZ30*0.5)+'KWh (Cumulative)'!AY30-Rebasing!AZ20)*AZ103)*AZ$19*AZ$126)</f>
        <v>0</v>
      </c>
      <c r="BA30" s="4">
        <f>IF('KWh (Cumulative)'!BA30=0,0,((('KWh Monthly'!BA30*0.5)+'KWh (Cumulative)'!AZ30-Rebasing!BA20)*BA103)*BA$19*BA$126)</f>
        <v>0</v>
      </c>
      <c r="BB30" s="4">
        <f>IF('KWh (Cumulative)'!BB30=0,0,((('KWh Monthly'!BB30*0.5)+'KWh (Cumulative)'!BA30-Rebasing!BB20)*BB103)*BB$19*BB$126)</f>
        <v>0</v>
      </c>
      <c r="BC30" s="4">
        <f>IF('KWh (Cumulative)'!BC30=0,0,((('KWh Monthly'!BC30*0.5)+'KWh (Cumulative)'!BB30-Rebasing!BC20)*BC103)*BC$19*BC$126)</f>
        <v>0</v>
      </c>
      <c r="BD30" s="4">
        <f>IF('KWh (Cumulative)'!BD30=0,0,((('KWh Monthly'!BD30*0.5)+'KWh (Cumulative)'!BC30-Rebasing!BD20)*BD103)*BD$19*BD$126)</f>
        <v>0</v>
      </c>
      <c r="BE30" s="4">
        <f>IF('KWh (Cumulative)'!BE30=0,0,((('KWh Monthly'!BE30*0.5)+'KWh (Cumulative)'!BD30-Rebasing!BE20)*BE103)*BE$19*BE$126)</f>
        <v>0</v>
      </c>
      <c r="BF30" s="4">
        <f>IF('KWh (Cumulative)'!BF30=0,0,((('KWh Monthly'!BF30*0.5)+'KWh (Cumulative)'!BE30-Rebasing!BF20)*BF103)*BF$19*BF$126)</f>
        <v>0</v>
      </c>
      <c r="BG30" s="4">
        <f>IF('KWh (Cumulative)'!BG30=0,0,((('KWh Monthly'!BG30*0.5)+'KWh (Cumulative)'!BF30-Rebasing!BG20)*BG103)*BG$19*BG$126)</f>
        <v>0</v>
      </c>
      <c r="BH30" s="4">
        <f>IF('KWh (Cumulative)'!BH30=0,0,((('KWh Monthly'!BH30*0.5)+'KWh (Cumulative)'!BG30-Rebasing!BH20)*BH103)*BH$19*BH$126)</f>
        <v>0</v>
      </c>
      <c r="BI30" s="4">
        <f>IF('KWh (Cumulative)'!BI30=0,0,((('KWh Monthly'!BI30*0.5)+'KWh (Cumulative)'!BH30-Rebasing!BI20)*BI103)*BI$19*BI$126)</f>
        <v>0</v>
      </c>
      <c r="BJ30" s="4">
        <f>IF('KWh (Cumulative)'!BJ30=0,0,((('KWh Monthly'!BJ30*0.5)+'KWh (Cumulative)'!BI30-Rebasing!BJ20)*BJ103)*BJ$19*BJ$126)</f>
        <v>0</v>
      </c>
      <c r="BK30" s="4">
        <f>IF('KWh (Cumulative)'!BK30=0,0,((('KWh Monthly'!BK30*0.5)+'KWh (Cumulative)'!BJ30-Rebasing!BK20)*BK103)*BK$19*BK$126)</f>
        <v>0</v>
      </c>
      <c r="BL30" s="4">
        <f>IF('KWh (Cumulative)'!BL30=0,0,((('KWh Monthly'!BL30*0.5)+'KWh (Cumulative)'!BK30-Rebasing!BL20)*BL103)*BL$19*BL$126)</f>
        <v>0</v>
      </c>
      <c r="BM30" s="4">
        <f>IF('KWh (Cumulative)'!BM30=0,0,((('KWh Monthly'!BM30*0.5)+'KWh (Cumulative)'!BL30-Rebasing!BM20)*BM103)*BM$19*BM$126)</f>
        <v>0</v>
      </c>
      <c r="BN30" s="4">
        <f>IF('KWh (Cumulative)'!BN30=0,0,((('KWh Monthly'!BN30*0.5)+'KWh (Cumulative)'!BM30-Rebasing!BN20)*BN103)*BN$19*BN$126)</f>
        <v>0</v>
      </c>
      <c r="BO30" s="4">
        <f>IF('KWh (Cumulative)'!BO30=0,0,((('KWh Monthly'!BO30*0.5)+'KWh (Cumulative)'!BN30-Rebasing!BO20)*BO103)*BO$19*BO$126)</f>
        <v>0</v>
      </c>
      <c r="BP30" s="4">
        <f>IF('KWh (Cumulative)'!BP30=0,0,((('KWh Monthly'!BP30*0.5)+'KWh (Cumulative)'!BO30-Rebasing!BP20)*BP103)*BP$19*BP$126)</f>
        <v>0</v>
      </c>
      <c r="BQ30" s="4">
        <f>IF('KWh (Cumulative)'!BQ30=0,0,((('KWh Monthly'!BQ30*0.5)+'KWh (Cumulative)'!BP30-Rebasing!BQ20)*BQ103)*BQ$19*BQ$126)</f>
        <v>0</v>
      </c>
      <c r="BR30" s="4">
        <f>IF('KWh (Cumulative)'!BR30=0,0,((('KWh Monthly'!BR30*0.5)+'KWh (Cumulative)'!BQ30-Rebasing!BR20)*BR103)*BR$19*BR$126)</f>
        <v>0</v>
      </c>
      <c r="BS30" s="4">
        <f>IF('KWh (Cumulative)'!BS30=0,0,((('KWh Monthly'!BS30*0.5)+'KWh (Cumulative)'!BR30-Rebasing!BS20)*BS103)*BS$19*BS$126)</f>
        <v>0</v>
      </c>
      <c r="BT30" s="4">
        <f>IF('KWh (Cumulative)'!BT30=0,0,((('KWh Monthly'!BT30*0.5)+'KWh (Cumulative)'!BS30-Rebasing!BT20)*BT103)*BT$19*BT$126)</f>
        <v>0</v>
      </c>
      <c r="BU30" s="4">
        <f>IF('KWh (Cumulative)'!BU30=0,0,((('KWh Monthly'!BU30*0.5)+'KWh (Cumulative)'!BT30-Rebasing!BU20)*BU103)*BU$19*BU$126)</f>
        <v>0</v>
      </c>
      <c r="BV30" s="4">
        <f>IF('KWh (Cumulative)'!BV30=0,0,((('KWh Monthly'!BV30*0.5)+'KWh (Cumulative)'!BU30-Rebasing!BV20)*BV103)*BV$19*BV$126)</f>
        <v>0</v>
      </c>
      <c r="BW30" s="4">
        <f>IF('KWh (Cumulative)'!BW30=0,0,((('KWh Monthly'!BW30*0.5)+'KWh (Cumulative)'!BV30-Rebasing!BW20)*BW103)*BW$19*BW$126)</f>
        <v>0</v>
      </c>
      <c r="BX30" s="4">
        <f>IF('KWh (Cumulative)'!BX30=0,0,((('KWh Monthly'!BX30*0.5)+'KWh (Cumulative)'!BW30-Rebasing!BX20)*BX103)*BX$19*BX$126)</f>
        <v>0</v>
      </c>
      <c r="BY30" s="4">
        <f>IF('KWh (Cumulative)'!BY30=0,0,((('KWh Monthly'!BY30*0.5)+'KWh (Cumulative)'!BX30-Rebasing!BY20)*BY103)*BY$19*BY$126)</f>
        <v>0</v>
      </c>
      <c r="BZ30" s="4">
        <f>IF('KWh (Cumulative)'!BZ30=0,0,((('KWh Monthly'!BZ30*0.5)+'KWh (Cumulative)'!BY30-Rebasing!BZ20)*BZ103)*BZ$19*BZ$126)</f>
        <v>0</v>
      </c>
      <c r="CA30" s="4">
        <f>IF('KWh (Cumulative)'!CA30=0,0,((('KWh Monthly'!CA30*0.5)+'KWh (Cumulative)'!BZ30-Rebasing!CA20)*CA103)*CA$19*CA$126)</f>
        <v>0</v>
      </c>
      <c r="CB30" s="4">
        <f>IF('KWh (Cumulative)'!CB30=0,0,((('KWh Monthly'!CB30*0.5)+'KWh (Cumulative)'!CA30-Rebasing!CB20)*CB103)*CB$19*CB$126)</f>
        <v>0</v>
      </c>
      <c r="CC30" s="4">
        <f>IF('KWh (Cumulative)'!CC30=0,0,((('KWh Monthly'!CC30*0.5)+'KWh (Cumulative)'!CB30-Rebasing!CC20)*CC103)*CC$19*CC$126)</f>
        <v>0</v>
      </c>
      <c r="CD30" s="4">
        <f>IF('KWh (Cumulative)'!CD30=0,0,((('KWh Monthly'!CD30*0.5)+'KWh (Cumulative)'!CC30-Rebasing!CD20)*CD103)*CD$19*CD$126)</f>
        <v>0</v>
      </c>
      <c r="CE30" s="4">
        <f>IF('KWh (Cumulative)'!CE30=0,0,((('KWh Monthly'!CE30*0.5)+'KWh (Cumulative)'!CD30-Rebasing!CE20)*CE103)*CE$19*CE$126)</f>
        <v>0</v>
      </c>
      <c r="CF30" s="4">
        <f>IF('KWh (Cumulative)'!CF30=0,0,((('KWh Monthly'!CF30*0.5)+'KWh (Cumulative)'!CE30-Rebasing!CF20)*CF103)*CF$19*CF$126)</f>
        <v>0</v>
      </c>
      <c r="CG30" s="4">
        <f>IF('KWh (Cumulative)'!CG30=0,0,((('KWh Monthly'!CG30*0.5)+'KWh (Cumulative)'!CF30-Rebasing!CG20)*CG103)*CG$19*CG$126)</f>
        <v>0</v>
      </c>
      <c r="CH30" s="4">
        <f>IF('KWh (Cumulative)'!CH30=0,0,((('KWh Monthly'!CH30*0.5)+'KWh (Cumulative)'!CG30-Rebasing!CH20)*CH103)*CH$19*CH$126)</f>
        <v>0</v>
      </c>
      <c r="CI30" s="4">
        <f>IF('KWh (Cumulative)'!CI30=0,0,((('KWh Monthly'!CI30*0.5)+'KWh (Cumulative)'!CH30-Rebasing!CI20)*CI103)*CI$19*CI$126)</f>
        <v>0</v>
      </c>
      <c r="CJ30" s="4">
        <f>IF('KWh (Cumulative)'!CJ30=0,0,((('KWh Monthly'!CJ30*0.5)+'KWh (Cumulative)'!CI30-Rebasing!CJ20)*CJ103)*CJ$19*CJ$126)</f>
        <v>0</v>
      </c>
      <c r="CK30" s="4">
        <f>IF('KWh (Cumulative)'!CK30=0,0,((('KWh Monthly'!CK30*0.5)+'KWh (Cumulative)'!CJ30-Rebasing!CK20)*CK103)*CK$19*CK$126)</f>
        <v>0</v>
      </c>
      <c r="CL30" s="4">
        <f>IF('KWh (Cumulative)'!CL30=0,0,((('KWh Monthly'!CL30*0.5)+'KWh (Cumulative)'!CK30-Rebasing!CL20)*CL103)*CL$19*CL$126)</f>
        <v>0</v>
      </c>
      <c r="CM30" s="4">
        <f>IF('KWh (Cumulative)'!CM30=0,0,((('KWh Monthly'!CM30*0.5)+'KWh (Cumulative)'!CL30-Rebasing!CM20)*CM103)*CM$19*CM$126)</f>
        <v>0</v>
      </c>
      <c r="CN30" s="4">
        <f>IF('KWh (Cumulative)'!CN30=0,0,((('KWh Monthly'!CN30*0.5)+'KWh (Cumulative)'!CM30-Rebasing!CN20)*CN103)*CN$19*CN$126)</f>
        <v>0</v>
      </c>
      <c r="CO30" s="4">
        <f>IF('KWh (Cumulative)'!CO30=0,0,((('KWh Monthly'!CO30*0.5)+'KWh (Cumulative)'!CN30-Rebasing!CO20)*CO103)*CO$19*CO$126)</f>
        <v>0</v>
      </c>
      <c r="CP30" s="4">
        <f>IF('KWh (Cumulative)'!CP30=0,0,((('KWh Monthly'!CP30*0.5)+'KWh (Cumulative)'!CO30-Rebasing!CP20)*CP103)*CP$19*CP$126)</f>
        <v>0</v>
      </c>
      <c r="CQ30" s="4">
        <f>IF('KWh (Cumulative)'!CQ30=0,0,((('KWh Monthly'!CQ30*0.5)+'KWh (Cumulative)'!CP30-Rebasing!CQ20)*CQ103)*CQ$19*CQ$126)</f>
        <v>0</v>
      </c>
      <c r="CR30" s="4">
        <f>IF('KWh (Cumulative)'!CR30=0,0,((('KWh Monthly'!CR30*0.5)+'KWh (Cumulative)'!CQ30-Rebasing!CR20)*CR103)*CR$19*CR$126)</f>
        <v>0</v>
      </c>
      <c r="CS30" s="4">
        <f>IF('KWh (Cumulative)'!CS30=0,0,((('KWh Monthly'!CS30*0.5)+'KWh (Cumulative)'!CR30-Rebasing!CS20)*CS103)*CS$19*CS$126)</f>
        <v>0</v>
      </c>
      <c r="CT30" s="4">
        <f>IF('KWh (Cumulative)'!CT30=0,0,((('KWh Monthly'!CT30*0.5)+'KWh (Cumulative)'!CS30-Rebasing!CT20)*CT103)*CT$19*CT$126)</f>
        <v>0</v>
      </c>
      <c r="CU30" s="4">
        <f>IF('KWh (Cumulative)'!CU30=0,0,((('KWh Monthly'!CU30*0.5)+'KWh (Cumulative)'!CT30-Rebasing!CU20)*CU103)*CU$19*CU$126)</f>
        <v>0</v>
      </c>
      <c r="CV30" s="4">
        <f>IF('KWh (Cumulative)'!CV30=0,0,((('KWh Monthly'!CV30*0.5)+'KWh (Cumulative)'!CU30-Rebasing!CV20)*CV103)*CV$19*CV$126)</f>
        <v>0</v>
      </c>
      <c r="CW30" s="4">
        <f>IF('KWh (Cumulative)'!CW30=0,0,((('KWh Monthly'!CW30*0.5)+'KWh (Cumulative)'!CV30-Rebasing!CW20)*CW103)*CW$19*CW$126)</f>
        <v>0</v>
      </c>
      <c r="CX30" s="4">
        <f>IF('KWh (Cumulative)'!CX30=0,0,((('KWh Monthly'!CX30*0.5)+'KWh (Cumulative)'!CW30-Rebasing!CX20)*CX103)*CX$19*CX$126)</f>
        <v>0</v>
      </c>
      <c r="CY30" s="4">
        <f>IF('KWh (Cumulative)'!CY30=0,0,((('KWh Monthly'!CY30*0.5)+'KWh (Cumulative)'!CX30-Rebasing!CY20)*CY103)*CY$19*CY$126)</f>
        <v>0</v>
      </c>
      <c r="CZ30" s="4">
        <f>IF('KWh (Cumulative)'!CZ30=0,0,((('KWh Monthly'!CZ30*0.5)+'KWh (Cumulative)'!CY30-Rebasing!CZ20)*CZ103)*CZ$19*CZ$126)</f>
        <v>0</v>
      </c>
      <c r="DA30" s="4">
        <f>IF('KWh (Cumulative)'!DA30=0,0,((('KWh Monthly'!DA30*0.5)+'KWh (Cumulative)'!CZ30-Rebasing!DA20)*DA103)*DA$19*DA$126)</f>
        <v>0</v>
      </c>
      <c r="DB30" s="4">
        <f>IF('KWh (Cumulative)'!DB30=0,0,((('KWh Monthly'!DB30*0.5)+'KWh (Cumulative)'!DA30-Rebasing!DB20)*DB103)*DB$19*DB$126)</f>
        <v>0</v>
      </c>
      <c r="DC30" s="4">
        <f>IF('KWh (Cumulative)'!DC30=0,0,((('KWh Monthly'!DC30*0.5)+'KWh (Cumulative)'!DB30-Rebasing!DC20)*DC103)*DC$19*DC$126)</f>
        <v>0</v>
      </c>
      <c r="DD30" s="4">
        <f>IF('KWh (Cumulative)'!DD30=0,0,((('KWh Monthly'!DD30*0.5)+'KWh (Cumulative)'!DC30-Rebasing!DD20)*DD103)*DD$19*DD$126)</f>
        <v>0</v>
      </c>
      <c r="DE30" s="4">
        <f>IF('KWh (Cumulative)'!DE30=0,0,((('KWh Monthly'!DE30*0.5)+'KWh (Cumulative)'!DD30-Rebasing!DE20)*DE103)*DE$19*DE$126)</f>
        <v>0</v>
      </c>
      <c r="DF30" s="4">
        <f>IF('KWh (Cumulative)'!DF30=0,0,((('KWh Monthly'!DF30*0.5)+'KWh (Cumulative)'!DE30-Rebasing!DF20)*DF103)*DF$19*DF$126)</f>
        <v>0</v>
      </c>
      <c r="DG30" s="4">
        <f>IF('KWh (Cumulative)'!DG30=0,0,((('KWh Monthly'!DG30*0.5)+'KWh (Cumulative)'!DF30-Rebasing!DG20)*DG103)*DG$19*DG$126)</f>
        <v>0</v>
      </c>
      <c r="DH30" s="4">
        <f>IF('KWh (Cumulative)'!DH30=0,0,((('KWh Monthly'!DH30*0.5)+'KWh (Cumulative)'!DG30-Rebasing!DH20)*DH103)*DH$19*DH$126)</f>
        <v>0</v>
      </c>
      <c r="DI30" s="4">
        <f>IF('KWh (Cumulative)'!DI30=0,0,((('KWh Monthly'!DI30*0.5)+'KWh (Cumulative)'!DH30-Rebasing!DI20)*DI103)*DI$19*DI$126)</f>
        <v>0</v>
      </c>
      <c r="DJ30" s="4">
        <f>IF('KWh (Cumulative)'!DJ30=0,0,((('KWh Monthly'!DJ30*0.5)+'KWh (Cumulative)'!DI30-Rebasing!DJ20)*DJ103)*DJ$19*DJ$126)</f>
        <v>0</v>
      </c>
      <c r="DK30" s="4">
        <f>IF('KWh (Cumulative)'!DK30=0,0,((('KWh Monthly'!DK30*0.5)+'KWh (Cumulative)'!DJ30-Rebasing!DK20)*DK103)*DK$19*DK$126)</f>
        <v>0</v>
      </c>
      <c r="DL30" s="4">
        <f>IF('KWh (Cumulative)'!DL30=0,0,((('KWh Monthly'!DL30*0.5)+'KWh (Cumulative)'!DK30-Rebasing!DL20)*DL103)*DL$19*DL$126)</f>
        <v>0</v>
      </c>
      <c r="DM30" s="4">
        <f>IF('KWh (Cumulative)'!DM30=0,0,((('KWh Monthly'!DM30*0.5)+'KWh (Cumulative)'!DL30-Rebasing!DM20)*DM103)*DM$19*DM$126)</f>
        <v>0</v>
      </c>
      <c r="DN30" s="4">
        <f>IF('KWh (Cumulative)'!DN30=0,0,((('KWh Monthly'!DN30*0.5)+'KWh (Cumulative)'!DM30-Rebasing!DN20)*DN103)*DN$19*DN$126)</f>
        <v>0</v>
      </c>
      <c r="DO30" s="4">
        <f>IF('KWh (Cumulative)'!DO30=0,0,((('KWh Monthly'!DO30*0.5)+'KWh (Cumulative)'!DN30-Rebasing!DO20)*DO103)*DO$19*DO$126)</f>
        <v>0</v>
      </c>
      <c r="DP30" s="4">
        <f>IF('KWh (Cumulative)'!DP30=0,0,((('KWh Monthly'!DP30*0.5)+'KWh (Cumulative)'!DO30-Rebasing!DP20)*DP103)*DP$19*DP$126)</f>
        <v>0</v>
      </c>
      <c r="DQ30" s="4">
        <f>IF('KWh (Cumulative)'!DQ30=0,0,((('KWh Monthly'!DQ30*0.5)+'KWh (Cumulative)'!DP30-Rebasing!DQ20)*DQ103)*DQ$19*DQ$126)</f>
        <v>0</v>
      </c>
      <c r="DR30" s="4">
        <f>IF('KWh (Cumulative)'!DR30=0,0,((('KWh Monthly'!DR30*0.5)+'KWh (Cumulative)'!DQ30-Rebasing!DR20)*DR103)*DR$19*DR$126)</f>
        <v>0</v>
      </c>
    </row>
    <row r="31" spans="1:122" x14ac:dyDescent="0.25">
      <c r="A31" s="192"/>
      <c r="B31" s="30" t="s">
        <v>7</v>
      </c>
      <c r="C31" s="4">
        <f>IF('KWh (Cumulative)'!C31=0,0,((('KWh Monthly'!C31*0.5)-Rebasing!C21)*C104)*C$19*C$126)</f>
        <v>0</v>
      </c>
      <c r="D31" s="4">
        <f>IF('KWh (Cumulative)'!D31=0,0,((('KWh Monthly'!D31*0.5)+'KWh (Cumulative)'!C31-Rebasing!D21)*D104)*D$19*D$126)</f>
        <v>0</v>
      </c>
      <c r="E31" s="4">
        <f>IF('KWh (Cumulative)'!E31=0,0,((('KWh Monthly'!E31*0.5)+'KWh (Cumulative)'!D31-Rebasing!E21)*E104)*E$19*E$126)</f>
        <v>0</v>
      </c>
      <c r="F31" s="4">
        <f>IF('KWh (Cumulative)'!F31=0,0,((('KWh Monthly'!F31*0.5)+'KWh (Cumulative)'!E31-Rebasing!F21)*F104)*F$19*F$126)</f>
        <v>0</v>
      </c>
      <c r="G31" s="4">
        <f>IF('KWh (Cumulative)'!G31=0,0,((('KWh Monthly'!G31*0.5)+'KWh (Cumulative)'!F31-Rebasing!G21)*G104)*G$19*G$126)</f>
        <v>0</v>
      </c>
      <c r="H31" s="4">
        <f>IF('KWh (Cumulative)'!H31=0,0,((('KWh Monthly'!H31*0.5)+'KWh (Cumulative)'!G31-Rebasing!H21)*H104)*H$19*H$126)</f>
        <v>0</v>
      </c>
      <c r="I31" s="4">
        <f>IF('KWh (Cumulative)'!I31=0,0,((('KWh Monthly'!I31*0.5)+'KWh (Cumulative)'!H31-Rebasing!I21)*I104)*I$19*I$126)</f>
        <v>0</v>
      </c>
      <c r="J31" s="4">
        <f>IF('KWh (Cumulative)'!J31=0,0,((('KWh Monthly'!J31*0.5)+'KWh (Cumulative)'!I31-Rebasing!J21)*J104)*J$19*J$126)</f>
        <v>0</v>
      </c>
      <c r="K31" s="4">
        <f>IF('KWh (Cumulative)'!K31=0,0,((('KWh Monthly'!K31*0.5)+'KWh (Cumulative)'!J31-Rebasing!K21)*K104)*K$19*K$126)</f>
        <v>0</v>
      </c>
      <c r="L31" s="4">
        <f>IF('KWh (Cumulative)'!L31=0,0,((('KWh Monthly'!L31*0.5)+'KWh (Cumulative)'!K31-Rebasing!L21)*L104)*L$19*L$126)</f>
        <v>0</v>
      </c>
      <c r="M31" s="4">
        <f>IF('KWh (Cumulative)'!M31=0,0,((('KWh Monthly'!M31*0.5)+'KWh (Cumulative)'!L31-Rebasing!M21)*M104)*M$19*M$126)</f>
        <v>0</v>
      </c>
      <c r="N31" s="4">
        <f>IF('KWh (Cumulative)'!N31=0,0,((('KWh Monthly'!N31*0.5)+'KWh (Cumulative)'!M31-Rebasing!N21)*N104)*N$19*N$126)</f>
        <v>0</v>
      </c>
      <c r="O31" s="4">
        <f>IF('KWh (Cumulative)'!O31=0,0,((('KWh Monthly'!O31*0.5)+'KWh (Cumulative)'!N31-Rebasing!O21)*O104)*O$19*O$126)</f>
        <v>12.608553507172747</v>
      </c>
      <c r="P31" s="4">
        <f>IF('KWh (Cumulative)'!P31=0,0,((('KWh Monthly'!P31*0.5)+'KWh (Cumulative)'!O31-Rebasing!P21)*P104)*P$19*P$126)</f>
        <v>0</v>
      </c>
      <c r="Q31" s="4">
        <f>IF('KWh (Cumulative)'!Q31=0,0,((('KWh Monthly'!Q31*0.5)+'KWh (Cumulative)'!P31-Rebasing!Q21)*Q104)*Q$19*Q$126)</f>
        <v>0</v>
      </c>
      <c r="R31" s="4">
        <f>IF('KWh (Cumulative)'!R31=0,0,((('KWh Monthly'!R31*0.5)+'KWh (Cumulative)'!Q31-Rebasing!R21)*R104)*R$19*R$126)</f>
        <v>0</v>
      </c>
      <c r="S31" s="4">
        <f>IF('KWh (Cumulative)'!S31=0,0,((('KWh Monthly'!S31*0.5)+'KWh (Cumulative)'!R31-Rebasing!S21)*S104)*S$19*S$126)</f>
        <v>0</v>
      </c>
      <c r="T31" s="4">
        <f>IF('KWh (Cumulative)'!T31=0,0,((('KWh Monthly'!T31*0.5)+'KWh (Cumulative)'!S31-Rebasing!T21)*T104)*T$19*T$126)</f>
        <v>0</v>
      </c>
      <c r="U31" s="4">
        <f>IF('KWh (Cumulative)'!U31=0,0,((('KWh Monthly'!U31*0.5)+'KWh (Cumulative)'!T31-Rebasing!U21)*U104)*U$19*U$126)</f>
        <v>0</v>
      </c>
      <c r="V31" s="4">
        <f>IF('KWh (Cumulative)'!V31=0,0,((('KWh Monthly'!V31*0.5)+'KWh (Cumulative)'!U31-Rebasing!V21)*V104)*V$19*V$126)</f>
        <v>0</v>
      </c>
      <c r="W31" s="4">
        <f>IF('KWh (Cumulative)'!W31=0,0,((('KWh Monthly'!W31*0.5)+'KWh (Cumulative)'!V31-Rebasing!W21)*W104)*W$19*W$126)</f>
        <v>0</v>
      </c>
      <c r="X31" s="4">
        <f>IF('KWh (Cumulative)'!X31=0,0,((('KWh Monthly'!X31*0.5)+'KWh (Cumulative)'!W31-Rebasing!X21)*X104)*X$19*X$126)</f>
        <v>0</v>
      </c>
      <c r="Y31" s="4">
        <f>IF('KWh (Cumulative)'!Y31=0,0,((('KWh Monthly'!Y31*0.5)+'KWh (Cumulative)'!X31-Rebasing!Y21)*Y104)*Y$19*Y$126)</f>
        <v>0</v>
      </c>
      <c r="Z31" s="4">
        <f>IF('KWh (Cumulative)'!Z31=0,0,((('KWh Monthly'!Z31*0.5)+'KWh (Cumulative)'!Y31-Rebasing!Z21)*Z104)*Z$19*Z$126)</f>
        <v>0</v>
      </c>
      <c r="AA31" s="4">
        <f>IF('KWh (Cumulative)'!AA31=0,0,((('KWh Monthly'!AA31*0.5)+'KWh (Cumulative)'!Z31-Rebasing!AA21)*AA104)*AA$19*AA$126)</f>
        <v>0</v>
      </c>
      <c r="AB31" s="4">
        <f>IF('KWh (Cumulative)'!AB31=0,0,((('KWh Monthly'!AB31*0.5)+'KWh (Cumulative)'!AA31-Rebasing!AB21)*AB104)*AB$19*AB$126)</f>
        <v>0</v>
      </c>
      <c r="AC31" s="4">
        <f>IF('KWh (Cumulative)'!AC31=0,0,((('KWh Monthly'!AC31*0.5)+'KWh (Cumulative)'!AB31-Rebasing!AC21)*AC104)*AC$19*AC$126)</f>
        <v>0</v>
      </c>
      <c r="AD31" s="4">
        <f>IF('KWh (Cumulative)'!AD31=0,0,((('KWh Monthly'!AD31*0.5)+'KWh (Cumulative)'!AC31-Rebasing!AD21)*AD104)*AD$19*AD$126)</f>
        <v>0</v>
      </c>
      <c r="AE31" s="4">
        <f>IF('KWh (Cumulative)'!AE31=0,0,((('KWh Monthly'!AE31*0.5)+'KWh (Cumulative)'!AD31-Rebasing!AE21)*AE104)*AE$19*AE$126)</f>
        <v>0</v>
      </c>
      <c r="AF31" s="4">
        <f>IF('KWh (Cumulative)'!AF31=0,0,((('KWh Monthly'!AF31*0.5)+'KWh (Cumulative)'!AE31-Rebasing!AF21)*AF104)*AF$19*AF$126)</f>
        <v>0</v>
      </c>
      <c r="AG31" s="4">
        <f>IF('KWh (Cumulative)'!AG31=0,0,((('KWh Monthly'!AG31*0.5)+'KWh (Cumulative)'!AF31-Rebasing!AG21)*AG104)*AG$19*AG$126)</f>
        <v>0</v>
      </c>
      <c r="AH31" s="4">
        <f>IF('KWh (Cumulative)'!AH31=0,0,((('KWh Monthly'!AH31*0.5)+'KWh (Cumulative)'!AG31-Rebasing!AH21)*AH104)*AH$19*AH$126)</f>
        <v>0</v>
      </c>
      <c r="AI31" s="4">
        <f>IF('KWh (Cumulative)'!AI31=0,0,((('KWh Monthly'!AI31*0.5)+'KWh (Cumulative)'!AH31-Rebasing!AI21)*AI104)*AI$19*AI$126)</f>
        <v>0</v>
      </c>
      <c r="AJ31" s="4">
        <f>IF('KWh (Cumulative)'!AJ31=0,0,((('KWh Monthly'!AJ31*0.5)+'KWh (Cumulative)'!AI31-Rebasing!AJ21)*AJ104)*AJ$19*AJ$126)</f>
        <v>0</v>
      </c>
      <c r="AK31" s="4">
        <f>IF('KWh (Cumulative)'!AK31=0,0,((('KWh Monthly'!AK31*0.5)+'KWh (Cumulative)'!AJ31-Rebasing!AK21)*AK104)*AK$19*AK$126)</f>
        <v>0</v>
      </c>
      <c r="AL31" s="4">
        <f>IF('KWh (Cumulative)'!AL31=0,0,((('KWh Monthly'!AL31*0.5)+'KWh (Cumulative)'!AK31-Rebasing!AL21)*AL104)*AL$19*AL$126)</f>
        <v>0</v>
      </c>
      <c r="AM31" s="4">
        <f>IF('KWh (Cumulative)'!AM31=0,0,((('KWh Monthly'!AM31*0.5)+'KWh (Cumulative)'!AL31-Rebasing!AM21)*AM104)*AM$19*AM$126)</f>
        <v>0</v>
      </c>
      <c r="AN31" s="4">
        <f>IF('KWh (Cumulative)'!AN31=0,0,((('KWh Monthly'!AN31*0.5)+'KWh (Cumulative)'!AM31-Rebasing!AN21)*AN104)*AN$19*AN$126)</f>
        <v>0</v>
      </c>
      <c r="AO31" s="4">
        <f>IF('KWh (Cumulative)'!AO31=0,0,((('KWh Monthly'!AO31*0.5)+'KWh (Cumulative)'!AN31-Rebasing!AO21)*AO104)*AO$19*AO$126)</f>
        <v>0</v>
      </c>
      <c r="AP31" s="4">
        <f>IF('KWh (Cumulative)'!AP31=0,0,((('KWh Monthly'!AP31*0.5)+'KWh (Cumulative)'!AO31-Rebasing!AP21)*AP104)*AP$19*AP$126)</f>
        <v>0</v>
      </c>
      <c r="AQ31" s="4">
        <f>IF('KWh (Cumulative)'!AQ31=0,0,((('KWh Monthly'!AQ31*0.5)+'KWh (Cumulative)'!AP31-Rebasing!AQ21)*AQ104)*AQ$19*AQ$126)</f>
        <v>0</v>
      </c>
      <c r="AR31" s="4">
        <f>IF('KWh (Cumulative)'!AR31=0,0,((('KWh Monthly'!AR31*0.5)+'KWh (Cumulative)'!AQ31-Rebasing!AR21)*AR104)*AR$19*AR$126)</f>
        <v>0</v>
      </c>
      <c r="AS31" s="4">
        <f>IF('KWh (Cumulative)'!AS31=0,0,((('KWh Monthly'!AS31*0.5)+'KWh (Cumulative)'!AR31-Rebasing!AS21)*AS104)*AS$19*AS$126)</f>
        <v>0</v>
      </c>
      <c r="AT31" s="4">
        <f>IF('KWh (Cumulative)'!AT31=0,0,((('KWh Monthly'!AT31*0.5)+'KWh (Cumulative)'!AS31-Rebasing!AT21)*AT104)*AT$19*AT$126)</f>
        <v>0</v>
      </c>
      <c r="AU31" s="4">
        <f>IF('KWh (Cumulative)'!AU31=0,0,((('KWh Monthly'!AU31*0.5)+'KWh (Cumulative)'!AT31-Rebasing!AU21)*AU104)*AU$19*AU$126)</f>
        <v>0</v>
      </c>
      <c r="AV31" s="4">
        <f>IF('KWh (Cumulative)'!AV31=0,0,((('KWh Monthly'!AV31*0.5)+'KWh (Cumulative)'!AU31-Rebasing!AV21)*AV104)*AV$19*AV$126)</f>
        <v>0</v>
      </c>
      <c r="AW31" s="4">
        <f>IF('KWh (Cumulative)'!AW31=0,0,((('KWh Monthly'!AW31*0.5)+'KWh (Cumulative)'!AV31-Rebasing!AW21)*AW104)*AW$19*AW$126)</f>
        <v>0</v>
      </c>
      <c r="AX31" s="4">
        <f>IF('KWh (Cumulative)'!AX31=0,0,((('KWh Monthly'!AX31*0.5)+'KWh (Cumulative)'!AW31-Rebasing!AX21)*AX104)*AX$19*AX$126)</f>
        <v>0</v>
      </c>
      <c r="AY31" s="4">
        <f>IF('KWh (Cumulative)'!AY31=0,0,((('KWh Monthly'!AY31*0.5)+'KWh (Cumulative)'!AX31-Rebasing!AY21)*AY104)*AY$19*AY$126)</f>
        <v>0</v>
      </c>
      <c r="AZ31" s="4">
        <f>IF('KWh (Cumulative)'!AZ31=0,0,((('KWh Monthly'!AZ31*0.5)+'KWh (Cumulative)'!AY31-Rebasing!AZ21)*AZ104)*AZ$19*AZ$126)</f>
        <v>0</v>
      </c>
      <c r="BA31" s="4">
        <f>IF('KWh (Cumulative)'!BA31=0,0,((('KWh Monthly'!BA31*0.5)+'KWh (Cumulative)'!AZ31-Rebasing!BA21)*BA104)*BA$19*BA$126)</f>
        <v>0</v>
      </c>
      <c r="BB31" s="4">
        <f>IF('KWh (Cumulative)'!BB31=0,0,((('KWh Monthly'!BB31*0.5)+'KWh (Cumulative)'!BA31-Rebasing!BB21)*BB104)*BB$19*BB$126)</f>
        <v>0</v>
      </c>
      <c r="BC31" s="4">
        <f>IF('KWh (Cumulative)'!BC31=0,0,((('KWh Monthly'!BC31*0.5)+'KWh (Cumulative)'!BB31-Rebasing!BC21)*BC104)*BC$19*BC$126)</f>
        <v>0</v>
      </c>
      <c r="BD31" s="4">
        <f>IF('KWh (Cumulative)'!BD31=0,0,((('KWh Monthly'!BD31*0.5)+'KWh (Cumulative)'!BC31-Rebasing!BD21)*BD104)*BD$19*BD$126)</f>
        <v>0</v>
      </c>
      <c r="BE31" s="4">
        <f>IF('KWh (Cumulative)'!BE31=0,0,((('KWh Monthly'!BE31*0.5)+'KWh (Cumulative)'!BD31-Rebasing!BE21)*BE104)*BE$19*BE$126)</f>
        <v>0</v>
      </c>
      <c r="BF31" s="4">
        <f>IF('KWh (Cumulative)'!BF31=0,0,((('KWh Monthly'!BF31*0.5)+'KWh (Cumulative)'!BE31-Rebasing!BF21)*BF104)*BF$19*BF$126)</f>
        <v>0</v>
      </c>
      <c r="BG31" s="4">
        <f>IF('KWh (Cumulative)'!BG31=0,0,((('KWh Monthly'!BG31*0.5)+'KWh (Cumulative)'!BF31-Rebasing!BG21)*BG104)*BG$19*BG$126)</f>
        <v>0</v>
      </c>
      <c r="BH31" s="4">
        <f>IF('KWh (Cumulative)'!BH31=0,0,((('KWh Monthly'!BH31*0.5)+'KWh (Cumulative)'!BG31-Rebasing!BH21)*BH104)*BH$19*BH$126)</f>
        <v>0</v>
      </c>
      <c r="BI31" s="4">
        <f>IF('KWh (Cumulative)'!BI31=0,0,((('KWh Monthly'!BI31*0.5)+'KWh (Cumulative)'!BH31-Rebasing!BI21)*BI104)*BI$19*BI$126)</f>
        <v>0</v>
      </c>
      <c r="BJ31" s="4">
        <f>IF('KWh (Cumulative)'!BJ31=0,0,((('KWh Monthly'!BJ31*0.5)+'KWh (Cumulative)'!BI31-Rebasing!BJ21)*BJ104)*BJ$19*BJ$126)</f>
        <v>0</v>
      </c>
      <c r="BK31" s="4">
        <f>IF('KWh (Cumulative)'!BK31=0,0,((('KWh Monthly'!BK31*0.5)+'KWh (Cumulative)'!BJ31-Rebasing!BK21)*BK104)*BK$19*BK$126)</f>
        <v>0</v>
      </c>
      <c r="BL31" s="4">
        <f>IF('KWh (Cumulative)'!BL31=0,0,((('KWh Monthly'!BL31*0.5)+'KWh (Cumulative)'!BK31-Rebasing!BL21)*BL104)*BL$19*BL$126)</f>
        <v>0</v>
      </c>
      <c r="BM31" s="4">
        <f>IF('KWh (Cumulative)'!BM31=0,0,((('KWh Monthly'!BM31*0.5)+'KWh (Cumulative)'!BL31-Rebasing!BM21)*BM104)*BM$19*BM$126)</f>
        <v>0</v>
      </c>
      <c r="BN31" s="4">
        <f>IF('KWh (Cumulative)'!BN31=0,0,((('KWh Monthly'!BN31*0.5)+'KWh (Cumulative)'!BM31-Rebasing!BN21)*BN104)*BN$19*BN$126)</f>
        <v>0</v>
      </c>
      <c r="BO31" s="4">
        <f>IF('KWh (Cumulative)'!BO31=0,0,((('KWh Monthly'!BO31*0.5)+'KWh (Cumulative)'!BN31-Rebasing!BO21)*BO104)*BO$19*BO$126)</f>
        <v>0</v>
      </c>
      <c r="BP31" s="4">
        <f>IF('KWh (Cumulative)'!BP31=0,0,((('KWh Monthly'!BP31*0.5)+'KWh (Cumulative)'!BO31-Rebasing!BP21)*BP104)*BP$19*BP$126)</f>
        <v>0</v>
      </c>
      <c r="BQ31" s="4">
        <f>IF('KWh (Cumulative)'!BQ31=0,0,((('KWh Monthly'!BQ31*0.5)+'KWh (Cumulative)'!BP31-Rebasing!BQ21)*BQ104)*BQ$19*BQ$126)</f>
        <v>0</v>
      </c>
      <c r="BR31" s="4">
        <f>IF('KWh (Cumulative)'!BR31=0,0,((('KWh Monthly'!BR31*0.5)+'KWh (Cumulative)'!BQ31-Rebasing!BR21)*BR104)*BR$19*BR$126)</f>
        <v>0</v>
      </c>
      <c r="BS31" s="4">
        <f>IF('KWh (Cumulative)'!BS31=0,0,((('KWh Monthly'!BS31*0.5)+'KWh (Cumulative)'!BR31-Rebasing!BS21)*BS104)*BS$19*BS$126)</f>
        <v>0</v>
      </c>
      <c r="BT31" s="4">
        <f>IF('KWh (Cumulative)'!BT31=0,0,((('KWh Monthly'!BT31*0.5)+'KWh (Cumulative)'!BS31-Rebasing!BT21)*BT104)*BT$19*BT$126)</f>
        <v>0</v>
      </c>
      <c r="BU31" s="4">
        <f>IF('KWh (Cumulative)'!BU31=0,0,((('KWh Monthly'!BU31*0.5)+'KWh (Cumulative)'!BT31-Rebasing!BU21)*BU104)*BU$19*BU$126)</f>
        <v>0</v>
      </c>
      <c r="BV31" s="4">
        <f>IF('KWh (Cumulative)'!BV31=0,0,((('KWh Monthly'!BV31*0.5)+'KWh (Cumulative)'!BU31-Rebasing!BV21)*BV104)*BV$19*BV$126)</f>
        <v>0</v>
      </c>
      <c r="BW31" s="4">
        <f>IF('KWh (Cumulative)'!BW31=0,0,((('KWh Monthly'!BW31*0.5)+'KWh (Cumulative)'!BV31-Rebasing!BW21)*BW104)*BW$19*BW$126)</f>
        <v>0</v>
      </c>
      <c r="BX31" s="4">
        <f>IF('KWh (Cumulative)'!BX31=0,0,((('KWh Monthly'!BX31*0.5)+'KWh (Cumulative)'!BW31-Rebasing!BX21)*BX104)*BX$19*BX$126)</f>
        <v>0</v>
      </c>
      <c r="BY31" s="4">
        <f>IF('KWh (Cumulative)'!BY31=0,0,((('KWh Monthly'!BY31*0.5)+'KWh (Cumulative)'!BX31-Rebasing!BY21)*BY104)*BY$19*BY$126)</f>
        <v>0</v>
      </c>
      <c r="BZ31" s="4">
        <f>IF('KWh (Cumulative)'!BZ31=0,0,((('KWh Monthly'!BZ31*0.5)+'KWh (Cumulative)'!BY31-Rebasing!BZ21)*BZ104)*BZ$19*BZ$126)</f>
        <v>0</v>
      </c>
      <c r="CA31" s="4">
        <f>IF('KWh (Cumulative)'!CA31=0,0,((('KWh Monthly'!CA31*0.5)+'KWh (Cumulative)'!BZ31-Rebasing!CA21)*CA104)*CA$19*CA$126)</f>
        <v>0</v>
      </c>
      <c r="CB31" s="4">
        <f>IF('KWh (Cumulative)'!CB31=0,0,((('KWh Monthly'!CB31*0.5)+'KWh (Cumulative)'!CA31-Rebasing!CB21)*CB104)*CB$19*CB$126)</f>
        <v>0</v>
      </c>
      <c r="CC31" s="4">
        <f>IF('KWh (Cumulative)'!CC31=0,0,((('KWh Monthly'!CC31*0.5)+'KWh (Cumulative)'!CB31-Rebasing!CC21)*CC104)*CC$19*CC$126)</f>
        <v>0</v>
      </c>
      <c r="CD31" s="4">
        <f>IF('KWh (Cumulative)'!CD31=0,0,((('KWh Monthly'!CD31*0.5)+'KWh (Cumulative)'!CC31-Rebasing!CD21)*CD104)*CD$19*CD$126)</f>
        <v>0</v>
      </c>
      <c r="CE31" s="4">
        <f>IF('KWh (Cumulative)'!CE31=0,0,((('KWh Monthly'!CE31*0.5)+'KWh (Cumulative)'!CD31-Rebasing!CE21)*CE104)*CE$19*CE$126)</f>
        <v>0</v>
      </c>
      <c r="CF31" s="4">
        <f>IF('KWh (Cumulative)'!CF31=0,0,((('KWh Monthly'!CF31*0.5)+'KWh (Cumulative)'!CE31-Rebasing!CF21)*CF104)*CF$19*CF$126)</f>
        <v>0</v>
      </c>
      <c r="CG31" s="4">
        <f>IF('KWh (Cumulative)'!CG31=0,0,((('KWh Monthly'!CG31*0.5)+'KWh (Cumulative)'!CF31-Rebasing!CG21)*CG104)*CG$19*CG$126)</f>
        <v>0</v>
      </c>
      <c r="CH31" s="4">
        <f>IF('KWh (Cumulative)'!CH31=0,0,((('KWh Monthly'!CH31*0.5)+'KWh (Cumulative)'!CG31-Rebasing!CH21)*CH104)*CH$19*CH$126)</f>
        <v>0</v>
      </c>
      <c r="CI31" s="4">
        <f>IF('KWh (Cumulative)'!CI31=0,0,((('KWh Monthly'!CI31*0.5)+'KWh (Cumulative)'!CH31-Rebasing!CI21)*CI104)*CI$19*CI$126)</f>
        <v>0</v>
      </c>
      <c r="CJ31" s="4">
        <f>IF('KWh (Cumulative)'!CJ31=0,0,((('KWh Monthly'!CJ31*0.5)+'KWh (Cumulative)'!CI31-Rebasing!CJ21)*CJ104)*CJ$19*CJ$126)</f>
        <v>0</v>
      </c>
      <c r="CK31" s="4">
        <f>IF('KWh (Cumulative)'!CK31=0,0,((('KWh Monthly'!CK31*0.5)+'KWh (Cumulative)'!CJ31-Rebasing!CK21)*CK104)*CK$19*CK$126)</f>
        <v>0</v>
      </c>
      <c r="CL31" s="4">
        <f>IF('KWh (Cumulative)'!CL31=0,0,((('KWh Monthly'!CL31*0.5)+'KWh (Cumulative)'!CK31-Rebasing!CL21)*CL104)*CL$19*CL$126)</f>
        <v>0</v>
      </c>
      <c r="CM31" s="4">
        <f>IF('KWh (Cumulative)'!CM31=0,0,((('KWh Monthly'!CM31*0.5)+'KWh (Cumulative)'!CL31-Rebasing!CM21)*CM104)*CM$19*CM$126)</f>
        <v>0</v>
      </c>
      <c r="CN31" s="4">
        <f>IF('KWh (Cumulative)'!CN31=0,0,((('KWh Monthly'!CN31*0.5)+'KWh (Cumulative)'!CM31-Rebasing!CN21)*CN104)*CN$19*CN$126)</f>
        <v>0</v>
      </c>
      <c r="CO31" s="4">
        <f>IF('KWh (Cumulative)'!CO31=0,0,((('KWh Monthly'!CO31*0.5)+'KWh (Cumulative)'!CN31-Rebasing!CO21)*CO104)*CO$19*CO$126)</f>
        <v>0</v>
      </c>
      <c r="CP31" s="4">
        <f>IF('KWh (Cumulative)'!CP31=0,0,((('KWh Monthly'!CP31*0.5)+'KWh (Cumulative)'!CO31-Rebasing!CP21)*CP104)*CP$19*CP$126)</f>
        <v>0</v>
      </c>
      <c r="CQ31" s="4">
        <f>IF('KWh (Cumulative)'!CQ31=0,0,((('KWh Monthly'!CQ31*0.5)+'KWh (Cumulative)'!CP31-Rebasing!CQ21)*CQ104)*CQ$19*CQ$126)</f>
        <v>0</v>
      </c>
      <c r="CR31" s="4">
        <f>IF('KWh (Cumulative)'!CR31=0,0,((('KWh Monthly'!CR31*0.5)+'KWh (Cumulative)'!CQ31-Rebasing!CR21)*CR104)*CR$19*CR$126)</f>
        <v>0</v>
      </c>
      <c r="CS31" s="4">
        <f>IF('KWh (Cumulative)'!CS31=0,0,((('KWh Monthly'!CS31*0.5)+'KWh (Cumulative)'!CR31-Rebasing!CS21)*CS104)*CS$19*CS$126)</f>
        <v>0</v>
      </c>
      <c r="CT31" s="4">
        <f>IF('KWh (Cumulative)'!CT31=0,0,((('KWh Monthly'!CT31*0.5)+'KWh (Cumulative)'!CS31-Rebasing!CT21)*CT104)*CT$19*CT$126)</f>
        <v>0</v>
      </c>
      <c r="CU31" s="4">
        <f>IF('KWh (Cumulative)'!CU31=0,0,((('KWh Monthly'!CU31*0.5)+'KWh (Cumulative)'!CT31-Rebasing!CU21)*CU104)*CU$19*CU$126)</f>
        <v>0</v>
      </c>
      <c r="CV31" s="4">
        <f>IF('KWh (Cumulative)'!CV31=0,0,((('KWh Monthly'!CV31*0.5)+'KWh (Cumulative)'!CU31-Rebasing!CV21)*CV104)*CV$19*CV$126)</f>
        <v>0</v>
      </c>
      <c r="CW31" s="4">
        <f>IF('KWh (Cumulative)'!CW31=0,0,((('KWh Monthly'!CW31*0.5)+'KWh (Cumulative)'!CV31-Rebasing!CW21)*CW104)*CW$19*CW$126)</f>
        <v>0</v>
      </c>
      <c r="CX31" s="4">
        <f>IF('KWh (Cumulative)'!CX31=0,0,((('KWh Monthly'!CX31*0.5)+'KWh (Cumulative)'!CW31-Rebasing!CX21)*CX104)*CX$19*CX$126)</f>
        <v>0</v>
      </c>
      <c r="CY31" s="4">
        <f>IF('KWh (Cumulative)'!CY31=0,0,((('KWh Monthly'!CY31*0.5)+'KWh (Cumulative)'!CX31-Rebasing!CY21)*CY104)*CY$19*CY$126)</f>
        <v>0</v>
      </c>
      <c r="CZ31" s="4">
        <f>IF('KWh (Cumulative)'!CZ31=0,0,((('KWh Monthly'!CZ31*0.5)+'KWh (Cumulative)'!CY31-Rebasing!CZ21)*CZ104)*CZ$19*CZ$126)</f>
        <v>0</v>
      </c>
      <c r="DA31" s="4">
        <f>IF('KWh (Cumulative)'!DA31=0,0,((('KWh Monthly'!DA31*0.5)+'KWh (Cumulative)'!CZ31-Rebasing!DA21)*DA104)*DA$19*DA$126)</f>
        <v>0</v>
      </c>
      <c r="DB31" s="4">
        <f>IF('KWh (Cumulative)'!DB31=0,0,((('KWh Monthly'!DB31*0.5)+'KWh (Cumulative)'!DA31-Rebasing!DB21)*DB104)*DB$19*DB$126)</f>
        <v>0</v>
      </c>
      <c r="DC31" s="4">
        <f>IF('KWh (Cumulative)'!DC31=0,0,((('KWh Monthly'!DC31*0.5)+'KWh (Cumulative)'!DB31-Rebasing!DC21)*DC104)*DC$19*DC$126)</f>
        <v>0</v>
      </c>
      <c r="DD31" s="4">
        <f>IF('KWh (Cumulative)'!DD31=0,0,((('KWh Monthly'!DD31*0.5)+'KWh (Cumulative)'!DC31-Rebasing!DD21)*DD104)*DD$19*DD$126)</f>
        <v>0</v>
      </c>
      <c r="DE31" s="4">
        <f>IF('KWh (Cumulative)'!DE31=0,0,((('KWh Monthly'!DE31*0.5)+'KWh (Cumulative)'!DD31-Rebasing!DE21)*DE104)*DE$19*DE$126)</f>
        <v>0</v>
      </c>
      <c r="DF31" s="4">
        <f>IF('KWh (Cumulative)'!DF31=0,0,((('KWh Monthly'!DF31*0.5)+'KWh (Cumulative)'!DE31-Rebasing!DF21)*DF104)*DF$19*DF$126)</f>
        <v>0</v>
      </c>
      <c r="DG31" s="4">
        <f>IF('KWh (Cumulative)'!DG31=0,0,((('KWh Monthly'!DG31*0.5)+'KWh (Cumulative)'!DF31-Rebasing!DG21)*DG104)*DG$19*DG$126)</f>
        <v>0</v>
      </c>
      <c r="DH31" s="4">
        <f>IF('KWh (Cumulative)'!DH31=0,0,((('KWh Monthly'!DH31*0.5)+'KWh (Cumulative)'!DG31-Rebasing!DH21)*DH104)*DH$19*DH$126)</f>
        <v>0</v>
      </c>
      <c r="DI31" s="4">
        <f>IF('KWh (Cumulative)'!DI31=0,0,((('KWh Monthly'!DI31*0.5)+'KWh (Cumulative)'!DH31-Rebasing!DI21)*DI104)*DI$19*DI$126)</f>
        <v>0</v>
      </c>
      <c r="DJ31" s="4">
        <f>IF('KWh (Cumulative)'!DJ31=0,0,((('KWh Monthly'!DJ31*0.5)+'KWh (Cumulative)'!DI31-Rebasing!DJ21)*DJ104)*DJ$19*DJ$126)</f>
        <v>0</v>
      </c>
      <c r="DK31" s="4">
        <f>IF('KWh (Cumulative)'!DK31=0,0,((('KWh Monthly'!DK31*0.5)+'KWh (Cumulative)'!DJ31-Rebasing!DK21)*DK104)*DK$19*DK$126)</f>
        <v>0</v>
      </c>
      <c r="DL31" s="4">
        <f>IF('KWh (Cumulative)'!DL31=0,0,((('KWh Monthly'!DL31*0.5)+'KWh (Cumulative)'!DK31-Rebasing!DL21)*DL104)*DL$19*DL$126)</f>
        <v>0</v>
      </c>
      <c r="DM31" s="4">
        <f>IF('KWh (Cumulative)'!DM31=0,0,((('KWh Monthly'!DM31*0.5)+'KWh (Cumulative)'!DL31-Rebasing!DM21)*DM104)*DM$19*DM$126)</f>
        <v>0</v>
      </c>
      <c r="DN31" s="4">
        <f>IF('KWh (Cumulative)'!DN31=0,0,((('KWh Monthly'!DN31*0.5)+'KWh (Cumulative)'!DM31-Rebasing!DN21)*DN104)*DN$19*DN$126)</f>
        <v>0</v>
      </c>
      <c r="DO31" s="4">
        <f>IF('KWh (Cumulative)'!DO31=0,0,((('KWh Monthly'!DO31*0.5)+'KWh (Cumulative)'!DN31-Rebasing!DO21)*DO104)*DO$19*DO$126)</f>
        <v>0</v>
      </c>
      <c r="DP31" s="4">
        <f>IF('KWh (Cumulative)'!DP31=0,0,((('KWh Monthly'!DP31*0.5)+'KWh (Cumulative)'!DO31-Rebasing!DP21)*DP104)*DP$19*DP$126)</f>
        <v>0</v>
      </c>
      <c r="DQ31" s="4">
        <f>IF('KWh (Cumulative)'!DQ31=0,0,((('KWh Monthly'!DQ31*0.5)+'KWh (Cumulative)'!DP31-Rebasing!DQ21)*DQ104)*DQ$19*DQ$126)</f>
        <v>0</v>
      </c>
      <c r="DR31" s="4">
        <f>IF('KWh (Cumulative)'!DR31=0,0,((('KWh Monthly'!DR31*0.5)+'KWh (Cumulative)'!DQ31-Rebasing!DR21)*DR104)*DR$19*DR$126)</f>
        <v>0</v>
      </c>
    </row>
    <row r="32" spans="1:122" x14ac:dyDescent="0.25">
      <c r="A32" s="192"/>
      <c r="B32" s="30" t="s">
        <v>8</v>
      </c>
      <c r="C32" s="4">
        <f>IF('KWh (Cumulative)'!C32=0,0,((('KWh Monthly'!C32*0.5)-Rebasing!C22)*C105)*C$19*C$126)</f>
        <v>0</v>
      </c>
      <c r="D32" s="4">
        <f>IF('KWh (Cumulative)'!D32=0,0,((('KWh Monthly'!D32*0.5)+'KWh (Cumulative)'!C32-Rebasing!D22)*D105)*D$19*D$126)</f>
        <v>0</v>
      </c>
      <c r="E32" s="4">
        <f>IF('KWh (Cumulative)'!E32=0,0,((('KWh Monthly'!E32*0.5)+'KWh (Cumulative)'!D32-Rebasing!E22)*E105)*E$19*E$126)</f>
        <v>0</v>
      </c>
      <c r="F32" s="4">
        <f>IF('KWh (Cumulative)'!F32=0,0,((('KWh Monthly'!F32*0.5)+'KWh (Cumulative)'!E32-Rebasing!F22)*F105)*F$19*F$126)</f>
        <v>0</v>
      </c>
      <c r="G32" s="4">
        <f>IF('KWh (Cumulative)'!G32=0,0,((('KWh Monthly'!G32*0.5)+'KWh (Cumulative)'!F32-Rebasing!G22)*G105)*G$19*G$126)</f>
        <v>0</v>
      </c>
      <c r="H32" s="4">
        <f>IF('KWh (Cumulative)'!H32=0,0,((('KWh Monthly'!H32*0.5)+'KWh (Cumulative)'!G32-Rebasing!H22)*H105)*H$19*H$126)</f>
        <v>0</v>
      </c>
      <c r="I32" s="4">
        <f>IF('KWh (Cumulative)'!I32=0,0,((('KWh Monthly'!I32*0.5)+'KWh (Cumulative)'!H32-Rebasing!I22)*I105)*I$19*I$126)</f>
        <v>0</v>
      </c>
      <c r="J32" s="4">
        <f>IF('KWh (Cumulative)'!J32=0,0,((('KWh Monthly'!J32*0.5)+'KWh (Cumulative)'!I32-Rebasing!J22)*J105)*J$19*J$126)</f>
        <v>0</v>
      </c>
      <c r="K32" s="4">
        <f>IF('KWh (Cumulative)'!K32=0,0,((('KWh Monthly'!K32*0.5)+'KWh (Cumulative)'!J32-Rebasing!K22)*K105)*K$19*K$126)</f>
        <v>0</v>
      </c>
      <c r="L32" s="4">
        <f>IF('KWh (Cumulative)'!L32=0,0,((('KWh Monthly'!L32*0.5)+'KWh (Cumulative)'!K32-Rebasing!L22)*L105)*L$19*L$126)</f>
        <v>0</v>
      </c>
      <c r="M32" s="4">
        <f>IF('KWh (Cumulative)'!M32=0,0,((('KWh Monthly'!M32*0.5)+'KWh (Cumulative)'!L32-Rebasing!M22)*M105)*M$19*M$126)</f>
        <v>0</v>
      </c>
      <c r="N32" s="4">
        <f>IF('KWh (Cumulative)'!N32=0,0,((('KWh Monthly'!N32*0.5)+'KWh (Cumulative)'!M32-Rebasing!N22)*N105)*N$19*N$126)</f>
        <v>0</v>
      </c>
      <c r="O32" s="4">
        <f>IF('KWh (Cumulative)'!O32=0,0,((('KWh Monthly'!O32*0.5)+'KWh (Cumulative)'!N32-Rebasing!O22)*O105)*O$19*O$126)</f>
        <v>24.705396967366504</v>
      </c>
      <c r="P32" s="4">
        <f>IF('KWh (Cumulative)'!P32=0,0,((('KWh Monthly'!P32*0.5)+'KWh (Cumulative)'!O32-Rebasing!P22)*P105)*P$19*P$126)</f>
        <v>0</v>
      </c>
      <c r="Q32" s="4">
        <f>IF('KWh (Cumulative)'!Q32=0,0,((('KWh Monthly'!Q32*0.5)+'KWh (Cumulative)'!P32-Rebasing!Q22)*Q105)*Q$19*Q$126)</f>
        <v>0</v>
      </c>
      <c r="R32" s="4">
        <f>IF('KWh (Cumulative)'!R32=0,0,((('KWh Monthly'!R32*0.5)+'KWh (Cumulative)'!Q32-Rebasing!R22)*R105)*R$19*R$126)</f>
        <v>0</v>
      </c>
      <c r="S32" s="4">
        <f>IF('KWh (Cumulative)'!S32=0,0,((('KWh Monthly'!S32*0.5)+'KWh (Cumulative)'!R32-Rebasing!S22)*S105)*S$19*S$126)</f>
        <v>0</v>
      </c>
      <c r="T32" s="4">
        <f>IF('KWh (Cumulative)'!T32=0,0,((('KWh Monthly'!T32*0.5)+'KWh (Cumulative)'!S32-Rebasing!T22)*T105)*T$19*T$126)</f>
        <v>0</v>
      </c>
      <c r="U32" s="4">
        <f>IF('KWh (Cumulative)'!U32=0,0,((('KWh Monthly'!U32*0.5)+'KWh (Cumulative)'!T32-Rebasing!U22)*U105)*U$19*U$126)</f>
        <v>0</v>
      </c>
      <c r="V32" s="4">
        <f>IF('KWh (Cumulative)'!V32=0,0,((('KWh Monthly'!V32*0.5)+'KWh (Cumulative)'!U32-Rebasing!V22)*V105)*V$19*V$126)</f>
        <v>0</v>
      </c>
      <c r="W32" s="4">
        <f>IF('KWh (Cumulative)'!W32=0,0,((('KWh Monthly'!W32*0.5)+'KWh (Cumulative)'!V32-Rebasing!W22)*W105)*W$19*W$126)</f>
        <v>0</v>
      </c>
      <c r="X32" s="4">
        <f>IF('KWh (Cumulative)'!X32=0,0,((('KWh Monthly'!X32*0.5)+'KWh (Cumulative)'!W32-Rebasing!X22)*X105)*X$19*X$126)</f>
        <v>0</v>
      </c>
      <c r="Y32" s="4">
        <f>IF('KWh (Cumulative)'!Y32=0,0,((('KWh Monthly'!Y32*0.5)+'KWh (Cumulative)'!X32-Rebasing!Y22)*Y105)*Y$19*Y$126)</f>
        <v>0</v>
      </c>
      <c r="Z32" s="4">
        <f>IF('KWh (Cumulative)'!Z32=0,0,((('KWh Monthly'!Z32*0.5)+'KWh (Cumulative)'!Y32-Rebasing!Z22)*Z105)*Z$19*Z$126)</f>
        <v>0</v>
      </c>
      <c r="AA32" s="4">
        <f>IF('KWh (Cumulative)'!AA32=0,0,((('KWh Monthly'!AA32*0.5)+'KWh (Cumulative)'!Z32-Rebasing!AA22)*AA105)*AA$19*AA$126)</f>
        <v>0</v>
      </c>
      <c r="AB32" s="4">
        <f>IF('KWh (Cumulative)'!AB32=0,0,((('KWh Monthly'!AB32*0.5)+'KWh (Cumulative)'!AA32-Rebasing!AB22)*AB105)*AB$19*AB$126)</f>
        <v>0</v>
      </c>
      <c r="AC32" s="4">
        <f>IF('KWh (Cumulative)'!AC32=0,0,((('KWh Monthly'!AC32*0.5)+'KWh (Cumulative)'!AB32-Rebasing!AC22)*AC105)*AC$19*AC$126)</f>
        <v>0</v>
      </c>
      <c r="AD32" s="4">
        <f>IF('KWh (Cumulative)'!AD32=0,0,((('KWh Monthly'!AD32*0.5)+'KWh (Cumulative)'!AC32-Rebasing!AD22)*AD105)*AD$19*AD$126)</f>
        <v>0</v>
      </c>
      <c r="AE32" s="4">
        <f>IF('KWh (Cumulative)'!AE32=0,0,((('KWh Monthly'!AE32*0.5)+'KWh (Cumulative)'!AD32-Rebasing!AE22)*AE105)*AE$19*AE$126)</f>
        <v>0</v>
      </c>
      <c r="AF32" s="4">
        <f>IF('KWh (Cumulative)'!AF32=0,0,((('KWh Monthly'!AF32*0.5)+'KWh (Cumulative)'!AE32-Rebasing!AF22)*AF105)*AF$19*AF$126)</f>
        <v>0</v>
      </c>
      <c r="AG32" s="4">
        <f>IF('KWh (Cumulative)'!AG32=0,0,((('KWh Monthly'!AG32*0.5)+'KWh (Cumulative)'!AF32-Rebasing!AG22)*AG105)*AG$19*AG$126)</f>
        <v>0</v>
      </c>
      <c r="AH32" s="4">
        <f>IF('KWh (Cumulative)'!AH32=0,0,((('KWh Monthly'!AH32*0.5)+'KWh (Cumulative)'!AG32-Rebasing!AH22)*AH105)*AH$19*AH$126)</f>
        <v>0</v>
      </c>
      <c r="AI32" s="4">
        <f>IF('KWh (Cumulative)'!AI32=0,0,((('KWh Monthly'!AI32*0.5)+'KWh (Cumulative)'!AH32-Rebasing!AI22)*AI105)*AI$19*AI$126)</f>
        <v>0</v>
      </c>
      <c r="AJ32" s="4">
        <f>IF('KWh (Cumulative)'!AJ32=0,0,((('KWh Monthly'!AJ32*0.5)+'KWh (Cumulative)'!AI32-Rebasing!AJ22)*AJ105)*AJ$19*AJ$126)</f>
        <v>0</v>
      </c>
      <c r="AK32" s="4">
        <f>IF('KWh (Cumulative)'!AK32=0,0,((('KWh Monthly'!AK32*0.5)+'KWh (Cumulative)'!AJ32-Rebasing!AK22)*AK105)*AK$19*AK$126)</f>
        <v>0</v>
      </c>
      <c r="AL32" s="4">
        <f>IF('KWh (Cumulative)'!AL32=0,0,((('KWh Monthly'!AL32*0.5)+'KWh (Cumulative)'!AK32-Rebasing!AL22)*AL105)*AL$19*AL$126)</f>
        <v>0</v>
      </c>
      <c r="AM32" s="4">
        <f>IF('KWh (Cumulative)'!AM32=0,0,((('KWh Monthly'!AM32*0.5)+'KWh (Cumulative)'!AL32-Rebasing!AM22)*AM105)*AM$19*AM$126)</f>
        <v>0</v>
      </c>
      <c r="AN32" s="4">
        <f>IF('KWh (Cumulative)'!AN32=0,0,((('KWh Monthly'!AN32*0.5)+'KWh (Cumulative)'!AM32-Rebasing!AN22)*AN105)*AN$19*AN$126)</f>
        <v>0</v>
      </c>
      <c r="AO32" s="4">
        <f>IF('KWh (Cumulative)'!AO32=0,0,((('KWh Monthly'!AO32*0.5)+'KWh (Cumulative)'!AN32-Rebasing!AO22)*AO105)*AO$19*AO$126)</f>
        <v>0</v>
      </c>
      <c r="AP32" s="4">
        <f>IF('KWh (Cumulative)'!AP32=0,0,((('KWh Monthly'!AP32*0.5)+'KWh (Cumulative)'!AO32-Rebasing!AP22)*AP105)*AP$19*AP$126)</f>
        <v>0</v>
      </c>
      <c r="AQ32" s="4">
        <f>IF('KWh (Cumulative)'!AQ32=0,0,((('KWh Monthly'!AQ32*0.5)+'KWh (Cumulative)'!AP32-Rebasing!AQ22)*AQ105)*AQ$19*AQ$126)</f>
        <v>0</v>
      </c>
      <c r="AR32" s="4">
        <f>IF('KWh (Cumulative)'!AR32=0,0,((('KWh Monthly'!AR32*0.5)+'KWh (Cumulative)'!AQ32-Rebasing!AR22)*AR105)*AR$19*AR$126)</f>
        <v>0</v>
      </c>
      <c r="AS32" s="4">
        <f>IF('KWh (Cumulative)'!AS32=0,0,((('KWh Monthly'!AS32*0.5)+'KWh (Cumulative)'!AR32-Rebasing!AS22)*AS105)*AS$19*AS$126)</f>
        <v>0</v>
      </c>
      <c r="AT32" s="4">
        <f>IF('KWh (Cumulative)'!AT32=0,0,((('KWh Monthly'!AT32*0.5)+'KWh (Cumulative)'!AS32-Rebasing!AT22)*AT105)*AT$19*AT$126)</f>
        <v>0</v>
      </c>
      <c r="AU32" s="4">
        <f>IF('KWh (Cumulative)'!AU32=0,0,((('KWh Monthly'!AU32*0.5)+'KWh (Cumulative)'!AT32-Rebasing!AU22)*AU105)*AU$19*AU$126)</f>
        <v>0</v>
      </c>
      <c r="AV32" s="4">
        <f>IF('KWh (Cumulative)'!AV32=0,0,((('KWh Monthly'!AV32*0.5)+'KWh (Cumulative)'!AU32-Rebasing!AV22)*AV105)*AV$19*AV$126)</f>
        <v>0</v>
      </c>
      <c r="AW32" s="4">
        <f>IF('KWh (Cumulative)'!AW32=0,0,((('KWh Monthly'!AW32*0.5)+'KWh (Cumulative)'!AV32-Rebasing!AW22)*AW105)*AW$19*AW$126)</f>
        <v>0</v>
      </c>
      <c r="AX32" s="4">
        <f>IF('KWh (Cumulative)'!AX32=0,0,((('KWh Monthly'!AX32*0.5)+'KWh (Cumulative)'!AW32-Rebasing!AX22)*AX105)*AX$19*AX$126)</f>
        <v>0</v>
      </c>
      <c r="AY32" s="4">
        <f>IF('KWh (Cumulative)'!AY32=0,0,((('KWh Monthly'!AY32*0.5)+'KWh (Cumulative)'!AX32-Rebasing!AY22)*AY105)*AY$19*AY$126)</f>
        <v>0</v>
      </c>
      <c r="AZ32" s="4">
        <f>IF('KWh (Cumulative)'!AZ32=0,0,((('KWh Monthly'!AZ32*0.5)+'KWh (Cumulative)'!AY32-Rebasing!AZ22)*AZ105)*AZ$19*AZ$126)</f>
        <v>0</v>
      </c>
      <c r="BA32" s="4">
        <f>IF('KWh (Cumulative)'!BA32=0,0,((('KWh Monthly'!BA32*0.5)+'KWh (Cumulative)'!AZ32-Rebasing!BA22)*BA105)*BA$19*BA$126)</f>
        <v>0</v>
      </c>
      <c r="BB32" s="4">
        <f>IF('KWh (Cumulative)'!BB32=0,0,((('KWh Monthly'!BB32*0.5)+'KWh (Cumulative)'!BA32-Rebasing!BB22)*BB105)*BB$19*BB$126)</f>
        <v>0</v>
      </c>
      <c r="BC32" s="4">
        <f>IF('KWh (Cumulative)'!BC32=0,0,((('KWh Monthly'!BC32*0.5)+'KWh (Cumulative)'!BB32-Rebasing!BC22)*BC105)*BC$19*BC$126)</f>
        <v>0</v>
      </c>
      <c r="BD32" s="4">
        <f>IF('KWh (Cumulative)'!BD32=0,0,((('KWh Monthly'!BD32*0.5)+'KWh (Cumulative)'!BC32-Rebasing!BD22)*BD105)*BD$19*BD$126)</f>
        <v>0</v>
      </c>
      <c r="BE32" s="4">
        <f>IF('KWh (Cumulative)'!BE32=0,0,((('KWh Monthly'!BE32*0.5)+'KWh (Cumulative)'!BD32-Rebasing!BE22)*BE105)*BE$19*BE$126)</f>
        <v>0</v>
      </c>
      <c r="BF32" s="4">
        <f>IF('KWh (Cumulative)'!BF32=0,0,((('KWh Monthly'!BF32*0.5)+'KWh (Cumulative)'!BE32-Rebasing!BF22)*BF105)*BF$19*BF$126)</f>
        <v>0</v>
      </c>
      <c r="BG32" s="4">
        <f>IF('KWh (Cumulative)'!BG32=0,0,((('KWh Monthly'!BG32*0.5)+'KWh (Cumulative)'!BF32-Rebasing!BG22)*BG105)*BG$19*BG$126)</f>
        <v>0</v>
      </c>
      <c r="BH32" s="4">
        <f>IF('KWh (Cumulative)'!BH32=0,0,((('KWh Monthly'!BH32*0.5)+'KWh (Cumulative)'!BG32-Rebasing!BH22)*BH105)*BH$19*BH$126)</f>
        <v>0</v>
      </c>
      <c r="BI32" s="4">
        <f>IF('KWh (Cumulative)'!BI32=0,0,((('KWh Monthly'!BI32*0.5)+'KWh (Cumulative)'!BH32-Rebasing!BI22)*BI105)*BI$19*BI$126)</f>
        <v>0</v>
      </c>
      <c r="BJ32" s="4">
        <f>IF('KWh (Cumulative)'!BJ32=0,0,((('KWh Monthly'!BJ32*0.5)+'KWh (Cumulative)'!BI32-Rebasing!BJ22)*BJ105)*BJ$19*BJ$126)</f>
        <v>0</v>
      </c>
      <c r="BK32" s="4">
        <f>IF('KWh (Cumulative)'!BK32=0,0,((('KWh Monthly'!BK32*0.5)+'KWh (Cumulative)'!BJ32-Rebasing!BK22)*BK105)*BK$19*BK$126)</f>
        <v>0</v>
      </c>
      <c r="BL32" s="4">
        <f>IF('KWh (Cumulative)'!BL32=0,0,((('KWh Monthly'!BL32*0.5)+'KWh (Cumulative)'!BK32-Rebasing!BL22)*BL105)*BL$19*BL$126)</f>
        <v>0</v>
      </c>
      <c r="BM32" s="4">
        <f>IF('KWh (Cumulative)'!BM32=0,0,((('KWh Monthly'!BM32*0.5)+'KWh (Cumulative)'!BL32-Rebasing!BM22)*BM105)*BM$19*BM$126)</f>
        <v>0</v>
      </c>
      <c r="BN32" s="4">
        <f>IF('KWh (Cumulative)'!BN32=0,0,((('KWh Monthly'!BN32*0.5)+'KWh (Cumulative)'!BM32-Rebasing!BN22)*BN105)*BN$19*BN$126)</f>
        <v>0</v>
      </c>
      <c r="BO32" s="4">
        <f>IF('KWh (Cumulative)'!BO32=0,0,((('KWh Monthly'!BO32*0.5)+'KWh (Cumulative)'!BN32-Rebasing!BO22)*BO105)*BO$19*BO$126)</f>
        <v>0</v>
      </c>
      <c r="BP32" s="4">
        <f>IF('KWh (Cumulative)'!BP32=0,0,((('KWh Monthly'!BP32*0.5)+'KWh (Cumulative)'!BO32-Rebasing!BP22)*BP105)*BP$19*BP$126)</f>
        <v>0</v>
      </c>
      <c r="BQ32" s="4">
        <f>IF('KWh (Cumulative)'!BQ32=0,0,((('KWh Monthly'!BQ32*0.5)+'KWh (Cumulative)'!BP32-Rebasing!BQ22)*BQ105)*BQ$19*BQ$126)</f>
        <v>0</v>
      </c>
      <c r="BR32" s="4">
        <f>IF('KWh (Cumulative)'!BR32=0,0,((('KWh Monthly'!BR32*0.5)+'KWh (Cumulative)'!BQ32-Rebasing!BR22)*BR105)*BR$19*BR$126)</f>
        <v>0</v>
      </c>
      <c r="BS32" s="4">
        <f>IF('KWh (Cumulative)'!BS32=0,0,((('KWh Monthly'!BS32*0.5)+'KWh (Cumulative)'!BR32-Rebasing!BS22)*BS105)*BS$19*BS$126)</f>
        <v>0</v>
      </c>
      <c r="BT32" s="4">
        <f>IF('KWh (Cumulative)'!BT32=0,0,((('KWh Monthly'!BT32*0.5)+'KWh (Cumulative)'!BS32-Rebasing!BT22)*BT105)*BT$19*BT$126)</f>
        <v>0</v>
      </c>
      <c r="BU32" s="4">
        <f>IF('KWh (Cumulative)'!BU32=0,0,((('KWh Monthly'!BU32*0.5)+'KWh (Cumulative)'!BT32-Rebasing!BU22)*BU105)*BU$19*BU$126)</f>
        <v>0</v>
      </c>
      <c r="BV32" s="4">
        <f>IF('KWh (Cumulative)'!BV32=0,0,((('KWh Monthly'!BV32*0.5)+'KWh (Cumulative)'!BU32-Rebasing!BV22)*BV105)*BV$19*BV$126)</f>
        <v>0</v>
      </c>
      <c r="BW32" s="4">
        <f>IF('KWh (Cumulative)'!BW32=0,0,((('KWh Monthly'!BW32*0.5)+'KWh (Cumulative)'!BV32-Rebasing!BW22)*BW105)*BW$19*BW$126)</f>
        <v>0</v>
      </c>
      <c r="BX32" s="4">
        <f>IF('KWh (Cumulative)'!BX32=0,0,((('KWh Monthly'!BX32*0.5)+'KWh (Cumulative)'!BW32-Rebasing!BX22)*BX105)*BX$19*BX$126)</f>
        <v>0</v>
      </c>
      <c r="BY32" s="4">
        <f>IF('KWh (Cumulative)'!BY32=0,0,((('KWh Monthly'!BY32*0.5)+'KWh (Cumulative)'!BX32-Rebasing!BY22)*BY105)*BY$19*BY$126)</f>
        <v>0</v>
      </c>
      <c r="BZ32" s="4">
        <f>IF('KWh (Cumulative)'!BZ32=0,0,((('KWh Monthly'!BZ32*0.5)+'KWh (Cumulative)'!BY32-Rebasing!BZ22)*BZ105)*BZ$19*BZ$126)</f>
        <v>0</v>
      </c>
      <c r="CA32" s="4">
        <f>IF('KWh (Cumulative)'!CA32=0,0,((('KWh Monthly'!CA32*0.5)+'KWh (Cumulative)'!BZ32-Rebasing!CA22)*CA105)*CA$19*CA$126)</f>
        <v>0</v>
      </c>
      <c r="CB32" s="4">
        <f>IF('KWh (Cumulative)'!CB32=0,0,((('KWh Monthly'!CB32*0.5)+'KWh (Cumulative)'!CA32-Rebasing!CB22)*CB105)*CB$19*CB$126)</f>
        <v>0</v>
      </c>
      <c r="CC32" s="4">
        <f>IF('KWh (Cumulative)'!CC32=0,0,((('KWh Monthly'!CC32*0.5)+'KWh (Cumulative)'!CB32-Rebasing!CC22)*CC105)*CC$19*CC$126)</f>
        <v>0</v>
      </c>
      <c r="CD32" s="4">
        <f>IF('KWh (Cumulative)'!CD32=0,0,((('KWh Monthly'!CD32*0.5)+'KWh (Cumulative)'!CC32-Rebasing!CD22)*CD105)*CD$19*CD$126)</f>
        <v>0</v>
      </c>
      <c r="CE32" s="4">
        <f>IF('KWh (Cumulative)'!CE32=0,0,((('KWh Monthly'!CE32*0.5)+'KWh (Cumulative)'!CD32-Rebasing!CE22)*CE105)*CE$19*CE$126)</f>
        <v>0</v>
      </c>
      <c r="CF32" s="4">
        <f>IF('KWh (Cumulative)'!CF32=0,0,((('KWh Monthly'!CF32*0.5)+'KWh (Cumulative)'!CE32-Rebasing!CF22)*CF105)*CF$19*CF$126)</f>
        <v>0</v>
      </c>
      <c r="CG32" s="4">
        <f>IF('KWh (Cumulative)'!CG32=0,0,((('KWh Monthly'!CG32*0.5)+'KWh (Cumulative)'!CF32-Rebasing!CG22)*CG105)*CG$19*CG$126)</f>
        <v>0</v>
      </c>
      <c r="CH32" s="4">
        <f>IF('KWh (Cumulative)'!CH32=0,0,((('KWh Monthly'!CH32*0.5)+'KWh (Cumulative)'!CG32-Rebasing!CH22)*CH105)*CH$19*CH$126)</f>
        <v>0</v>
      </c>
      <c r="CI32" s="4">
        <f>IF('KWh (Cumulative)'!CI32=0,0,((('KWh Monthly'!CI32*0.5)+'KWh (Cumulative)'!CH32-Rebasing!CI22)*CI105)*CI$19*CI$126)</f>
        <v>0</v>
      </c>
      <c r="CJ32" s="4">
        <f>IF('KWh (Cumulative)'!CJ32=0,0,((('KWh Monthly'!CJ32*0.5)+'KWh (Cumulative)'!CI32-Rebasing!CJ22)*CJ105)*CJ$19*CJ$126)</f>
        <v>0</v>
      </c>
      <c r="CK32" s="4">
        <f>IF('KWh (Cumulative)'!CK32=0,0,((('KWh Monthly'!CK32*0.5)+'KWh (Cumulative)'!CJ32-Rebasing!CK22)*CK105)*CK$19*CK$126)</f>
        <v>0</v>
      </c>
      <c r="CL32" s="4">
        <f>IF('KWh (Cumulative)'!CL32=0,0,((('KWh Monthly'!CL32*0.5)+'KWh (Cumulative)'!CK32-Rebasing!CL22)*CL105)*CL$19*CL$126)</f>
        <v>0</v>
      </c>
      <c r="CM32" s="4">
        <f>IF('KWh (Cumulative)'!CM32=0,0,((('KWh Monthly'!CM32*0.5)+'KWh (Cumulative)'!CL32-Rebasing!CM22)*CM105)*CM$19*CM$126)</f>
        <v>0</v>
      </c>
      <c r="CN32" s="4">
        <f>IF('KWh (Cumulative)'!CN32=0,0,((('KWh Monthly'!CN32*0.5)+'KWh (Cumulative)'!CM32-Rebasing!CN22)*CN105)*CN$19*CN$126)</f>
        <v>0</v>
      </c>
      <c r="CO32" s="4">
        <f>IF('KWh (Cumulative)'!CO32=0,0,((('KWh Monthly'!CO32*0.5)+'KWh (Cumulative)'!CN32-Rebasing!CO22)*CO105)*CO$19*CO$126)</f>
        <v>0</v>
      </c>
      <c r="CP32" s="4">
        <f>IF('KWh (Cumulative)'!CP32=0,0,((('KWh Monthly'!CP32*0.5)+'KWh (Cumulative)'!CO32-Rebasing!CP22)*CP105)*CP$19*CP$126)</f>
        <v>0</v>
      </c>
      <c r="CQ32" s="4">
        <f>IF('KWh (Cumulative)'!CQ32=0,0,((('KWh Monthly'!CQ32*0.5)+'KWh (Cumulative)'!CP32-Rebasing!CQ22)*CQ105)*CQ$19*CQ$126)</f>
        <v>0</v>
      </c>
      <c r="CR32" s="4">
        <f>IF('KWh (Cumulative)'!CR32=0,0,((('KWh Monthly'!CR32*0.5)+'KWh (Cumulative)'!CQ32-Rebasing!CR22)*CR105)*CR$19*CR$126)</f>
        <v>0</v>
      </c>
      <c r="CS32" s="4">
        <f>IF('KWh (Cumulative)'!CS32=0,0,((('KWh Monthly'!CS32*0.5)+'KWh (Cumulative)'!CR32-Rebasing!CS22)*CS105)*CS$19*CS$126)</f>
        <v>0</v>
      </c>
      <c r="CT32" s="4">
        <f>IF('KWh (Cumulative)'!CT32=0,0,((('KWh Monthly'!CT32*0.5)+'KWh (Cumulative)'!CS32-Rebasing!CT22)*CT105)*CT$19*CT$126)</f>
        <v>0</v>
      </c>
      <c r="CU32" s="4">
        <f>IF('KWh (Cumulative)'!CU32=0,0,((('KWh Monthly'!CU32*0.5)+'KWh (Cumulative)'!CT32-Rebasing!CU22)*CU105)*CU$19*CU$126)</f>
        <v>0</v>
      </c>
      <c r="CV32" s="4">
        <f>IF('KWh (Cumulative)'!CV32=0,0,((('KWh Monthly'!CV32*0.5)+'KWh (Cumulative)'!CU32-Rebasing!CV22)*CV105)*CV$19*CV$126)</f>
        <v>0</v>
      </c>
      <c r="CW32" s="4">
        <f>IF('KWh (Cumulative)'!CW32=0,0,((('KWh Monthly'!CW32*0.5)+'KWh (Cumulative)'!CV32-Rebasing!CW22)*CW105)*CW$19*CW$126)</f>
        <v>0</v>
      </c>
      <c r="CX32" s="4">
        <f>IF('KWh (Cumulative)'!CX32=0,0,((('KWh Monthly'!CX32*0.5)+'KWh (Cumulative)'!CW32-Rebasing!CX22)*CX105)*CX$19*CX$126)</f>
        <v>0</v>
      </c>
      <c r="CY32" s="4">
        <f>IF('KWh (Cumulative)'!CY32=0,0,((('KWh Monthly'!CY32*0.5)+'KWh (Cumulative)'!CX32-Rebasing!CY22)*CY105)*CY$19*CY$126)</f>
        <v>0</v>
      </c>
      <c r="CZ32" s="4">
        <f>IF('KWh (Cumulative)'!CZ32=0,0,((('KWh Monthly'!CZ32*0.5)+'KWh (Cumulative)'!CY32-Rebasing!CZ22)*CZ105)*CZ$19*CZ$126)</f>
        <v>0</v>
      </c>
      <c r="DA32" s="4">
        <f>IF('KWh (Cumulative)'!DA32=0,0,((('KWh Monthly'!DA32*0.5)+'KWh (Cumulative)'!CZ32-Rebasing!DA22)*DA105)*DA$19*DA$126)</f>
        <v>0</v>
      </c>
      <c r="DB32" s="4">
        <f>IF('KWh (Cumulative)'!DB32=0,0,((('KWh Monthly'!DB32*0.5)+'KWh (Cumulative)'!DA32-Rebasing!DB22)*DB105)*DB$19*DB$126)</f>
        <v>0</v>
      </c>
      <c r="DC32" s="4">
        <f>IF('KWh (Cumulative)'!DC32=0,0,((('KWh Monthly'!DC32*0.5)+'KWh (Cumulative)'!DB32-Rebasing!DC22)*DC105)*DC$19*DC$126)</f>
        <v>0</v>
      </c>
      <c r="DD32" s="4">
        <f>IF('KWh (Cumulative)'!DD32=0,0,((('KWh Monthly'!DD32*0.5)+'KWh (Cumulative)'!DC32-Rebasing!DD22)*DD105)*DD$19*DD$126)</f>
        <v>0</v>
      </c>
      <c r="DE32" s="4">
        <f>IF('KWh (Cumulative)'!DE32=0,0,((('KWh Monthly'!DE32*0.5)+'KWh (Cumulative)'!DD32-Rebasing!DE22)*DE105)*DE$19*DE$126)</f>
        <v>0</v>
      </c>
      <c r="DF32" s="4">
        <f>IF('KWh (Cumulative)'!DF32=0,0,((('KWh Monthly'!DF32*0.5)+'KWh (Cumulative)'!DE32-Rebasing!DF22)*DF105)*DF$19*DF$126)</f>
        <v>0</v>
      </c>
      <c r="DG32" s="4">
        <f>IF('KWh (Cumulative)'!DG32=0,0,((('KWh Monthly'!DG32*0.5)+'KWh (Cumulative)'!DF32-Rebasing!DG22)*DG105)*DG$19*DG$126)</f>
        <v>0</v>
      </c>
      <c r="DH32" s="4">
        <f>IF('KWh (Cumulative)'!DH32=0,0,((('KWh Monthly'!DH32*0.5)+'KWh (Cumulative)'!DG32-Rebasing!DH22)*DH105)*DH$19*DH$126)</f>
        <v>0</v>
      </c>
      <c r="DI32" s="4">
        <f>IF('KWh (Cumulative)'!DI32=0,0,((('KWh Monthly'!DI32*0.5)+'KWh (Cumulative)'!DH32-Rebasing!DI22)*DI105)*DI$19*DI$126)</f>
        <v>0</v>
      </c>
      <c r="DJ32" s="4">
        <f>IF('KWh (Cumulative)'!DJ32=0,0,((('KWh Monthly'!DJ32*0.5)+'KWh (Cumulative)'!DI32-Rebasing!DJ22)*DJ105)*DJ$19*DJ$126)</f>
        <v>0</v>
      </c>
      <c r="DK32" s="4">
        <f>IF('KWh (Cumulative)'!DK32=0,0,((('KWh Monthly'!DK32*0.5)+'KWh (Cumulative)'!DJ32-Rebasing!DK22)*DK105)*DK$19*DK$126)</f>
        <v>0</v>
      </c>
      <c r="DL32" s="4">
        <f>IF('KWh (Cumulative)'!DL32=0,0,((('KWh Monthly'!DL32*0.5)+'KWh (Cumulative)'!DK32-Rebasing!DL22)*DL105)*DL$19*DL$126)</f>
        <v>0</v>
      </c>
      <c r="DM32" s="4">
        <f>IF('KWh (Cumulative)'!DM32=0,0,((('KWh Monthly'!DM32*0.5)+'KWh (Cumulative)'!DL32-Rebasing!DM22)*DM105)*DM$19*DM$126)</f>
        <v>0</v>
      </c>
      <c r="DN32" s="4">
        <f>IF('KWh (Cumulative)'!DN32=0,0,((('KWh Monthly'!DN32*0.5)+'KWh (Cumulative)'!DM32-Rebasing!DN22)*DN105)*DN$19*DN$126)</f>
        <v>0</v>
      </c>
      <c r="DO32" s="4">
        <f>IF('KWh (Cumulative)'!DO32=0,0,((('KWh Monthly'!DO32*0.5)+'KWh (Cumulative)'!DN32-Rebasing!DO22)*DO105)*DO$19*DO$126)</f>
        <v>0</v>
      </c>
      <c r="DP32" s="4">
        <f>IF('KWh (Cumulative)'!DP32=0,0,((('KWh Monthly'!DP32*0.5)+'KWh (Cumulative)'!DO32-Rebasing!DP22)*DP105)*DP$19*DP$126)</f>
        <v>0</v>
      </c>
      <c r="DQ32" s="4">
        <f>IF('KWh (Cumulative)'!DQ32=0,0,((('KWh Monthly'!DQ32*0.5)+'KWh (Cumulative)'!DP32-Rebasing!DQ22)*DQ105)*DQ$19*DQ$126)</f>
        <v>0</v>
      </c>
      <c r="DR32" s="4">
        <f>IF('KWh (Cumulative)'!DR32=0,0,((('KWh Monthly'!DR32*0.5)+'KWh (Cumulative)'!DQ32-Rebasing!DR22)*DR105)*DR$19*DR$126)</f>
        <v>0</v>
      </c>
    </row>
    <row r="33" spans="1:122" ht="15.75" thickBot="1" x14ac:dyDescent="0.3">
      <c r="A33" s="64"/>
      <c r="B33" s="53"/>
      <c r="C33" s="4">
        <f>IF('KWh (Cumulative)'!C33=0,0,((('KWh Monthly'!C33*0.5)-Rebasing!C23)*C106)*C$19*C$126)</f>
        <v>0</v>
      </c>
      <c r="D33" s="4">
        <f>IF('KWh (Cumulative)'!D33=0,0,((('KWh Monthly'!D33*0.5)+'KWh (Cumulative)'!C33-Rebasing!D23)*D106)*D$19*D$126)</f>
        <v>0</v>
      </c>
      <c r="E33" s="4">
        <f>IF('KWh (Cumulative)'!E33=0,0,((('KWh Monthly'!E33*0.5)+'KWh (Cumulative)'!D33-Rebasing!E23)*E106)*E$19*E$126)</f>
        <v>0</v>
      </c>
      <c r="F33" s="4">
        <f>IF('KWh (Cumulative)'!F33=0,0,((('KWh Monthly'!F33*0.5)+'KWh (Cumulative)'!E33-Rebasing!F23)*F106)*F$19*F$126)</f>
        <v>0</v>
      </c>
      <c r="G33" s="4">
        <f>IF('KWh (Cumulative)'!G33=0,0,((('KWh Monthly'!G33*0.5)+'KWh (Cumulative)'!F33-Rebasing!G23)*G106)*G$19*G$126)</f>
        <v>0</v>
      </c>
      <c r="H33" s="4">
        <f>IF('KWh (Cumulative)'!H33=0,0,((('KWh Monthly'!H33*0.5)+'KWh (Cumulative)'!G33-Rebasing!H23)*H106)*H$19*H$126)</f>
        <v>0</v>
      </c>
      <c r="I33" s="4">
        <f>IF('KWh (Cumulative)'!I33=0,0,((('KWh Monthly'!I33*0.5)+'KWh (Cumulative)'!H33-Rebasing!I23)*I106)*I$19*I$126)</f>
        <v>0</v>
      </c>
      <c r="J33" s="4">
        <f>IF('KWh (Cumulative)'!J33=0,0,((('KWh Monthly'!J33*0.5)+'KWh (Cumulative)'!I33-Rebasing!J23)*J106)*J$19*J$126)</f>
        <v>0</v>
      </c>
      <c r="K33" s="4">
        <f>IF('KWh (Cumulative)'!K33=0,0,((('KWh Monthly'!K33*0.5)+'KWh (Cumulative)'!J33-Rebasing!K23)*K106)*K$19*K$126)</f>
        <v>0</v>
      </c>
      <c r="L33" s="4">
        <f>IF('KWh (Cumulative)'!L33=0,0,((('KWh Monthly'!L33*0.5)+'KWh (Cumulative)'!K33-Rebasing!L23)*L106)*L$19*L$126)</f>
        <v>0</v>
      </c>
      <c r="M33" s="4">
        <f>IF('KWh (Cumulative)'!M33=0,0,((('KWh Monthly'!M33*0.5)+'KWh (Cumulative)'!L33-Rebasing!M23)*M106)*M$19*M$126)</f>
        <v>0</v>
      </c>
      <c r="N33" s="4">
        <f>IF('KWh (Cumulative)'!N33=0,0,((('KWh Monthly'!N33*0.5)+'KWh (Cumulative)'!M33-Rebasing!N23)*N106)*N$19*N$126)</f>
        <v>0</v>
      </c>
      <c r="O33" s="4">
        <f>IF('KWh (Cumulative)'!O33=0,0,((('KWh Monthly'!O33*0.5)+'KWh (Cumulative)'!N33-Rebasing!O23)*O106)*O$19*O$126)</f>
        <v>0</v>
      </c>
      <c r="P33" s="4">
        <f>IF('KWh (Cumulative)'!P33=0,0,((('KWh Monthly'!P33*0.5)+'KWh (Cumulative)'!O33-Rebasing!P23)*P106)*P$19*P$126)</f>
        <v>0</v>
      </c>
      <c r="Q33" s="4">
        <f>IF('KWh (Cumulative)'!Q33=0,0,((('KWh Monthly'!Q33*0.5)+'KWh (Cumulative)'!P33-Rebasing!Q23)*Q106)*Q$19*Q$126)</f>
        <v>0</v>
      </c>
      <c r="R33" s="4">
        <f>IF('KWh (Cumulative)'!R33=0,0,((('KWh Monthly'!R33*0.5)+'KWh (Cumulative)'!Q33-Rebasing!R23)*R106)*R$19*R$126)</f>
        <v>0</v>
      </c>
      <c r="S33" s="4">
        <f>IF('KWh (Cumulative)'!S33=0,0,((('KWh Monthly'!S33*0.5)+'KWh (Cumulative)'!R33-Rebasing!S23)*S106)*S$19*S$126)</f>
        <v>0</v>
      </c>
      <c r="T33" s="4">
        <f>IF('KWh (Cumulative)'!T33=0,0,((('KWh Monthly'!T33*0.5)+'KWh (Cumulative)'!S33-Rebasing!T23)*T106)*T$19*T$126)</f>
        <v>0</v>
      </c>
      <c r="U33" s="4">
        <f>IF('KWh (Cumulative)'!U33=0,0,((('KWh Monthly'!U33*0.5)+'KWh (Cumulative)'!T33-Rebasing!U23)*U106)*U$19*U$126)</f>
        <v>0</v>
      </c>
      <c r="V33" s="4">
        <f>IF('KWh (Cumulative)'!V33=0,0,((('KWh Monthly'!V33*0.5)+'KWh (Cumulative)'!U33-Rebasing!V23)*V106)*V$19*V$126)</f>
        <v>0</v>
      </c>
      <c r="W33" s="4">
        <f>IF('KWh (Cumulative)'!W33=0,0,((('KWh Monthly'!W33*0.5)+'KWh (Cumulative)'!V33-Rebasing!W23)*W106)*W$19*W$126)</f>
        <v>0</v>
      </c>
      <c r="X33" s="4">
        <f>IF('KWh (Cumulative)'!X33=0,0,((('KWh Monthly'!X33*0.5)+'KWh (Cumulative)'!W33-Rebasing!X23)*X106)*X$19*X$126)</f>
        <v>0</v>
      </c>
      <c r="Y33" s="4">
        <f>IF('KWh (Cumulative)'!Y33=0,0,((('KWh Monthly'!Y33*0.5)+'KWh (Cumulative)'!X33-Rebasing!Y23)*Y106)*Y$19*Y$126)</f>
        <v>0</v>
      </c>
      <c r="Z33" s="4">
        <f>IF('KWh (Cumulative)'!Z33=0,0,((('KWh Monthly'!Z33*0.5)+'KWh (Cumulative)'!Y33-Rebasing!Z23)*Z106)*Z$19*Z$126)</f>
        <v>0</v>
      </c>
      <c r="AA33" s="4">
        <f>IF('KWh (Cumulative)'!AA33=0,0,((('KWh Monthly'!AA33*0.5)+'KWh (Cumulative)'!Z33-Rebasing!AA23)*AA106)*AA$19*AA$126)</f>
        <v>0</v>
      </c>
      <c r="AB33" s="4">
        <f>IF('KWh (Cumulative)'!AB33=0,0,((('KWh Monthly'!AB33*0.5)+'KWh (Cumulative)'!AA33-Rebasing!AB23)*AB106)*AB$19*AB$126)</f>
        <v>0</v>
      </c>
      <c r="AC33" s="4">
        <f>IF('KWh (Cumulative)'!AC33=0,0,((('KWh Monthly'!AC33*0.5)+'KWh (Cumulative)'!AB33-Rebasing!AC23)*AC106)*AC$19*AC$126)</f>
        <v>0</v>
      </c>
      <c r="AD33" s="4">
        <f>IF('KWh (Cumulative)'!AD33=0,0,((('KWh Monthly'!AD33*0.5)+'KWh (Cumulative)'!AC33-Rebasing!AD23)*AD106)*AD$19*AD$126)</f>
        <v>0</v>
      </c>
      <c r="AE33" s="4">
        <f>IF('KWh (Cumulative)'!AE33=0,0,((('KWh Monthly'!AE33*0.5)+'KWh (Cumulative)'!AD33-Rebasing!AE23)*AE106)*AE$19*AE$126)</f>
        <v>0</v>
      </c>
      <c r="AF33" s="4">
        <f>IF('KWh (Cumulative)'!AF33=0,0,((('KWh Monthly'!AF33*0.5)+'KWh (Cumulative)'!AE33-Rebasing!AF23)*AF106)*AF$19*AF$126)</f>
        <v>0</v>
      </c>
      <c r="AG33" s="4">
        <f>IF('KWh (Cumulative)'!AG33=0,0,((('KWh Monthly'!AG33*0.5)+'KWh (Cumulative)'!AF33-Rebasing!AG23)*AG106)*AG$19*AG$126)</f>
        <v>0</v>
      </c>
      <c r="AH33" s="4">
        <f>IF('KWh (Cumulative)'!AH33=0,0,((('KWh Monthly'!AH33*0.5)+'KWh (Cumulative)'!AG33-Rebasing!AH23)*AH106)*AH$19*AH$126)</f>
        <v>0</v>
      </c>
      <c r="AI33" s="4">
        <f>IF('KWh (Cumulative)'!AI33=0,0,((('KWh Monthly'!AI33*0.5)+'KWh (Cumulative)'!AH33-Rebasing!AI23)*AI106)*AI$19*AI$126)</f>
        <v>0</v>
      </c>
      <c r="AJ33" s="4">
        <f>IF('KWh (Cumulative)'!AJ33=0,0,((('KWh Monthly'!AJ33*0.5)+'KWh (Cumulative)'!AI33-Rebasing!AJ23)*AJ106)*AJ$19*AJ$126)</f>
        <v>0</v>
      </c>
      <c r="AK33" s="4">
        <f>IF('KWh (Cumulative)'!AK33=0,0,((('KWh Monthly'!AK33*0.5)+'KWh (Cumulative)'!AJ33-Rebasing!AK23)*AK106)*AK$19*AK$126)</f>
        <v>0</v>
      </c>
      <c r="AL33" s="4">
        <f>IF('KWh (Cumulative)'!AL33=0,0,((('KWh Monthly'!AL33*0.5)+'KWh (Cumulative)'!AK33-Rebasing!AL23)*AL106)*AL$19*AL$126)</f>
        <v>0</v>
      </c>
      <c r="AM33" s="4">
        <f>IF('KWh (Cumulative)'!AM33=0,0,((('KWh Monthly'!AM33*0.5)+'KWh (Cumulative)'!AL33-Rebasing!AM23)*AM106)*AM$19*AM$126)</f>
        <v>0</v>
      </c>
      <c r="AN33" s="4">
        <f>IF('KWh (Cumulative)'!AN33=0,0,((('KWh Monthly'!AN33*0.5)+'KWh (Cumulative)'!AM33-Rebasing!AN23)*AN106)*AN$19*AN$126)</f>
        <v>0</v>
      </c>
      <c r="AO33" s="4">
        <f>IF('KWh (Cumulative)'!AO33=0,0,((('KWh Monthly'!AO33*0.5)+'KWh (Cumulative)'!AN33-Rebasing!AO23)*AO106)*AO$19*AO$126)</f>
        <v>0</v>
      </c>
      <c r="AP33" s="4">
        <f>IF('KWh (Cumulative)'!AP33=0,0,((('KWh Monthly'!AP33*0.5)+'KWh (Cumulative)'!AO33-Rebasing!AP23)*AP106)*AP$19*AP$126)</f>
        <v>0</v>
      </c>
      <c r="AQ33" s="4">
        <f>IF('KWh (Cumulative)'!AQ33=0,0,((('KWh Monthly'!AQ33*0.5)+'KWh (Cumulative)'!AP33-Rebasing!AQ23)*AQ106)*AQ$19*AQ$126)</f>
        <v>0</v>
      </c>
      <c r="AR33" s="4">
        <f>IF('KWh (Cumulative)'!AR33=0,0,((('KWh Monthly'!AR33*0.5)+'KWh (Cumulative)'!AQ33-Rebasing!AR23)*AR106)*AR$19*AR$126)</f>
        <v>0</v>
      </c>
      <c r="AS33" s="4">
        <f>IF('KWh (Cumulative)'!AS33=0,0,((('KWh Monthly'!AS33*0.5)+'KWh (Cumulative)'!AR33-Rebasing!AS23)*AS106)*AS$19*AS$126)</f>
        <v>0</v>
      </c>
      <c r="AT33" s="4">
        <f>IF('KWh (Cumulative)'!AT33=0,0,((('KWh Monthly'!AT33*0.5)+'KWh (Cumulative)'!AS33-Rebasing!AT23)*AT106)*AT$19*AT$126)</f>
        <v>0</v>
      </c>
      <c r="AU33" s="4">
        <f>IF('KWh (Cumulative)'!AU33=0,0,((('KWh Monthly'!AU33*0.5)+'KWh (Cumulative)'!AT33-Rebasing!AU23)*AU106)*AU$19*AU$126)</f>
        <v>0</v>
      </c>
      <c r="AV33" s="4">
        <f>IF('KWh (Cumulative)'!AV33=0,0,((('KWh Monthly'!AV33*0.5)+'KWh (Cumulative)'!AU33-Rebasing!AV23)*AV106)*AV$19*AV$126)</f>
        <v>0</v>
      </c>
      <c r="AW33" s="4">
        <f>IF('KWh (Cumulative)'!AW33=0,0,((('KWh Monthly'!AW33*0.5)+'KWh (Cumulative)'!AV33-Rebasing!AW23)*AW106)*AW$19*AW$126)</f>
        <v>0</v>
      </c>
      <c r="AX33" s="4">
        <f>IF('KWh (Cumulative)'!AX33=0,0,((('KWh Monthly'!AX33*0.5)+'KWh (Cumulative)'!AW33-Rebasing!AX23)*AX106)*AX$19*AX$126)</f>
        <v>0</v>
      </c>
      <c r="AY33" s="4">
        <f>IF('KWh (Cumulative)'!AY33=0,0,((('KWh Monthly'!AY33*0.5)+'KWh (Cumulative)'!AX33-Rebasing!AY23)*AY106)*AY$19*AY$126)</f>
        <v>0</v>
      </c>
      <c r="AZ33" s="4">
        <f>IF('KWh (Cumulative)'!AZ33=0,0,((('KWh Monthly'!AZ33*0.5)+'KWh (Cumulative)'!AY33-Rebasing!AZ23)*AZ106)*AZ$19*AZ$126)</f>
        <v>0</v>
      </c>
      <c r="BA33" s="4">
        <f>IF('KWh (Cumulative)'!BA33=0,0,((('KWh Monthly'!BA33*0.5)+'KWh (Cumulative)'!AZ33-Rebasing!BA23)*BA106)*BA$19*BA$126)</f>
        <v>0</v>
      </c>
      <c r="BB33" s="4">
        <f>IF('KWh (Cumulative)'!BB33=0,0,((('KWh Monthly'!BB33*0.5)+'KWh (Cumulative)'!BA33-Rebasing!BB23)*BB106)*BB$19*BB$126)</f>
        <v>0</v>
      </c>
      <c r="BC33" s="4">
        <f>IF('KWh (Cumulative)'!BC33=0,0,((('KWh Monthly'!BC33*0.5)+'KWh (Cumulative)'!BB33-Rebasing!BC23)*BC106)*BC$19*BC$126)</f>
        <v>0</v>
      </c>
      <c r="BD33" s="4">
        <f>IF('KWh (Cumulative)'!BD33=0,0,((('KWh Monthly'!BD33*0.5)+'KWh (Cumulative)'!BC33-Rebasing!BD23)*BD106)*BD$19*BD$126)</f>
        <v>0</v>
      </c>
      <c r="BE33" s="4">
        <f>IF('KWh (Cumulative)'!BE33=0,0,((('KWh Monthly'!BE33*0.5)+'KWh (Cumulative)'!BD33-Rebasing!BE23)*BE106)*BE$19*BE$126)</f>
        <v>0</v>
      </c>
      <c r="BF33" s="4">
        <f>IF('KWh (Cumulative)'!BF33=0,0,((('KWh Monthly'!BF33*0.5)+'KWh (Cumulative)'!BE33-Rebasing!BF23)*BF106)*BF$19*BF$126)</f>
        <v>0</v>
      </c>
      <c r="BG33" s="4">
        <f>IF('KWh (Cumulative)'!BG33=0,0,((('KWh Monthly'!BG33*0.5)+'KWh (Cumulative)'!BF33-Rebasing!BG23)*BG106)*BG$19*BG$126)</f>
        <v>0</v>
      </c>
      <c r="BH33" s="4">
        <f>IF('KWh (Cumulative)'!BH33=0,0,((('KWh Monthly'!BH33*0.5)+'KWh (Cumulative)'!BG33-Rebasing!BH23)*BH106)*BH$19*BH$126)</f>
        <v>0</v>
      </c>
      <c r="BI33" s="4">
        <f>IF('KWh (Cumulative)'!BI33=0,0,((('KWh Monthly'!BI33*0.5)+'KWh (Cumulative)'!BH33-Rebasing!BI23)*BI106)*BI$19*BI$126)</f>
        <v>0</v>
      </c>
      <c r="BJ33" s="4">
        <f>IF('KWh (Cumulative)'!BJ33=0,0,((('KWh Monthly'!BJ33*0.5)+'KWh (Cumulative)'!BI33-Rebasing!BJ23)*BJ106)*BJ$19*BJ$126)</f>
        <v>0</v>
      </c>
      <c r="BK33" s="4">
        <f>IF('KWh (Cumulative)'!BK33=0,0,((('KWh Monthly'!BK33*0.5)+'KWh (Cumulative)'!BJ33-Rebasing!BK23)*BK106)*BK$19*BK$126)</f>
        <v>0</v>
      </c>
      <c r="BL33" s="4">
        <f>IF('KWh (Cumulative)'!BL33=0,0,((('KWh Monthly'!BL33*0.5)+'KWh (Cumulative)'!BK33-Rebasing!BL23)*BL106)*BL$19*BL$126)</f>
        <v>0</v>
      </c>
      <c r="BM33" s="4">
        <f>IF('KWh (Cumulative)'!BM33=0,0,((('KWh Monthly'!BM33*0.5)+'KWh (Cumulative)'!BL33-Rebasing!BM23)*BM106)*BM$19*BM$126)</f>
        <v>0</v>
      </c>
      <c r="BN33" s="4">
        <f>IF('KWh (Cumulative)'!BN33=0,0,((('KWh Monthly'!BN33*0.5)+'KWh (Cumulative)'!BM33-Rebasing!BN23)*BN106)*BN$19*BN$126)</f>
        <v>0</v>
      </c>
      <c r="BO33" s="4">
        <f>IF('KWh (Cumulative)'!BO33=0,0,((('KWh Monthly'!BO33*0.5)+'KWh (Cumulative)'!BN33-Rebasing!BO23)*BO106)*BO$19*BO$126)</f>
        <v>0</v>
      </c>
      <c r="BP33" s="4">
        <f>IF('KWh (Cumulative)'!BP33=0,0,((('KWh Monthly'!BP33*0.5)+'KWh (Cumulative)'!BO33-Rebasing!BP23)*BP106)*BP$19*BP$126)</f>
        <v>0</v>
      </c>
      <c r="BQ33" s="4">
        <f>IF('KWh (Cumulative)'!BQ33=0,0,((('KWh Monthly'!BQ33*0.5)+'KWh (Cumulative)'!BP33-Rebasing!BQ23)*BQ106)*BQ$19*BQ$126)</f>
        <v>0</v>
      </c>
      <c r="BR33" s="4">
        <f>IF('KWh (Cumulative)'!BR33=0,0,((('KWh Monthly'!BR33*0.5)+'KWh (Cumulative)'!BQ33-Rebasing!BR23)*BR106)*BR$19*BR$126)</f>
        <v>0</v>
      </c>
      <c r="BS33" s="4">
        <f>IF('KWh (Cumulative)'!BS33=0,0,((('KWh Monthly'!BS33*0.5)+'KWh (Cumulative)'!BR33-Rebasing!BS23)*BS106)*BS$19*BS$126)</f>
        <v>0</v>
      </c>
      <c r="BT33" s="4">
        <f>IF('KWh (Cumulative)'!BT33=0,0,((('KWh Monthly'!BT33*0.5)+'KWh (Cumulative)'!BS33-Rebasing!BT23)*BT106)*BT$19*BT$126)</f>
        <v>0</v>
      </c>
      <c r="BU33" s="4">
        <f>IF('KWh (Cumulative)'!BU33=0,0,((('KWh Monthly'!BU33*0.5)+'KWh (Cumulative)'!BT33-Rebasing!BU23)*BU106)*BU$19*BU$126)</f>
        <v>0</v>
      </c>
      <c r="BV33" s="4">
        <f>IF('KWh (Cumulative)'!BV33=0,0,((('KWh Monthly'!BV33*0.5)+'KWh (Cumulative)'!BU33-Rebasing!BV23)*BV106)*BV$19*BV$126)</f>
        <v>0</v>
      </c>
      <c r="BW33" s="4">
        <f>IF('KWh (Cumulative)'!BW33=0,0,((('KWh Monthly'!BW33*0.5)+'KWh (Cumulative)'!BV33-Rebasing!BW23)*BW106)*BW$19*BW$126)</f>
        <v>0</v>
      </c>
      <c r="BX33" s="4">
        <f>IF('KWh (Cumulative)'!BX33=0,0,((('KWh Monthly'!BX33*0.5)+'KWh (Cumulative)'!BW33-Rebasing!BX23)*BX106)*BX$19*BX$126)</f>
        <v>0</v>
      </c>
      <c r="BY33" s="4">
        <f>IF('KWh (Cumulative)'!BY33=0,0,((('KWh Monthly'!BY33*0.5)+'KWh (Cumulative)'!BX33-Rebasing!BY23)*BY106)*BY$19*BY$126)</f>
        <v>0</v>
      </c>
      <c r="BZ33" s="4">
        <f>IF('KWh (Cumulative)'!BZ33=0,0,((('KWh Monthly'!BZ33*0.5)+'KWh (Cumulative)'!BY33-Rebasing!BZ23)*BZ106)*BZ$19*BZ$126)</f>
        <v>0</v>
      </c>
      <c r="CA33" s="4">
        <f>IF('KWh (Cumulative)'!CA33=0,0,((('KWh Monthly'!CA33*0.5)+'KWh (Cumulative)'!BZ33-Rebasing!CA23)*CA106)*CA$19*CA$126)</f>
        <v>0</v>
      </c>
      <c r="CB33" s="4">
        <f>IF('KWh (Cumulative)'!CB33=0,0,((('KWh Monthly'!CB33*0.5)+'KWh (Cumulative)'!CA33-Rebasing!CB23)*CB106)*CB$19*CB$126)</f>
        <v>0</v>
      </c>
      <c r="CC33" s="4">
        <f>IF('KWh (Cumulative)'!CC33=0,0,((('KWh Monthly'!CC33*0.5)+'KWh (Cumulative)'!CB33-Rebasing!CC23)*CC106)*CC$19*CC$126)</f>
        <v>0</v>
      </c>
      <c r="CD33" s="4">
        <f>IF('KWh (Cumulative)'!CD33=0,0,((('KWh Monthly'!CD33*0.5)+'KWh (Cumulative)'!CC33-Rebasing!CD23)*CD106)*CD$19*CD$126)</f>
        <v>0</v>
      </c>
      <c r="CE33" s="4">
        <f>IF('KWh (Cumulative)'!CE33=0,0,((('KWh Monthly'!CE33*0.5)+'KWh (Cumulative)'!CD33-Rebasing!CE23)*CE106)*CE$19*CE$126)</f>
        <v>0</v>
      </c>
      <c r="CF33" s="4">
        <f>IF('KWh (Cumulative)'!CF33=0,0,((('KWh Monthly'!CF33*0.5)+'KWh (Cumulative)'!CE33-Rebasing!CF23)*CF106)*CF$19*CF$126)</f>
        <v>0</v>
      </c>
      <c r="CG33" s="4">
        <f>IF('KWh (Cumulative)'!CG33=0,0,((('KWh Monthly'!CG33*0.5)+'KWh (Cumulative)'!CF33-Rebasing!CG23)*CG106)*CG$19*CG$126)</f>
        <v>0</v>
      </c>
      <c r="CH33" s="4">
        <f>IF('KWh (Cumulative)'!CH33=0,0,((('KWh Monthly'!CH33*0.5)+'KWh (Cumulative)'!CG33-Rebasing!CH23)*CH106)*CH$19*CH$126)</f>
        <v>0</v>
      </c>
      <c r="CI33" s="4">
        <f>IF('KWh (Cumulative)'!CI33=0,0,((('KWh Monthly'!CI33*0.5)+'KWh (Cumulative)'!CH33-Rebasing!CI23)*CI106)*CI$19*CI$126)</f>
        <v>0</v>
      </c>
      <c r="CJ33" s="4">
        <f>IF('KWh (Cumulative)'!CJ33=0,0,((('KWh Monthly'!CJ33*0.5)+'KWh (Cumulative)'!CI33-Rebasing!CJ23)*CJ106)*CJ$19*CJ$126)</f>
        <v>0</v>
      </c>
      <c r="CK33" s="4">
        <f>IF('KWh (Cumulative)'!CK33=0,0,((('KWh Monthly'!CK33*0.5)+'KWh (Cumulative)'!CJ33-Rebasing!CK23)*CK106)*CK$19*CK$126)</f>
        <v>0</v>
      </c>
      <c r="CL33" s="4">
        <f>IF('KWh (Cumulative)'!CL33=0,0,((('KWh Monthly'!CL33*0.5)+'KWh (Cumulative)'!CK33-Rebasing!CL23)*CL106)*CL$19*CL$126)</f>
        <v>0</v>
      </c>
      <c r="CM33" s="4">
        <f>IF('KWh (Cumulative)'!CM33=0,0,((('KWh Monthly'!CM33*0.5)+'KWh (Cumulative)'!CL33-Rebasing!CM23)*CM106)*CM$19*CM$126)</f>
        <v>0</v>
      </c>
      <c r="CN33" s="4">
        <f>IF('KWh (Cumulative)'!CN33=0,0,((('KWh Monthly'!CN33*0.5)+'KWh (Cumulative)'!CM33-Rebasing!CN23)*CN106)*CN$19*CN$126)</f>
        <v>0</v>
      </c>
      <c r="CO33" s="4">
        <f>IF('KWh (Cumulative)'!CO33=0,0,((('KWh Monthly'!CO33*0.5)+'KWh (Cumulative)'!CN33-Rebasing!CO23)*CO106)*CO$19*CO$126)</f>
        <v>0</v>
      </c>
      <c r="CP33" s="4">
        <f>IF('KWh (Cumulative)'!CP33=0,0,((('KWh Monthly'!CP33*0.5)+'KWh (Cumulative)'!CO33-Rebasing!CP23)*CP106)*CP$19*CP$126)</f>
        <v>0</v>
      </c>
      <c r="CQ33" s="4">
        <f>IF('KWh (Cumulative)'!CQ33=0,0,((('KWh Monthly'!CQ33*0.5)+'KWh (Cumulative)'!CP33-Rebasing!CQ23)*CQ106)*CQ$19*CQ$126)</f>
        <v>0</v>
      </c>
      <c r="CR33" s="4">
        <f>IF('KWh (Cumulative)'!CR33=0,0,((('KWh Monthly'!CR33*0.5)+'KWh (Cumulative)'!CQ33-Rebasing!CR23)*CR106)*CR$19*CR$126)</f>
        <v>0</v>
      </c>
      <c r="CS33" s="4">
        <f>IF('KWh (Cumulative)'!CS33=0,0,((('KWh Monthly'!CS33*0.5)+'KWh (Cumulative)'!CR33-Rebasing!CS23)*CS106)*CS$19*CS$126)</f>
        <v>0</v>
      </c>
      <c r="CT33" s="4">
        <f>IF('KWh (Cumulative)'!CT33=0,0,((('KWh Monthly'!CT33*0.5)+'KWh (Cumulative)'!CS33-Rebasing!CT23)*CT106)*CT$19*CT$126)</f>
        <v>0</v>
      </c>
      <c r="CU33" s="4">
        <f>IF('KWh (Cumulative)'!CU33=0,0,((('KWh Monthly'!CU33*0.5)+'KWh (Cumulative)'!CT33-Rebasing!CU23)*CU106)*CU$19*CU$126)</f>
        <v>0</v>
      </c>
      <c r="CV33" s="4">
        <f>IF('KWh (Cumulative)'!CV33=0,0,((('KWh Monthly'!CV33*0.5)+'KWh (Cumulative)'!CU33-Rebasing!CV23)*CV106)*CV$19*CV$126)</f>
        <v>0</v>
      </c>
      <c r="CW33" s="4">
        <f>IF('KWh (Cumulative)'!CW33=0,0,((('KWh Monthly'!CW33*0.5)+'KWh (Cumulative)'!CV33-Rebasing!CW23)*CW106)*CW$19*CW$126)</f>
        <v>0</v>
      </c>
      <c r="CX33" s="4">
        <f>IF('KWh (Cumulative)'!CX33=0,0,((('KWh Monthly'!CX33*0.5)+'KWh (Cumulative)'!CW33-Rebasing!CX23)*CX106)*CX$19*CX$126)</f>
        <v>0</v>
      </c>
      <c r="CY33" s="4">
        <f>IF('KWh (Cumulative)'!CY33=0,0,((('KWh Monthly'!CY33*0.5)+'KWh (Cumulative)'!CX33-Rebasing!CY23)*CY106)*CY$19*CY$126)</f>
        <v>0</v>
      </c>
      <c r="CZ33" s="4">
        <f>IF('KWh (Cumulative)'!CZ33=0,0,((('KWh Monthly'!CZ33*0.5)+'KWh (Cumulative)'!CY33-Rebasing!CZ23)*CZ106)*CZ$19*CZ$126)</f>
        <v>0</v>
      </c>
      <c r="DA33" s="4">
        <f>IF('KWh (Cumulative)'!DA33=0,0,((('KWh Monthly'!DA33*0.5)+'KWh (Cumulative)'!CZ33-Rebasing!DA23)*DA106)*DA$19*DA$126)</f>
        <v>0</v>
      </c>
      <c r="DB33" s="4">
        <f>IF('KWh (Cumulative)'!DB33=0,0,((('KWh Monthly'!DB33*0.5)+'KWh (Cumulative)'!DA33-Rebasing!DB23)*DB106)*DB$19*DB$126)</f>
        <v>0</v>
      </c>
      <c r="DC33" s="4">
        <f>IF('KWh (Cumulative)'!DC33=0,0,((('KWh Monthly'!DC33*0.5)+'KWh (Cumulative)'!DB33-Rebasing!DC23)*DC106)*DC$19*DC$126)</f>
        <v>0</v>
      </c>
      <c r="DD33" s="4">
        <f>IF('KWh (Cumulative)'!DD33=0,0,((('KWh Monthly'!DD33*0.5)+'KWh (Cumulative)'!DC33-Rebasing!DD23)*DD106)*DD$19*DD$126)</f>
        <v>0</v>
      </c>
      <c r="DE33" s="4">
        <f>IF('KWh (Cumulative)'!DE33=0,0,((('KWh Monthly'!DE33*0.5)+'KWh (Cumulative)'!DD33-Rebasing!DE23)*DE106)*DE$19*DE$126)</f>
        <v>0</v>
      </c>
      <c r="DF33" s="4">
        <f>IF('KWh (Cumulative)'!DF33=0,0,((('KWh Monthly'!DF33*0.5)+'KWh (Cumulative)'!DE33-Rebasing!DF23)*DF106)*DF$19*DF$126)</f>
        <v>0</v>
      </c>
      <c r="DG33" s="4">
        <f>IF('KWh (Cumulative)'!DG33=0,0,((('KWh Monthly'!DG33*0.5)+'KWh (Cumulative)'!DF33-Rebasing!DG23)*DG106)*DG$19*DG$126)</f>
        <v>0</v>
      </c>
      <c r="DH33" s="4">
        <f>IF('KWh (Cumulative)'!DH33=0,0,((('KWh Monthly'!DH33*0.5)+'KWh (Cumulative)'!DG33-Rebasing!DH23)*DH106)*DH$19*DH$126)</f>
        <v>0</v>
      </c>
      <c r="DI33" s="4">
        <f>IF('KWh (Cumulative)'!DI33=0,0,((('KWh Monthly'!DI33*0.5)+'KWh (Cumulative)'!DH33-Rebasing!DI23)*DI106)*DI$19*DI$126)</f>
        <v>0</v>
      </c>
      <c r="DJ33" s="4">
        <f>IF('KWh (Cumulative)'!DJ33=0,0,((('KWh Monthly'!DJ33*0.5)+'KWh (Cumulative)'!DI33-Rebasing!DJ23)*DJ106)*DJ$19*DJ$126)</f>
        <v>0</v>
      </c>
      <c r="DK33" s="4">
        <f>IF('KWh (Cumulative)'!DK33=0,0,((('KWh Monthly'!DK33*0.5)+'KWh (Cumulative)'!DJ33-Rebasing!DK23)*DK106)*DK$19*DK$126)</f>
        <v>0</v>
      </c>
      <c r="DL33" s="4">
        <f>IF('KWh (Cumulative)'!DL33=0,0,((('KWh Monthly'!DL33*0.5)+'KWh (Cumulative)'!DK33-Rebasing!DL23)*DL106)*DL$19*DL$126)</f>
        <v>0</v>
      </c>
      <c r="DM33" s="4">
        <f>IF('KWh (Cumulative)'!DM33=0,0,((('KWh Monthly'!DM33*0.5)+'KWh (Cumulative)'!DL33-Rebasing!DM23)*DM106)*DM$19*DM$126)</f>
        <v>0</v>
      </c>
      <c r="DN33" s="4">
        <f>IF('KWh (Cumulative)'!DN33=0,0,((('KWh Monthly'!DN33*0.5)+'KWh (Cumulative)'!DM33-Rebasing!DN23)*DN106)*DN$19*DN$126)</f>
        <v>0</v>
      </c>
      <c r="DO33" s="4">
        <f>IF('KWh (Cumulative)'!DO33=0,0,((('KWh Monthly'!DO33*0.5)+'KWh (Cumulative)'!DN33-Rebasing!DO23)*DO106)*DO$19*DO$126)</f>
        <v>0</v>
      </c>
      <c r="DP33" s="4">
        <f>IF('KWh (Cumulative)'!DP33=0,0,((('KWh Monthly'!DP33*0.5)+'KWh (Cumulative)'!DO33-Rebasing!DP23)*DP106)*DP$19*DP$126)</f>
        <v>0</v>
      </c>
      <c r="DQ33" s="4">
        <f>IF('KWh (Cumulative)'!DQ33=0,0,((('KWh Monthly'!DQ33*0.5)+'KWh (Cumulative)'!DP33-Rebasing!DQ23)*DQ106)*DQ$19*DQ$126)</f>
        <v>0</v>
      </c>
      <c r="DR33" s="4">
        <f>IF('KWh (Cumulative)'!DR33=0,0,((('KWh Monthly'!DR33*0.5)+'KWh (Cumulative)'!DQ33-Rebasing!DR23)*DR106)*DR$19*DR$126)</f>
        <v>0</v>
      </c>
    </row>
    <row r="34" spans="1:122" ht="15.75" thickBot="1" x14ac:dyDescent="0.3"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2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  <c r="AA34" s="3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"/>
      <c r="AM34" s="3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2"/>
      <c r="AY34" s="1"/>
      <c r="AZ34" s="2"/>
      <c r="BA34" s="1"/>
      <c r="BB34" s="2"/>
      <c r="BC34" s="1"/>
      <c r="BD34" s="2"/>
      <c r="BE34" s="1"/>
      <c r="BF34" s="2"/>
      <c r="BG34" s="1"/>
      <c r="BH34" s="2"/>
      <c r="BI34" s="1"/>
      <c r="BJ34" s="2"/>
      <c r="BK34" s="1"/>
      <c r="BL34" s="2"/>
      <c r="BM34" s="1"/>
      <c r="BN34" s="2"/>
      <c r="BO34" s="1"/>
      <c r="BP34" s="2"/>
      <c r="BQ34" s="1"/>
      <c r="BR34" s="2"/>
      <c r="BS34" s="1"/>
      <c r="BT34" s="2"/>
      <c r="BU34" s="1"/>
      <c r="BV34" s="2"/>
      <c r="BW34" s="1"/>
      <c r="BX34" s="2"/>
      <c r="BY34" s="1"/>
      <c r="BZ34" s="2"/>
      <c r="CA34" s="1"/>
      <c r="CB34" s="2"/>
      <c r="CC34" s="1"/>
      <c r="CD34" s="2"/>
      <c r="CE34" s="1"/>
      <c r="CF34" s="2"/>
      <c r="CG34" s="1"/>
      <c r="CH34" s="2"/>
      <c r="CI34" s="1"/>
      <c r="CJ34" s="2"/>
      <c r="CK34" s="1"/>
      <c r="CL34" s="2"/>
      <c r="CM34" s="1"/>
      <c r="CN34" s="2"/>
      <c r="CO34" s="1"/>
      <c r="CP34" s="2"/>
      <c r="CQ34" s="1"/>
      <c r="CR34" s="2"/>
      <c r="CS34" s="1"/>
      <c r="CT34" s="2"/>
      <c r="CU34" s="1"/>
      <c r="CV34" s="2"/>
      <c r="CW34" s="1"/>
      <c r="CX34" s="2"/>
      <c r="CY34" s="1"/>
      <c r="CZ34" s="2"/>
      <c r="DA34" s="1"/>
      <c r="DB34" s="2"/>
      <c r="DC34" s="1"/>
      <c r="DD34" s="2"/>
      <c r="DE34" s="1"/>
      <c r="DF34" s="2"/>
      <c r="DG34" s="1"/>
      <c r="DH34" s="2"/>
      <c r="DI34" s="1"/>
      <c r="DJ34" s="2"/>
      <c r="DK34" s="1"/>
      <c r="DL34" s="2"/>
      <c r="DM34" s="1"/>
      <c r="DN34" s="2"/>
      <c r="DO34" s="1"/>
      <c r="DP34" s="2"/>
      <c r="DQ34" s="1"/>
      <c r="DR34" s="2"/>
    </row>
    <row r="35" spans="1:122" ht="15.75" x14ac:dyDescent="0.25">
      <c r="A35" s="9"/>
      <c r="B35" s="54" t="s">
        <v>30</v>
      </c>
      <c r="C35" s="35">
        <v>43466</v>
      </c>
      <c r="D35" s="35">
        <v>43497</v>
      </c>
      <c r="E35" s="33">
        <v>43525</v>
      </c>
      <c r="F35" s="33">
        <v>43556</v>
      </c>
      <c r="G35" s="39">
        <v>43586</v>
      </c>
      <c r="H35" s="33">
        <v>43617</v>
      </c>
      <c r="I35" s="33">
        <v>43647</v>
      </c>
      <c r="J35" s="33">
        <v>43678</v>
      </c>
      <c r="K35" s="33">
        <v>43709</v>
      </c>
      <c r="L35" s="33">
        <v>43739</v>
      </c>
      <c r="M35" s="33">
        <v>43770</v>
      </c>
      <c r="N35" s="33">
        <v>43800</v>
      </c>
      <c r="O35" s="33">
        <v>43831</v>
      </c>
      <c r="P35" s="33">
        <v>43862</v>
      </c>
      <c r="Q35" s="34">
        <v>43891</v>
      </c>
      <c r="R35" s="34">
        <v>43922</v>
      </c>
      <c r="S35" s="34">
        <v>43952</v>
      </c>
      <c r="T35" s="34">
        <v>43983</v>
      </c>
      <c r="U35" s="34">
        <v>44013</v>
      </c>
      <c r="V35" s="34">
        <v>44044</v>
      </c>
      <c r="W35" s="34">
        <v>44075</v>
      </c>
      <c r="X35" s="34">
        <v>44105</v>
      </c>
      <c r="Y35" s="34">
        <v>44136</v>
      </c>
      <c r="Z35" s="34">
        <v>44166</v>
      </c>
      <c r="AA35" s="34">
        <v>44197</v>
      </c>
      <c r="AB35" s="34">
        <v>44228</v>
      </c>
      <c r="AC35" s="35">
        <v>44256</v>
      </c>
      <c r="AD35" s="35">
        <v>44287</v>
      </c>
      <c r="AE35" s="35">
        <v>44317</v>
      </c>
      <c r="AF35" s="35">
        <v>44348</v>
      </c>
      <c r="AG35" s="35">
        <v>44378</v>
      </c>
      <c r="AH35" s="35">
        <v>44409</v>
      </c>
      <c r="AI35" s="35">
        <v>44440</v>
      </c>
      <c r="AJ35" s="35">
        <v>44470</v>
      </c>
      <c r="AK35" s="35">
        <v>44501</v>
      </c>
      <c r="AL35" s="35">
        <v>44531</v>
      </c>
      <c r="AM35" s="35">
        <v>44562</v>
      </c>
      <c r="AN35" s="35">
        <v>44593</v>
      </c>
      <c r="AO35" s="33">
        <v>44621</v>
      </c>
      <c r="AP35" s="33">
        <v>44652</v>
      </c>
      <c r="AQ35" s="33">
        <v>44682</v>
      </c>
      <c r="AR35" s="33">
        <v>44713</v>
      </c>
      <c r="AS35" s="33">
        <v>44743</v>
      </c>
      <c r="AT35" s="33">
        <v>44774</v>
      </c>
      <c r="AU35" s="33">
        <v>44805</v>
      </c>
      <c r="AV35" s="33">
        <v>44835</v>
      </c>
      <c r="AW35" s="33">
        <v>44866</v>
      </c>
      <c r="AX35" s="33">
        <v>44896</v>
      </c>
      <c r="AY35" s="33">
        <v>44927</v>
      </c>
      <c r="AZ35" s="33">
        <v>44958</v>
      </c>
      <c r="BA35" s="34">
        <v>44986</v>
      </c>
      <c r="BB35" s="34">
        <v>45017</v>
      </c>
      <c r="BC35" s="34">
        <v>45047</v>
      </c>
      <c r="BD35" s="34">
        <v>45078</v>
      </c>
      <c r="BE35" s="34">
        <v>45108</v>
      </c>
      <c r="BF35" s="34">
        <v>45139</v>
      </c>
      <c r="BG35" s="34">
        <v>45170</v>
      </c>
      <c r="BH35" s="34">
        <v>45200</v>
      </c>
      <c r="BI35" s="34">
        <v>45231</v>
      </c>
      <c r="BJ35" s="34">
        <v>45261</v>
      </c>
      <c r="BK35" s="34">
        <v>45292</v>
      </c>
      <c r="BL35" s="34">
        <v>45323</v>
      </c>
      <c r="BM35" s="35">
        <v>45352</v>
      </c>
      <c r="BN35" s="35">
        <v>45383</v>
      </c>
      <c r="BO35" s="35">
        <v>45413</v>
      </c>
      <c r="BP35" s="35">
        <v>45444</v>
      </c>
      <c r="BQ35" s="35">
        <v>45474</v>
      </c>
      <c r="BR35" s="35">
        <v>45505</v>
      </c>
      <c r="BS35" s="35">
        <v>45536</v>
      </c>
      <c r="BT35" s="35">
        <v>45566</v>
      </c>
      <c r="BU35" s="35">
        <v>45597</v>
      </c>
      <c r="BV35" s="35">
        <v>45627</v>
      </c>
      <c r="BW35" s="35">
        <v>45658</v>
      </c>
      <c r="BX35" s="35">
        <v>45689</v>
      </c>
      <c r="BY35" s="33">
        <v>45717</v>
      </c>
      <c r="BZ35" s="33">
        <v>45748</v>
      </c>
      <c r="CA35" s="33">
        <v>45778</v>
      </c>
      <c r="CB35" s="33">
        <v>45809</v>
      </c>
      <c r="CC35" s="33">
        <v>45839</v>
      </c>
      <c r="CD35" s="33">
        <v>45870</v>
      </c>
      <c r="CE35" s="33">
        <v>45901</v>
      </c>
      <c r="CF35" s="33">
        <v>45931</v>
      </c>
      <c r="CG35" s="33">
        <v>45962</v>
      </c>
      <c r="CH35" s="33">
        <v>45992</v>
      </c>
      <c r="CI35" s="33">
        <v>46023</v>
      </c>
      <c r="CJ35" s="33">
        <v>46054</v>
      </c>
      <c r="CK35" s="33">
        <v>46082</v>
      </c>
      <c r="CL35" s="33">
        <v>46113</v>
      </c>
      <c r="CM35" s="33">
        <v>46143</v>
      </c>
      <c r="CN35" s="33">
        <v>46174</v>
      </c>
      <c r="CO35" s="33">
        <v>46204</v>
      </c>
      <c r="CP35" s="33">
        <v>46235</v>
      </c>
      <c r="CQ35" s="33">
        <v>46266</v>
      </c>
      <c r="CR35" s="33">
        <v>46296</v>
      </c>
      <c r="CS35" s="33">
        <v>46327</v>
      </c>
      <c r="CT35" s="33">
        <v>46357</v>
      </c>
      <c r="CU35" s="33">
        <v>46388</v>
      </c>
      <c r="CV35" s="33">
        <v>46419</v>
      </c>
      <c r="CW35" s="33">
        <v>46447</v>
      </c>
      <c r="CX35" s="33">
        <v>46478</v>
      </c>
      <c r="CY35" s="33">
        <v>46508</v>
      </c>
      <c r="CZ35" s="33">
        <v>46539</v>
      </c>
      <c r="DA35" s="33">
        <v>46569</v>
      </c>
      <c r="DB35" s="33">
        <v>46600</v>
      </c>
      <c r="DC35" s="33">
        <v>46631</v>
      </c>
      <c r="DD35" s="33">
        <v>46661</v>
      </c>
      <c r="DE35" s="33">
        <v>46692</v>
      </c>
      <c r="DF35" s="33">
        <v>46722</v>
      </c>
      <c r="DG35" s="33">
        <v>46753</v>
      </c>
      <c r="DH35" s="33">
        <v>46784</v>
      </c>
      <c r="DI35" s="33">
        <v>46813</v>
      </c>
      <c r="DJ35" s="33">
        <v>46844</v>
      </c>
      <c r="DK35" s="33">
        <v>46874</v>
      </c>
      <c r="DL35" s="33">
        <v>46905</v>
      </c>
      <c r="DM35" s="33">
        <v>46935</v>
      </c>
      <c r="DN35" s="33">
        <v>46966</v>
      </c>
      <c r="DO35" s="33">
        <v>46997</v>
      </c>
      <c r="DP35" s="33">
        <v>47027</v>
      </c>
      <c r="DQ35" s="33">
        <v>47058</v>
      </c>
      <c r="DR35" s="33">
        <v>47088</v>
      </c>
    </row>
    <row r="36" spans="1:122" ht="15" customHeight="1" x14ac:dyDescent="0.25">
      <c r="A36" s="193" t="s">
        <v>29</v>
      </c>
      <c r="B36" s="30" t="s">
        <v>9</v>
      </c>
      <c r="C36" s="4">
        <f>IF('KWh (Cumulative)'!C36=0,0,((('KWh Monthly'!C36*0.5)-Rebasing!C26)*C109)*C$19*C$127)</f>
        <v>0</v>
      </c>
      <c r="D36" s="4">
        <f>IF('KWh (Cumulative)'!D36=0,0,((('KWh Monthly'!D36*0.5)+'KWh (Cumulative)'!C36-Rebasing!D26)*D109)*D$19*D$127)</f>
        <v>0</v>
      </c>
      <c r="E36" s="4">
        <f>IF('KWh (Cumulative)'!E36=0,0,((('KWh Monthly'!E36*0.5)+'KWh (Cumulative)'!D36-Rebasing!E26)*E109)*E$19*E$127)</f>
        <v>0</v>
      </c>
      <c r="F36" s="4">
        <f>IF('KWh (Cumulative)'!F36=0,0,((('KWh Monthly'!F36*0.5)+'KWh (Cumulative)'!E36-Rebasing!F26)*F109)*F$19*F$127)</f>
        <v>0</v>
      </c>
      <c r="G36" s="4">
        <f>IF('KWh (Cumulative)'!G36=0,0,((('KWh Monthly'!G36*0.5)+'KWh (Cumulative)'!F36-Rebasing!G26)*G109)*G$19*G$127)</f>
        <v>0</v>
      </c>
      <c r="H36" s="4">
        <f>IF('KWh (Cumulative)'!H36=0,0,((('KWh Monthly'!H36*0.5)+'KWh (Cumulative)'!G36-Rebasing!H26)*H109)*H$19*H$127)</f>
        <v>0</v>
      </c>
      <c r="I36" s="4">
        <f>IF('KWh (Cumulative)'!I36=0,0,((('KWh Monthly'!I36*0.5)+'KWh (Cumulative)'!H36-Rebasing!I26)*I109)*I$19*I$127)</f>
        <v>0</v>
      </c>
      <c r="J36" s="4">
        <f>IF('KWh (Cumulative)'!J36=0,0,((('KWh Monthly'!J36*0.5)+'KWh (Cumulative)'!I36-Rebasing!J26)*J109)*J$19*J$127)</f>
        <v>0</v>
      </c>
      <c r="K36" s="4">
        <f>IF('KWh (Cumulative)'!K36=0,0,((('KWh Monthly'!K36*0.5)+'KWh (Cumulative)'!J36-Rebasing!K26)*K109)*K$19*K$127)</f>
        <v>0</v>
      </c>
      <c r="L36" s="4">
        <f>IF('KWh (Cumulative)'!L36=0,0,((('KWh Monthly'!L36*0.5)+'KWh (Cumulative)'!K36-Rebasing!L26)*L109)*L$19*L$127)</f>
        <v>0</v>
      </c>
      <c r="M36" s="4">
        <f>IF('KWh (Cumulative)'!M36=0,0,((('KWh Monthly'!M36*0.5)+'KWh (Cumulative)'!L36-Rebasing!M26)*M109)*M$19*M$127)</f>
        <v>0</v>
      </c>
      <c r="N36" s="4">
        <f>IF('KWh (Cumulative)'!N36=0,0,((('KWh Monthly'!N36*0.5)+'KWh (Cumulative)'!M36-Rebasing!N26)*N109)*N$19*N$127)</f>
        <v>0</v>
      </c>
      <c r="O36" s="4">
        <f>IF('KWh (Cumulative)'!O36=0,0,((('KWh Monthly'!O36*0.5)+'KWh (Cumulative)'!N36-Rebasing!O26)*O109)*O$19*O$127)</f>
        <v>0</v>
      </c>
      <c r="P36" s="4">
        <f>IF('KWh (Cumulative)'!P36=0,0,((('KWh Monthly'!P36*0.5)+'KWh (Cumulative)'!O36-Rebasing!P26)*P109)*P$19*P$127)</f>
        <v>0</v>
      </c>
      <c r="Q36" s="4">
        <f>IF('KWh (Cumulative)'!Q36=0,0,((('KWh Monthly'!Q36*0.5)+'KWh (Cumulative)'!P36-Rebasing!Q26)*Q109)*Q$19*Q$127)</f>
        <v>0</v>
      </c>
      <c r="R36" s="4">
        <f>IF('KWh (Cumulative)'!R36=0,0,((('KWh Monthly'!R36*0.5)+'KWh (Cumulative)'!Q36-Rebasing!R26)*R109)*R$19*R$127)</f>
        <v>0</v>
      </c>
      <c r="S36" s="4">
        <f>IF('KWh (Cumulative)'!S36=0,0,((('KWh Monthly'!S36*0.5)+'KWh (Cumulative)'!R36-Rebasing!S26)*S109)*S$19*S$127)</f>
        <v>0</v>
      </c>
      <c r="T36" s="4">
        <f>IF('KWh (Cumulative)'!T36=0,0,((('KWh Monthly'!T36*0.5)+'KWh (Cumulative)'!S36-Rebasing!T26)*T109)*T$19*T$127)</f>
        <v>0</v>
      </c>
      <c r="U36" s="4">
        <f>IF('KWh (Cumulative)'!U36=0,0,((('KWh Monthly'!U36*0.5)+'KWh (Cumulative)'!T36-Rebasing!U26)*U109)*U$19*U$127)</f>
        <v>0</v>
      </c>
      <c r="V36" s="4">
        <f>IF('KWh (Cumulative)'!V36=0,0,((('KWh Monthly'!V36*0.5)+'KWh (Cumulative)'!U36-Rebasing!V26)*V109)*V$19*V$127)</f>
        <v>0</v>
      </c>
      <c r="W36" s="4">
        <f>IF('KWh (Cumulative)'!W36=0,0,((('KWh Monthly'!W36*0.5)+'KWh (Cumulative)'!V36-Rebasing!W26)*W109)*W$19*W$127)</f>
        <v>0</v>
      </c>
      <c r="X36" s="4">
        <f>IF('KWh (Cumulative)'!X36=0,0,((('KWh Monthly'!X36*0.5)+'KWh (Cumulative)'!W36-Rebasing!X26)*X109)*X$19*X$127)</f>
        <v>0</v>
      </c>
      <c r="Y36" s="4">
        <f>IF('KWh (Cumulative)'!Y36=0,0,((('KWh Monthly'!Y36*0.5)+'KWh (Cumulative)'!X36-Rebasing!Y26)*Y109)*Y$19*Y$127)</f>
        <v>0</v>
      </c>
      <c r="Z36" s="4">
        <f>IF('KWh (Cumulative)'!Z36=0,0,((('KWh Monthly'!Z36*0.5)+'KWh (Cumulative)'!Y36-Rebasing!Z26)*Z109)*Z$19*Z$127)</f>
        <v>0</v>
      </c>
      <c r="AA36" s="4">
        <f>IF('KWh (Cumulative)'!AA36=0,0,((('KWh Monthly'!AA36*0.5)+'KWh (Cumulative)'!Z36-Rebasing!AA26)*AA109)*AA$19*AA$127)</f>
        <v>0</v>
      </c>
      <c r="AB36" s="4">
        <f>IF('KWh (Cumulative)'!AB36=0,0,((('KWh Monthly'!AB36*0.5)+'KWh (Cumulative)'!AA36-Rebasing!AB26)*AB109)*AB$19*AB$127)</f>
        <v>0</v>
      </c>
      <c r="AC36" s="4">
        <f>IF('KWh (Cumulative)'!AC36=0,0,((('KWh Monthly'!AC36*0.5)+'KWh (Cumulative)'!AB36-Rebasing!AC26)*AC109)*AC$19*AC$127)</f>
        <v>0</v>
      </c>
      <c r="AD36" s="4">
        <f>IF('KWh (Cumulative)'!AD36=0,0,((('KWh Monthly'!AD36*0.5)+'KWh (Cumulative)'!AC36-Rebasing!AD26)*AD109)*AD$19*AD$127)</f>
        <v>0</v>
      </c>
      <c r="AE36" s="4">
        <f>IF('KWh (Cumulative)'!AE36=0,0,((('KWh Monthly'!AE36*0.5)+'KWh (Cumulative)'!AD36-Rebasing!AE26)*AE109)*AE$19*AE$127)</f>
        <v>0</v>
      </c>
      <c r="AF36" s="4">
        <f>IF('KWh (Cumulative)'!AF36=0,0,((('KWh Monthly'!AF36*0.5)+'KWh (Cumulative)'!AE36-Rebasing!AF26)*AF109)*AF$19*AF$127)</f>
        <v>0</v>
      </c>
      <c r="AG36" s="4">
        <f>IF('KWh (Cumulative)'!AG36=0,0,((('KWh Monthly'!AG36*0.5)+'KWh (Cumulative)'!AF36-Rebasing!AG26)*AG109)*AG$19*AG$127)</f>
        <v>0</v>
      </c>
      <c r="AH36" s="4">
        <f>IF('KWh (Cumulative)'!AH36=0,0,((('KWh Monthly'!AH36*0.5)+'KWh (Cumulative)'!AG36-Rebasing!AH26)*AH109)*AH$19*AH$127)</f>
        <v>0</v>
      </c>
      <c r="AI36" s="4">
        <f>IF('KWh (Cumulative)'!AI36=0,0,((('KWh Monthly'!AI36*0.5)+'KWh (Cumulative)'!AH36-Rebasing!AI26)*AI109)*AI$19*AI$127)</f>
        <v>0</v>
      </c>
      <c r="AJ36" s="4">
        <f>IF('KWh (Cumulative)'!AJ36=0,0,((('KWh Monthly'!AJ36*0.5)+'KWh (Cumulative)'!AI36-Rebasing!AJ26)*AJ109)*AJ$19*AJ$127)</f>
        <v>0</v>
      </c>
      <c r="AK36" s="4">
        <f>IF('KWh (Cumulative)'!AK36=0,0,((('KWh Monthly'!AK36*0.5)+'KWh (Cumulative)'!AJ36-Rebasing!AK26)*AK109)*AK$19*AK$127)</f>
        <v>0</v>
      </c>
      <c r="AL36" s="4">
        <f>IF('KWh (Cumulative)'!AL36=0,0,((('KWh Monthly'!AL36*0.5)+'KWh (Cumulative)'!AK36-Rebasing!AL26)*AL109)*AL$19*AL$127)</f>
        <v>0</v>
      </c>
      <c r="AM36" s="4">
        <f>IF('KWh (Cumulative)'!AM36=0,0,((('KWh Monthly'!AM36*0.5)+'KWh (Cumulative)'!AL36-Rebasing!AM26)*AM109)*AM$19*AM$127)</f>
        <v>0</v>
      </c>
      <c r="AN36" s="4">
        <f>IF('KWh (Cumulative)'!AN36=0,0,((('KWh Monthly'!AN36*0.5)+'KWh (Cumulative)'!AM36-Rebasing!AN26)*AN109)*AN$19*AN$127)</f>
        <v>0</v>
      </c>
      <c r="AO36" s="4">
        <f>IF('KWh (Cumulative)'!AO36=0,0,((('KWh Monthly'!AO36*0.5)+'KWh (Cumulative)'!AN36-Rebasing!AO26)*AO109)*AO$19*AO$127)</f>
        <v>0</v>
      </c>
      <c r="AP36" s="4">
        <f>IF('KWh (Cumulative)'!AP36=0,0,((('KWh Monthly'!AP36*0.5)+'KWh (Cumulative)'!AO36-Rebasing!AP26)*AP109)*AP$19*AP$127)</f>
        <v>0</v>
      </c>
      <c r="AQ36" s="4">
        <f>IF('KWh (Cumulative)'!AQ36=0,0,((('KWh Monthly'!AQ36*0.5)+'KWh (Cumulative)'!AP36-Rebasing!AQ26)*AQ109)*AQ$19*AQ$127)</f>
        <v>0</v>
      </c>
      <c r="AR36" s="4">
        <f>IF('KWh (Cumulative)'!AR36=0,0,((('KWh Monthly'!AR36*0.5)+'KWh (Cumulative)'!AQ36-Rebasing!AR26)*AR109)*AR$19*AR$127)</f>
        <v>0</v>
      </c>
      <c r="AS36" s="4">
        <f>IF('KWh (Cumulative)'!AS36=0,0,((('KWh Monthly'!AS36*0.5)+'KWh (Cumulative)'!AR36-Rebasing!AS26)*AS109)*AS$19*AS$127)</f>
        <v>0</v>
      </c>
      <c r="AT36" s="4">
        <f>IF('KWh (Cumulative)'!AT36=0,0,((('KWh Monthly'!AT36*0.5)+'KWh (Cumulative)'!AS36-Rebasing!AT26)*AT109)*AT$19*AT$127)</f>
        <v>0</v>
      </c>
      <c r="AU36" s="4">
        <f>IF('KWh (Cumulative)'!AU36=0,0,((('KWh Monthly'!AU36*0.5)+'KWh (Cumulative)'!AT36-Rebasing!AU26)*AU109)*AU$19*AU$127)</f>
        <v>0</v>
      </c>
      <c r="AV36" s="4">
        <f>IF('KWh (Cumulative)'!AV36=0,0,((('KWh Monthly'!AV36*0.5)+'KWh (Cumulative)'!AU36-Rebasing!AV26)*AV109)*AV$19*AV$127)</f>
        <v>0</v>
      </c>
      <c r="AW36" s="4">
        <f>IF('KWh (Cumulative)'!AW36=0,0,((('KWh Monthly'!AW36*0.5)+'KWh (Cumulative)'!AV36-Rebasing!AW26)*AW109)*AW$19*AW$127)</f>
        <v>0</v>
      </c>
      <c r="AX36" s="4">
        <f>IF('KWh (Cumulative)'!AX36=0,0,((('KWh Monthly'!AX36*0.5)+'KWh (Cumulative)'!AW36-Rebasing!AX26)*AX109)*AX$19*AX$127)</f>
        <v>0</v>
      </c>
      <c r="AY36" s="4">
        <f>IF('KWh (Cumulative)'!AY36=0,0,((('KWh Monthly'!AY36*0.5)+'KWh (Cumulative)'!AX36-Rebasing!AY26)*AY109)*AY$19*AY$127)</f>
        <v>0</v>
      </c>
      <c r="AZ36" s="4">
        <f>IF('KWh (Cumulative)'!AZ36=0,0,((('KWh Monthly'!AZ36*0.5)+'KWh (Cumulative)'!AY36-Rebasing!AZ26)*AZ109)*AZ$19*AZ$127)</f>
        <v>0</v>
      </c>
      <c r="BA36" s="4">
        <f>IF('KWh (Cumulative)'!BA36=0,0,((('KWh Monthly'!BA36*0.5)+'KWh (Cumulative)'!AZ36-Rebasing!BA26)*BA109)*BA$19*BA$127)</f>
        <v>0</v>
      </c>
      <c r="BB36" s="4">
        <f>IF('KWh (Cumulative)'!BB36=0,0,((('KWh Monthly'!BB36*0.5)+'KWh (Cumulative)'!BA36-Rebasing!BB26)*BB109)*BB$19*BB$127)</f>
        <v>0</v>
      </c>
      <c r="BC36" s="4">
        <f>IF('KWh (Cumulative)'!BC36=0,0,((('KWh Monthly'!BC36*0.5)+'KWh (Cumulative)'!BB36-Rebasing!BC26)*BC109)*BC$19*BC$127)</f>
        <v>0</v>
      </c>
      <c r="BD36" s="4">
        <f>IF('KWh (Cumulative)'!BD36=0,0,((('KWh Monthly'!BD36*0.5)+'KWh (Cumulative)'!BC36-Rebasing!BD26)*BD109)*BD$19*BD$127)</f>
        <v>0</v>
      </c>
      <c r="BE36" s="4">
        <f>IF('KWh (Cumulative)'!BE36=0,0,((('KWh Monthly'!BE36*0.5)+'KWh (Cumulative)'!BD36-Rebasing!BE26)*BE109)*BE$19*BE$127)</f>
        <v>0</v>
      </c>
      <c r="BF36" s="4">
        <f>IF('KWh (Cumulative)'!BF36=0,0,((('KWh Monthly'!BF36*0.5)+'KWh (Cumulative)'!BE36-Rebasing!BF26)*BF109)*BF$19*BF$127)</f>
        <v>0</v>
      </c>
      <c r="BG36" s="4">
        <f>IF('KWh (Cumulative)'!BG36=0,0,((('KWh Monthly'!BG36*0.5)+'KWh (Cumulative)'!BF36-Rebasing!BG26)*BG109)*BG$19*BG$127)</f>
        <v>0</v>
      </c>
      <c r="BH36" s="4">
        <f>IF('KWh (Cumulative)'!BH36=0,0,((('KWh Monthly'!BH36*0.5)+'KWh (Cumulative)'!BG36-Rebasing!BH26)*BH109)*BH$19*BH$127)</f>
        <v>0</v>
      </c>
      <c r="BI36" s="4">
        <f>IF('KWh (Cumulative)'!BI36=0,0,((('KWh Monthly'!BI36*0.5)+'KWh (Cumulative)'!BH36-Rebasing!BI26)*BI109)*BI$19*BI$127)</f>
        <v>0</v>
      </c>
      <c r="BJ36" s="4">
        <f>IF('KWh (Cumulative)'!BJ36=0,0,((('KWh Monthly'!BJ36*0.5)+'KWh (Cumulative)'!BI36-Rebasing!BJ26)*BJ109)*BJ$19*BJ$127)</f>
        <v>0</v>
      </c>
      <c r="BK36" s="4">
        <f>IF('KWh (Cumulative)'!BK36=0,0,((('KWh Monthly'!BK36*0.5)+'KWh (Cumulative)'!BJ36-Rebasing!BK26)*BK109)*BK$19*BK$127)</f>
        <v>0</v>
      </c>
      <c r="BL36" s="4">
        <f>IF('KWh (Cumulative)'!BL36=0,0,((('KWh Monthly'!BL36*0.5)+'KWh (Cumulative)'!BK36-Rebasing!BL26)*BL109)*BL$19*BL$127)</f>
        <v>0</v>
      </c>
      <c r="BM36" s="4">
        <f>IF('KWh (Cumulative)'!BM36=0,0,((('KWh Monthly'!BM36*0.5)+'KWh (Cumulative)'!BL36-Rebasing!BM26)*BM109)*BM$19*BM$127)</f>
        <v>0</v>
      </c>
      <c r="BN36" s="4">
        <f>IF('KWh (Cumulative)'!BN36=0,0,((('KWh Monthly'!BN36*0.5)+'KWh (Cumulative)'!BM36-Rebasing!BN26)*BN109)*BN$19*BN$127)</f>
        <v>0</v>
      </c>
      <c r="BO36" s="4">
        <f>IF('KWh (Cumulative)'!BO36=0,0,((('KWh Monthly'!BO36*0.5)+'KWh (Cumulative)'!BN36-Rebasing!BO26)*BO109)*BO$19*BO$127)</f>
        <v>0</v>
      </c>
      <c r="BP36" s="4">
        <f>IF('KWh (Cumulative)'!BP36=0,0,((('KWh Monthly'!BP36*0.5)+'KWh (Cumulative)'!BO36-Rebasing!BP26)*BP109)*BP$19*BP$127)</f>
        <v>0</v>
      </c>
      <c r="BQ36" s="4">
        <f>IF('KWh (Cumulative)'!BQ36=0,0,((('KWh Monthly'!BQ36*0.5)+'KWh (Cumulative)'!BP36-Rebasing!BQ26)*BQ109)*BQ$19*BQ$127)</f>
        <v>0</v>
      </c>
      <c r="BR36" s="4">
        <f>IF('KWh (Cumulative)'!BR36=0,0,((('KWh Monthly'!BR36*0.5)+'KWh (Cumulative)'!BQ36-Rebasing!BR26)*BR109)*BR$19*BR$127)</f>
        <v>0</v>
      </c>
      <c r="BS36" s="4">
        <f>IF('KWh (Cumulative)'!BS36=0,0,((('KWh Monthly'!BS36*0.5)+'KWh (Cumulative)'!BR36-Rebasing!BS26)*BS109)*BS$19*BS$127)</f>
        <v>0</v>
      </c>
      <c r="BT36" s="4">
        <f>IF('KWh (Cumulative)'!BT36=0,0,((('KWh Monthly'!BT36*0.5)+'KWh (Cumulative)'!BS36-Rebasing!BT26)*BT109)*BT$19*BT$127)</f>
        <v>0</v>
      </c>
      <c r="BU36" s="4">
        <f>IF('KWh (Cumulative)'!BU36=0,0,((('KWh Monthly'!BU36*0.5)+'KWh (Cumulative)'!BT36-Rebasing!BU26)*BU109)*BU$19*BU$127)</f>
        <v>0</v>
      </c>
      <c r="BV36" s="4">
        <f>IF('KWh (Cumulative)'!BV36=0,0,((('KWh Monthly'!BV36*0.5)+'KWh (Cumulative)'!BU36-Rebasing!BV26)*BV109)*BV$19*BV$127)</f>
        <v>0</v>
      </c>
      <c r="BW36" s="4">
        <f>IF('KWh (Cumulative)'!BW36=0,0,((('KWh Monthly'!BW36*0.5)+'KWh (Cumulative)'!BV36-Rebasing!BW26)*BW109)*BW$19*BW$127)</f>
        <v>0</v>
      </c>
      <c r="BX36" s="4">
        <f>IF('KWh (Cumulative)'!BX36=0,0,((('KWh Monthly'!BX36*0.5)+'KWh (Cumulative)'!BW36-Rebasing!BX26)*BX109)*BX$19*BX$127)</f>
        <v>0</v>
      </c>
      <c r="BY36" s="4">
        <f>IF('KWh (Cumulative)'!BY36=0,0,((('KWh Monthly'!BY36*0.5)+'KWh (Cumulative)'!BX36-Rebasing!BY26)*BY109)*BY$19*BY$127)</f>
        <v>0</v>
      </c>
      <c r="BZ36" s="4">
        <f>IF('KWh (Cumulative)'!BZ36=0,0,((('KWh Monthly'!BZ36*0.5)+'KWh (Cumulative)'!BY36-Rebasing!BZ26)*BZ109)*BZ$19*BZ$127)</f>
        <v>0</v>
      </c>
      <c r="CA36" s="4">
        <f>IF('KWh (Cumulative)'!CA36=0,0,((('KWh Monthly'!CA36*0.5)+'KWh (Cumulative)'!BZ36-Rebasing!CA26)*CA109)*CA$19*CA$127)</f>
        <v>0</v>
      </c>
      <c r="CB36" s="4">
        <f>IF('KWh (Cumulative)'!CB36=0,0,((('KWh Monthly'!CB36*0.5)+'KWh (Cumulative)'!CA36-Rebasing!CB26)*CB109)*CB$19*CB$127)</f>
        <v>0</v>
      </c>
      <c r="CC36" s="4">
        <f>IF('KWh (Cumulative)'!CC36=0,0,((('KWh Monthly'!CC36*0.5)+'KWh (Cumulative)'!CB36-Rebasing!CC26)*CC109)*CC$19*CC$127)</f>
        <v>0</v>
      </c>
      <c r="CD36" s="4">
        <f>IF('KWh (Cumulative)'!CD36=0,0,((('KWh Monthly'!CD36*0.5)+'KWh (Cumulative)'!CC36-Rebasing!CD26)*CD109)*CD$19*CD$127)</f>
        <v>0</v>
      </c>
      <c r="CE36" s="4">
        <f>IF('KWh (Cumulative)'!CE36=0,0,((('KWh Monthly'!CE36*0.5)+'KWh (Cumulative)'!CD36-Rebasing!CE26)*CE109)*CE$19*CE$127)</f>
        <v>0</v>
      </c>
      <c r="CF36" s="4">
        <f>IF('KWh (Cumulative)'!CF36=0,0,((('KWh Monthly'!CF36*0.5)+'KWh (Cumulative)'!CE36-Rebasing!CF26)*CF109)*CF$19*CF$127)</f>
        <v>0</v>
      </c>
      <c r="CG36" s="4">
        <f>IF('KWh (Cumulative)'!CG36=0,0,((('KWh Monthly'!CG36*0.5)+'KWh (Cumulative)'!CF36-Rebasing!CG26)*CG109)*CG$19*CG$127)</f>
        <v>0</v>
      </c>
      <c r="CH36" s="4">
        <f>IF('KWh (Cumulative)'!CH36=0,0,((('KWh Monthly'!CH36*0.5)+'KWh (Cumulative)'!CG36-Rebasing!CH26)*CH109)*CH$19*CH$127)</f>
        <v>0</v>
      </c>
      <c r="CI36" s="4">
        <f>IF('KWh (Cumulative)'!CI36=0,0,((('KWh Monthly'!CI36*0.5)+'KWh (Cumulative)'!CH36-Rebasing!CI26)*CI109)*CI$19*CI$127)</f>
        <v>0</v>
      </c>
      <c r="CJ36" s="4">
        <f>IF('KWh (Cumulative)'!CJ36=0,0,((('KWh Monthly'!CJ36*0.5)+'KWh (Cumulative)'!CI36-Rebasing!CJ26)*CJ109)*CJ$19*CJ$127)</f>
        <v>0</v>
      </c>
      <c r="CK36" s="4">
        <f>IF('KWh (Cumulative)'!CK36=0,0,((('KWh Monthly'!CK36*0.5)+'KWh (Cumulative)'!CJ36-Rebasing!CK26)*CK109)*CK$19*CK$127)</f>
        <v>0</v>
      </c>
      <c r="CL36" s="4">
        <f>IF('KWh (Cumulative)'!CL36=0,0,((('KWh Monthly'!CL36*0.5)+'KWh (Cumulative)'!CK36-Rebasing!CL26)*CL109)*CL$19*CL$127)</f>
        <v>0</v>
      </c>
      <c r="CM36" s="4">
        <f>IF('KWh (Cumulative)'!CM36=0,0,((('KWh Monthly'!CM36*0.5)+'KWh (Cumulative)'!CL36-Rebasing!CM26)*CM109)*CM$19*CM$127)</f>
        <v>0</v>
      </c>
      <c r="CN36" s="4">
        <f>IF('KWh (Cumulative)'!CN36=0,0,((('KWh Monthly'!CN36*0.5)+'KWh (Cumulative)'!CM36-Rebasing!CN26)*CN109)*CN$19*CN$127)</f>
        <v>0</v>
      </c>
      <c r="CO36" s="4">
        <f>IF('KWh (Cumulative)'!CO36=0,0,((('KWh Monthly'!CO36*0.5)+'KWh (Cumulative)'!CN36-Rebasing!CO26)*CO109)*CO$19*CO$127)</f>
        <v>0</v>
      </c>
      <c r="CP36" s="4">
        <f>IF('KWh (Cumulative)'!CP36=0,0,((('KWh Monthly'!CP36*0.5)+'KWh (Cumulative)'!CO36-Rebasing!CP26)*CP109)*CP$19*CP$127)</f>
        <v>0</v>
      </c>
      <c r="CQ36" s="4">
        <f>IF('KWh (Cumulative)'!CQ36=0,0,((('KWh Monthly'!CQ36*0.5)+'KWh (Cumulative)'!CP36-Rebasing!CQ26)*CQ109)*CQ$19*CQ$127)</f>
        <v>0</v>
      </c>
      <c r="CR36" s="4">
        <f>IF('KWh (Cumulative)'!CR36=0,0,((('KWh Monthly'!CR36*0.5)+'KWh (Cumulative)'!CQ36-Rebasing!CR26)*CR109)*CR$19*CR$127)</f>
        <v>0</v>
      </c>
      <c r="CS36" s="4">
        <f>IF('KWh (Cumulative)'!CS36=0,0,((('KWh Monthly'!CS36*0.5)+'KWh (Cumulative)'!CR36-Rebasing!CS26)*CS109)*CS$19*CS$127)</f>
        <v>0</v>
      </c>
      <c r="CT36" s="4">
        <f>IF('KWh (Cumulative)'!CT36=0,0,((('KWh Monthly'!CT36*0.5)+'KWh (Cumulative)'!CS36-Rebasing!CT26)*CT109)*CT$19*CT$127)</f>
        <v>0</v>
      </c>
      <c r="CU36" s="4">
        <f>IF('KWh (Cumulative)'!CU36=0,0,((('KWh Monthly'!CU36*0.5)+'KWh (Cumulative)'!CT36-Rebasing!CU26)*CU109)*CU$19*CU$127)</f>
        <v>0</v>
      </c>
      <c r="CV36" s="4">
        <f>IF('KWh (Cumulative)'!CV36=0,0,((('KWh Monthly'!CV36*0.5)+'KWh (Cumulative)'!CU36-Rebasing!CV26)*CV109)*CV$19*CV$127)</f>
        <v>0</v>
      </c>
      <c r="CW36" s="4">
        <f>IF('KWh (Cumulative)'!CW36=0,0,((('KWh Monthly'!CW36*0.5)+'KWh (Cumulative)'!CV36-Rebasing!CW26)*CW109)*CW$19*CW$127)</f>
        <v>0</v>
      </c>
      <c r="CX36" s="4">
        <f>IF('KWh (Cumulative)'!CX36=0,0,((('KWh Monthly'!CX36*0.5)+'KWh (Cumulative)'!CW36-Rebasing!CX26)*CX109)*CX$19*CX$127)</f>
        <v>0</v>
      </c>
      <c r="CY36" s="4">
        <f>IF('KWh (Cumulative)'!CY36=0,0,((('KWh Monthly'!CY36*0.5)+'KWh (Cumulative)'!CX36-Rebasing!CY26)*CY109)*CY$19*CY$127)</f>
        <v>0</v>
      </c>
      <c r="CZ36" s="4">
        <f>IF('KWh (Cumulative)'!CZ36=0,0,((('KWh Monthly'!CZ36*0.5)+'KWh (Cumulative)'!CY36-Rebasing!CZ26)*CZ109)*CZ$19*CZ$127)</f>
        <v>0</v>
      </c>
      <c r="DA36" s="4">
        <f>IF('KWh (Cumulative)'!DA36=0,0,((('KWh Monthly'!DA36*0.5)+'KWh (Cumulative)'!CZ36-Rebasing!DA26)*DA109)*DA$19*DA$127)</f>
        <v>0</v>
      </c>
      <c r="DB36" s="4">
        <f>IF('KWh (Cumulative)'!DB36=0,0,((('KWh Monthly'!DB36*0.5)+'KWh (Cumulative)'!DA36-Rebasing!DB26)*DB109)*DB$19*DB$127)</f>
        <v>0</v>
      </c>
      <c r="DC36" s="4">
        <f>IF('KWh (Cumulative)'!DC36=0,0,((('KWh Monthly'!DC36*0.5)+'KWh (Cumulative)'!DB36-Rebasing!DC26)*DC109)*DC$19*DC$127)</f>
        <v>0</v>
      </c>
      <c r="DD36" s="4">
        <f>IF('KWh (Cumulative)'!DD36=0,0,((('KWh Monthly'!DD36*0.5)+'KWh (Cumulative)'!DC36-Rebasing!DD26)*DD109)*DD$19*DD$127)</f>
        <v>0</v>
      </c>
      <c r="DE36" s="4">
        <f>IF('KWh (Cumulative)'!DE36=0,0,((('KWh Monthly'!DE36*0.5)+'KWh (Cumulative)'!DD36-Rebasing!DE26)*DE109)*DE$19*DE$127)</f>
        <v>0</v>
      </c>
      <c r="DF36" s="4">
        <f>IF('KWh (Cumulative)'!DF36=0,0,((('KWh Monthly'!DF36*0.5)+'KWh (Cumulative)'!DE36-Rebasing!DF26)*DF109)*DF$19*DF$127)</f>
        <v>0</v>
      </c>
      <c r="DG36" s="4">
        <f>IF('KWh (Cumulative)'!DG36=0,0,((('KWh Monthly'!DG36*0.5)+'KWh (Cumulative)'!DF36-Rebasing!DG26)*DG109)*DG$19*DG$127)</f>
        <v>0</v>
      </c>
      <c r="DH36" s="4">
        <f>IF('KWh (Cumulative)'!DH36=0,0,((('KWh Monthly'!DH36*0.5)+'KWh (Cumulative)'!DG36-Rebasing!DH26)*DH109)*DH$19*DH$127)</f>
        <v>0</v>
      </c>
      <c r="DI36" s="4">
        <f>IF('KWh (Cumulative)'!DI36=0,0,((('KWh Monthly'!DI36*0.5)+'KWh (Cumulative)'!DH36-Rebasing!DI26)*DI109)*DI$19*DI$127)</f>
        <v>0</v>
      </c>
      <c r="DJ36" s="4">
        <f>IF('KWh (Cumulative)'!DJ36=0,0,((('KWh Monthly'!DJ36*0.5)+'KWh (Cumulative)'!DI36-Rebasing!DJ26)*DJ109)*DJ$19*DJ$127)</f>
        <v>0</v>
      </c>
      <c r="DK36" s="4">
        <f>IF('KWh (Cumulative)'!DK36=0,0,((('KWh Monthly'!DK36*0.5)+'KWh (Cumulative)'!DJ36-Rebasing!DK26)*DK109)*DK$19*DK$127)</f>
        <v>0</v>
      </c>
      <c r="DL36" s="4">
        <f>IF('KWh (Cumulative)'!DL36=0,0,((('KWh Monthly'!DL36*0.5)+'KWh (Cumulative)'!DK36-Rebasing!DL26)*DL109)*DL$19*DL$127)</f>
        <v>0</v>
      </c>
      <c r="DM36" s="4">
        <f>IF('KWh (Cumulative)'!DM36=0,0,((('KWh Monthly'!DM36*0.5)+'KWh (Cumulative)'!DL36-Rebasing!DM26)*DM109)*DM$19*DM$127)</f>
        <v>0</v>
      </c>
      <c r="DN36" s="4">
        <f>IF('KWh (Cumulative)'!DN36=0,0,((('KWh Monthly'!DN36*0.5)+'KWh (Cumulative)'!DM36-Rebasing!DN26)*DN109)*DN$19*DN$127)</f>
        <v>0</v>
      </c>
      <c r="DO36" s="4">
        <f>IF('KWh (Cumulative)'!DO36=0,0,((('KWh Monthly'!DO36*0.5)+'KWh (Cumulative)'!DN36-Rebasing!DO26)*DO109)*DO$19*DO$127)</f>
        <v>0</v>
      </c>
      <c r="DP36" s="4">
        <f>IF('KWh (Cumulative)'!DP36=0,0,((('KWh Monthly'!DP36*0.5)+'KWh (Cumulative)'!DO36-Rebasing!DP26)*DP109)*DP$19*DP$127)</f>
        <v>0</v>
      </c>
      <c r="DQ36" s="4">
        <f>IF('KWh (Cumulative)'!DQ36=0,0,((('KWh Monthly'!DQ36*0.5)+'KWh (Cumulative)'!DP36-Rebasing!DQ26)*DQ109)*DQ$19*DQ$127)</f>
        <v>0</v>
      </c>
      <c r="DR36" s="4">
        <f>IF('KWh (Cumulative)'!DR36=0,0,((('KWh Monthly'!DR36*0.5)+'KWh (Cumulative)'!DQ36-Rebasing!DR26)*DR109)*DR$19*DR$127)</f>
        <v>0</v>
      </c>
    </row>
    <row r="37" spans="1:122" x14ac:dyDescent="0.25">
      <c r="A37" s="193"/>
      <c r="B37" s="30" t="s">
        <v>6</v>
      </c>
      <c r="C37" s="4">
        <f>IF('KWh (Cumulative)'!C37=0,0,((('KWh Monthly'!C37*0.5)-Rebasing!C27)*C110)*C$19*C$127)</f>
        <v>0</v>
      </c>
      <c r="D37" s="4">
        <f>IF('KWh (Cumulative)'!D37=0,0,((('KWh Monthly'!D37*0.5)+'KWh (Cumulative)'!C37-Rebasing!D27)*D110)*D$19*D$127)</f>
        <v>0</v>
      </c>
      <c r="E37" s="4">
        <f>IF('KWh (Cumulative)'!E37=0,0,((('KWh Monthly'!E37*0.5)+'KWh (Cumulative)'!D37-Rebasing!E27)*E110)*E$19*E$127)</f>
        <v>0</v>
      </c>
      <c r="F37" s="4">
        <f>IF('KWh (Cumulative)'!F37=0,0,((('KWh Monthly'!F37*0.5)+'KWh (Cumulative)'!E37-Rebasing!F27)*F110)*F$19*F$127)</f>
        <v>0</v>
      </c>
      <c r="G37" s="4">
        <f>IF('KWh (Cumulative)'!G37=0,0,((('KWh Monthly'!G37*0.5)+'KWh (Cumulative)'!F37-Rebasing!G27)*G110)*G$19*G$127)</f>
        <v>0</v>
      </c>
      <c r="H37" s="4">
        <f>IF('KWh (Cumulative)'!H37=0,0,((('KWh Monthly'!H37*0.5)+'KWh (Cumulative)'!G37-Rebasing!H27)*H110)*H$19*H$127)</f>
        <v>0</v>
      </c>
      <c r="I37" s="4">
        <f>IF('KWh (Cumulative)'!I37=0,0,((('KWh Monthly'!I37*0.5)+'KWh (Cumulative)'!H37-Rebasing!I27)*I110)*I$19*I$127)</f>
        <v>0</v>
      </c>
      <c r="J37" s="4">
        <f>IF('KWh (Cumulative)'!J37=0,0,((('KWh Monthly'!J37*0.5)+'KWh (Cumulative)'!I37-Rebasing!J27)*J110)*J$19*J$127)</f>
        <v>0</v>
      </c>
      <c r="K37" s="4">
        <f>IF('KWh (Cumulative)'!K37=0,0,((('KWh Monthly'!K37*0.5)+'KWh (Cumulative)'!J37-Rebasing!K27)*K110)*K$19*K$127)</f>
        <v>0</v>
      </c>
      <c r="L37" s="4">
        <f>IF('KWh (Cumulative)'!L37=0,0,((('KWh Monthly'!L37*0.5)+'KWh (Cumulative)'!K37-Rebasing!L27)*L110)*L$19*L$127)</f>
        <v>0</v>
      </c>
      <c r="M37" s="4">
        <f>IF('KWh (Cumulative)'!M37=0,0,((('KWh Monthly'!M37*0.5)+'KWh (Cumulative)'!L37-Rebasing!M27)*M110)*M$19*M$127)</f>
        <v>0</v>
      </c>
      <c r="N37" s="4">
        <f>IF('KWh (Cumulative)'!N37=0,0,((('KWh Monthly'!N37*0.5)+'KWh (Cumulative)'!M37-Rebasing!N27)*N110)*N$19*N$127)</f>
        <v>0</v>
      </c>
      <c r="O37" s="4">
        <f>IF('KWh (Cumulative)'!O37=0,0,((('KWh Monthly'!O37*0.5)+'KWh (Cumulative)'!N37-Rebasing!O27)*O110)*O$19*O$127)</f>
        <v>64.840403669563997</v>
      </c>
      <c r="P37" s="4">
        <f>IF('KWh (Cumulative)'!P37=0,0,((('KWh Monthly'!P37*0.5)+'KWh (Cumulative)'!O37-Rebasing!P27)*P110)*P$19*P$127)</f>
        <v>0</v>
      </c>
      <c r="Q37" s="4">
        <f>IF('KWh (Cumulative)'!Q37=0,0,((('KWh Monthly'!Q37*0.5)+'KWh (Cumulative)'!P37-Rebasing!Q27)*Q110)*Q$19*Q$127)</f>
        <v>0</v>
      </c>
      <c r="R37" s="4">
        <f>IF('KWh (Cumulative)'!R37=0,0,((('KWh Monthly'!R37*0.5)+'KWh (Cumulative)'!Q37-Rebasing!R27)*R110)*R$19*R$127)</f>
        <v>0</v>
      </c>
      <c r="S37" s="4">
        <f>IF('KWh (Cumulative)'!S37=0,0,((('KWh Monthly'!S37*0.5)+'KWh (Cumulative)'!R37-Rebasing!S27)*S110)*S$19*S$127)</f>
        <v>0</v>
      </c>
      <c r="T37" s="4">
        <f>IF('KWh (Cumulative)'!T37=0,0,((('KWh Monthly'!T37*0.5)+'KWh (Cumulative)'!S37-Rebasing!T27)*T110)*T$19*T$127)</f>
        <v>0</v>
      </c>
      <c r="U37" s="4">
        <f>IF('KWh (Cumulative)'!U37=0,0,((('KWh Monthly'!U37*0.5)+'KWh (Cumulative)'!T37-Rebasing!U27)*U110)*U$19*U$127)</f>
        <v>0</v>
      </c>
      <c r="V37" s="4">
        <f>IF('KWh (Cumulative)'!V37=0,0,((('KWh Monthly'!V37*0.5)+'KWh (Cumulative)'!U37-Rebasing!V27)*V110)*V$19*V$127)</f>
        <v>0</v>
      </c>
      <c r="W37" s="4">
        <f>IF('KWh (Cumulative)'!W37=0,0,((('KWh Monthly'!W37*0.5)+'KWh (Cumulative)'!V37-Rebasing!W27)*W110)*W$19*W$127)</f>
        <v>0</v>
      </c>
      <c r="X37" s="4">
        <f>IF('KWh (Cumulative)'!X37=0,0,((('KWh Monthly'!X37*0.5)+'KWh (Cumulative)'!W37-Rebasing!X27)*X110)*X$19*X$127)</f>
        <v>0</v>
      </c>
      <c r="Y37" s="4">
        <f>IF('KWh (Cumulative)'!Y37=0,0,((('KWh Monthly'!Y37*0.5)+'KWh (Cumulative)'!X37-Rebasing!Y27)*Y110)*Y$19*Y$127)</f>
        <v>0</v>
      </c>
      <c r="Z37" s="4">
        <f>IF('KWh (Cumulative)'!Z37=0,0,((('KWh Monthly'!Z37*0.5)+'KWh (Cumulative)'!Y37-Rebasing!Z27)*Z110)*Z$19*Z$127)</f>
        <v>0</v>
      </c>
      <c r="AA37" s="4">
        <f>IF('KWh (Cumulative)'!AA37=0,0,((('KWh Monthly'!AA37*0.5)+'KWh (Cumulative)'!Z37-Rebasing!AA27)*AA110)*AA$19*AA$127)</f>
        <v>0</v>
      </c>
      <c r="AB37" s="4">
        <f>IF('KWh (Cumulative)'!AB37=0,0,((('KWh Monthly'!AB37*0.5)+'KWh (Cumulative)'!AA37-Rebasing!AB27)*AB110)*AB$19*AB$127)</f>
        <v>0</v>
      </c>
      <c r="AC37" s="4">
        <f>IF('KWh (Cumulative)'!AC37=0,0,((('KWh Monthly'!AC37*0.5)+'KWh (Cumulative)'!AB37-Rebasing!AC27)*AC110)*AC$19*AC$127)</f>
        <v>0</v>
      </c>
      <c r="AD37" s="4">
        <f>IF('KWh (Cumulative)'!AD37=0,0,((('KWh Monthly'!AD37*0.5)+'KWh (Cumulative)'!AC37-Rebasing!AD27)*AD110)*AD$19*AD$127)</f>
        <v>0</v>
      </c>
      <c r="AE37" s="4">
        <f>IF('KWh (Cumulative)'!AE37=0,0,((('KWh Monthly'!AE37*0.5)+'KWh (Cumulative)'!AD37-Rebasing!AE27)*AE110)*AE$19*AE$127)</f>
        <v>0</v>
      </c>
      <c r="AF37" s="4">
        <f>IF('KWh (Cumulative)'!AF37=0,0,((('KWh Monthly'!AF37*0.5)+'KWh (Cumulative)'!AE37-Rebasing!AF27)*AF110)*AF$19*AF$127)</f>
        <v>0</v>
      </c>
      <c r="AG37" s="4">
        <f>IF('KWh (Cumulative)'!AG37=0,0,((('KWh Monthly'!AG37*0.5)+'KWh (Cumulative)'!AF37-Rebasing!AG27)*AG110)*AG$19*AG$127)</f>
        <v>0</v>
      </c>
      <c r="AH37" s="4">
        <f>IF('KWh (Cumulative)'!AH37=0,0,((('KWh Monthly'!AH37*0.5)+'KWh (Cumulative)'!AG37-Rebasing!AH27)*AH110)*AH$19*AH$127)</f>
        <v>0</v>
      </c>
      <c r="AI37" s="4">
        <f>IF('KWh (Cumulative)'!AI37=0,0,((('KWh Monthly'!AI37*0.5)+'KWh (Cumulative)'!AH37-Rebasing!AI27)*AI110)*AI$19*AI$127)</f>
        <v>0</v>
      </c>
      <c r="AJ37" s="4">
        <f>IF('KWh (Cumulative)'!AJ37=0,0,((('KWh Monthly'!AJ37*0.5)+'KWh (Cumulative)'!AI37-Rebasing!AJ27)*AJ110)*AJ$19*AJ$127)</f>
        <v>0</v>
      </c>
      <c r="AK37" s="4">
        <f>IF('KWh (Cumulative)'!AK37=0,0,((('KWh Monthly'!AK37*0.5)+'KWh (Cumulative)'!AJ37-Rebasing!AK27)*AK110)*AK$19*AK$127)</f>
        <v>0</v>
      </c>
      <c r="AL37" s="4">
        <f>IF('KWh (Cumulative)'!AL37=0,0,((('KWh Monthly'!AL37*0.5)+'KWh (Cumulative)'!AK37-Rebasing!AL27)*AL110)*AL$19*AL$127)</f>
        <v>0</v>
      </c>
      <c r="AM37" s="4">
        <f>IF('KWh (Cumulative)'!AM37=0,0,((('KWh Monthly'!AM37*0.5)+'KWh (Cumulative)'!AL37-Rebasing!AM27)*AM110)*AM$19*AM$127)</f>
        <v>0</v>
      </c>
      <c r="AN37" s="4">
        <f>IF('KWh (Cumulative)'!AN37=0,0,((('KWh Monthly'!AN37*0.5)+'KWh (Cumulative)'!AM37-Rebasing!AN27)*AN110)*AN$19*AN$127)</f>
        <v>0</v>
      </c>
      <c r="AO37" s="4">
        <f>IF('KWh (Cumulative)'!AO37=0,0,((('KWh Monthly'!AO37*0.5)+'KWh (Cumulative)'!AN37-Rebasing!AO27)*AO110)*AO$19*AO$127)</f>
        <v>0</v>
      </c>
      <c r="AP37" s="4">
        <f>IF('KWh (Cumulative)'!AP37=0,0,((('KWh Monthly'!AP37*0.5)+'KWh (Cumulative)'!AO37-Rebasing!AP27)*AP110)*AP$19*AP$127)</f>
        <v>0</v>
      </c>
      <c r="AQ37" s="4">
        <f>IF('KWh (Cumulative)'!AQ37=0,0,((('KWh Monthly'!AQ37*0.5)+'KWh (Cumulative)'!AP37-Rebasing!AQ27)*AQ110)*AQ$19*AQ$127)</f>
        <v>0</v>
      </c>
      <c r="AR37" s="4">
        <f>IF('KWh (Cumulative)'!AR37=0,0,((('KWh Monthly'!AR37*0.5)+'KWh (Cumulative)'!AQ37-Rebasing!AR27)*AR110)*AR$19*AR$127)</f>
        <v>0</v>
      </c>
      <c r="AS37" s="4">
        <f>IF('KWh (Cumulative)'!AS37=0,0,((('KWh Monthly'!AS37*0.5)+'KWh (Cumulative)'!AR37-Rebasing!AS27)*AS110)*AS$19*AS$127)</f>
        <v>0</v>
      </c>
      <c r="AT37" s="4">
        <f>IF('KWh (Cumulative)'!AT37=0,0,((('KWh Monthly'!AT37*0.5)+'KWh (Cumulative)'!AS37-Rebasing!AT27)*AT110)*AT$19*AT$127)</f>
        <v>0</v>
      </c>
      <c r="AU37" s="4">
        <f>IF('KWh (Cumulative)'!AU37=0,0,((('KWh Monthly'!AU37*0.5)+'KWh (Cumulative)'!AT37-Rebasing!AU27)*AU110)*AU$19*AU$127)</f>
        <v>0</v>
      </c>
      <c r="AV37" s="4">
        <f>IF('KWh (Cumulative)'!AV37=0,0,((('KWh Monthly'!AV37*0.5)+'KWh (Cumulative)'!AU37-Rebasing!AV27)*AV110)*AV$19*AV$127)</f>
        <v>0</v>
      </c>
      <c r="AW37" s="4">
        <f>IF('KWh (Cumulative)'!AW37=0,0,((('KWh Monthly'!AW37*0.5)+'KWh (Cumulative)'!AV37-Rebasing!AW27)*AW110)*AW$19*AW$127)</f>
        <v>0</v>
      </c>
      <c r="AX37" s="4">
        <f>IF('KWh (Cumulative)'!AX37=0,0,((('KWh Monthly'!AX37*0.5)+'KWh (Cumulative)'!AW37-Rebasing!AX27)*AX110)*AX$19*AX$127)</f>
        <v>0</v>
      </c>
      <c r="AY37" s="4">
        <f>IF('KWh (Cumulative)'!AY37=0,0,((('KWh Monthly'!AY37*0.5)+'KWh (Cumulative)'!AX37-Rebasing!AY27)*AY110)*AY$19*AY$127)</f>
        <v>0</v>
      </c>
      <c r="AZ37" s="4">
        <f>IF('KWh (Cumulative)'!AZ37=0,0,((('KWh Monthly'!AZ37*0.5)+'KWh (Cumulative)'!AY37-Rebasing!AZ27)*AZ110)*AZ$19*AZ$127)</f>
        <v>0</v>
      </c>
      <c r="BA37" s="4">
        <f>IF('KWh (Cumulative)'!BA37=0,0,((('KWh Monthly'!BA37*0.5)+'KWh (Cumulative)'!AZ37-Rebasing!BA27)*BA110)*BA$19*BA$127)</f>
        <v>0</v>
      </c>
      <c r="BB37" s="4">
        <f>IF('KWh (Cumulative)'!BB37=0,0,((('KWh Monthly'!BB37*0.5)+'KWh (Cumulative)'!BA37-Rebasing!BB27)*BB110)*BB$19*BB$127)</f>
        <v>0</v>
      </c>
      <c r="BC37" s="4">
        <f>IF('KWh (Cumulative)'!BC37=0,0,((('KWh Monthly'!BC37*0.5)+'KWh (Cumulative)'!BB37-Rebasing!BC27)*BC110)*BC$19*BC$127)</f>
        <v>0</v>
      </c>
      <c r="BD37" s="4">
        <f>IF('KWh (Cumulative)'!BD37=0,0,((('KWh Monthly'!BD37*0.5)+'KWh (Cumulative)'!BC37-Rebasing!BD27)*BD110)*BD$19*BD$127)</f>
        <v>0</v>
      </c>
      <c r="BE37" s="4">
        <f>IF('KWh (Cumulative)'!BE37=0,0,((('KWh Monthly'!BE37*0.5)+'KWh (Cumulative)'!BD37-Rebasing!BE27)*BE110)*BE$19*BE$127)</f>
        <v>0</v>
      </c>
      <c r="BF37" s="4">
        <f>IF('KWh (Cumulative)'!BF37=0,0,((('KWh Monthly'!BF37*0.5)+'KWh (Cumulative)'!BE37-Rebasing!BF27)*BF110)*BF$19*BF$127)</f>
        <v>0</v>
      </c>
      <c r="BG37" s="4">
        <f>IF('KWh (Cumulative)'!BG37=0,0,((('KWh Monthly'!BG37*0.5)+'KWh (Cumulative)'!BF37-Rebasing!BG27)*BG110)*BG$19*BG$127)</f>
        <v>0</v>
      </c>
      <c r="BH37" s="4">
        <f>IF('KWh (Cumulative)'!BH37=0,0,((('KWh Monthly'!BH37*0.5)+'KWh (Cumulative)'!BG37-Rebasing!BH27)*BH110)*BH$19*BH$127)</f>
        <v>0</v>
      </c>
      <c r="BI37" s="4">
        <f>IF('KWh (Cumulative)'!BI37=0,0,((('KWh Monthly'!BI37*0.5)+'KWh (Cumulative)'!BH37-Rebasing!BI27)*BI110)*BI$19*BI$127)</f>
        <v>0</v>
      </c>
      <c r="BJ37" s="4">
        <f>IF('KWh (Cumulative)'!BJ37=0,0,((('KWh Monthly'!BJ37*0.5)+'KWh (Cumulative)'!BI37-Rebasing!BJ27)*BJ110)*BJ$19*BJ$127)</f>
        <v>0</v>
      </c>
      <c r="BK37" s="4">
        <f>IF('KWh (Cumulative)'!BK37=0,0,((('KWh Monthly'!BK37*0.5)+'KWh (Cumulative)'!BJ37-Rebasing!BK27)*BK110)*BK$19*BK$127)</f>
        <v>0</v>
      </c>
      <c r="BL37" s="4">
        <f>IF('KWh (Cumulative)'!BL37=0,0,((('KWh Monthly'!BL37*0.5)+'KWh (Cumulative)'!BK37-Rebasing!BL27)*BL110)*BL$19*BL$127)</f>
        <v>0</v>
      </c>
      <c r="BM37" s="4">
        <f>IF('KWh (Cumulative)'!BM37=0,0,((('KWh Monthly'!BM37*0.5)+'KWh (Cumulative)'!BL37-Rebasing!BM27)*BM110)*BM$19*BM$127)</f>
        <v>0</v>
      </c>
      <c r="BN37" s="4">
        <f>IF('KWh (Cumulative)'!BN37=0,0,((('KWh Monthly'!BN37*0.5)+'KWh (Cumulative)'!BM37-Rebasing!BN27)*BN110)*BN$19*BN$127)</f>
        <v>0</v>
      </c>
      <c r="BO37" s="4">
        <f>IF('KWh (Cumulative)'!BO37=0,0,((('KWh Monthly'!BO37*0.5)+'KWh (Cumulative)'!BN37-Rebasing!BO27)*BO110)*BO$19*BO$127)</f>
        <v>0</v>
      </c>
      <c r="BP37" s="4">
        <f>IF('KWh (Cumulative)'!BP37=0,0,((('KWh Monthly'!BP37*0.5)+'KWh (Cumulative)'!BO37-Rebasing!BP27)*BP110)*BP$19*BP$127)</f>
        <v>0</v>
      </c>
      <c r="BQ37" s="4">
        <f>IF('KWh (Cumulative)'!BQ37=0,0,((('KWh Monthly'!BQ37*0.5)+'KWh (Cumulative)'!BP37-Rebasing!BQ27)*BQ110)*BQ$19*BQ$127)</f>
        <v>0</v>
      </c>
      <c r="BR37" s="4">
        <f>IF('KWh (Cumulative)'!BR37=0,0,((('KWh Monthly'!BR37*0.5)+'KWh (Cumulative)'!BQ37-Rebasing!BR27)*BR110)*BR$19*BR$127)</f>
        <v>0</v>
      </c>
      <c r="BS37" s="4">
        <f>IF('KWh (Cumulative)'!BS37=0,0,((('KWh Monthly'!BS37*0.5)+'KWh (Cumulative)'!BR37-Rebasing!BS27)*BS110)*BS$19*BS$127)</f>
        <v>0</v>
      </c>
      <c r="BT37" s="4">
        <f>IF('KWh (Cumulative)'!BT37=0,0,((('KWh Monthly'!BT37*0.5)+'KWh (Cumulative)'!BS37-Rebasing!BT27)*BT110)*BT$19*BT$127)</f>
        <v>0</v>
      </c>
      <c r="BU37" s="4">
        <f>IF('KWh (Cumulative)'!BU37=0,0,((('KWh Monthly'!BU37*0.5)+'KWh (Cumulative)'!BT37-Rebasing!BU27)*BU110)*BU$19*BU$127)</f>
        <v>0</v>
      </c>
      <c r="BV37" s="4">
        <f>IF('KWh (Cumulative)'!BV37=0,0,((('KWh Monthly'!BV37*0.5)+'KWh (Cumulative)'!BU37-Rebasing!BV27)*BV110)*BV$19*BV$127)</f>
        <v>0</v>
      </c>
      <c r="BW37" s="4">
        <f>IF('KWh (Cumulative)'!BW37=0,0,((('KWh Monthly'!BW37*0.5)+'KWh (Cumulative)'!BV37-Rebasing!BW27)*BW110)*BW$19*BW$127)</f>
        <v>0</v>
      </c>
      <c r="BX37" s="4">
        <f>IF('KWh (Cumulative)'!BX37=0,0,((('KWh Monthly'!BX37*0.5)+'KWh (Cumulative)'!BW37-Rebasing!BX27)*BX110)*BX$19*BX$127)</f>
        <v>0</v>
      </c>
      <c r="BY37" s="4">
        <f>IF('KWh (Cumulative)'!BY37=0,0,((('KWh Monthly'!BY37*0.5)+'KWh (Cumulative)'!BX37-Rebasing!BY27)*BY110)*BY$19*BY$127)</f>
        <v>0</v>
      </c>
      <c r="BZ37" s="4">
        <f>IF('KWh (Cumulative)'!BZ37=0,0,((('KWh Monthly'!BZ37*0.5)+'KWh (Cumulative)'!BY37-Rebasing!BZ27)*BZ110)*BZ$19*BZ$127)</f>
        <v>0</v>
      </c>
      <c r="CA37" s="4">
        <f>IF('KWh (Cumulative)'!CA37=0,0,((('KWh Monthly'!CA37*0.5)+'KWh (Cumulative)'!BZ37-Rebasing!CA27)*CA110)*CA$19*CA$127)</f>
        <v>0</v>
      </c>
      <c r="CB37" s="4">
        <f>IF('KWh (Cumulative)'!CB37=0,0,((('KWh Monthly'!CB37*0.5)+'KWh (Cumulative)'!CA37-Rebasing!CB27)*CB110)*CB$19*CB$127)</f>
        <v>0</v>
      </c>
      <c r="CC37" s="4">
        <f>IF('KWh (Cumulative)'!CC37=0,0,((('KWh Monthly'!CC37*0.5)+'KWh (Cumulative)'!CB37-Rebasing!CC27)*CC110)*CC$19*CC$127)</f>
        <v>0</v>
      </c>
      <c r="CD37" s="4">
        <f>IF('KWh (Cumulative)'!CD37=0,0,((('KWh Monthly'!CD37*0.5)+'KWh (Cumulative)'!CC37-Rebasing!CD27)*CD110)*CD$19*CD$127)</f>
        <v>0</v>
      </c>
      <c r="CE37" s="4">
        <f>IF('KWh (Cumulative)'!CE37=0,0,((('KWh Monthly'!CE37*0.5)+'KWh (Cumulative)'!CD37-Rebasing!CE27)*CE110)*CE$19*CE$127)</f>
        <v>0</v>
      </c>
      <c r="CF37" s="4">
        <f>IF('KWh (Cumulative)'!CF37=0,0,((('KWh Monthly'!CF37*0.5)+'KWh (Cumulative)'!CE37-Rebasing!CF27)*CF110)*CF$19*CF$127)</f>
        <v>0</v>
      </c>
      <c r="CG37" s="4">
        <f>IF('KWh (Cumulative)'!CG37=0,0,((('KWh Monthly'!CG37*0.5)+'KWh (Cumulative)'!CF37-Rebasing!CG27)*CG110)*CG$19*CG$127)</f>
        <v>0</v>
      </c>
      <c r="CH37" s="4">
        <f>IF('KWh (Cumulative)'!CH37=0,0,((('KWh Monthly'!CH37*0.5)+'KWh (Cumulative)'!CG37-Rebasing!CH27)*CH110)*CH$19*CH$127)</f>
        <v>0</v>
      </c>
      <c r="CI37" s="4">
        <f>IF('KWh (Cumulative)'!CI37=0,0,((('KWh Monthly'!CI37*0.5)+'KWh (Cumulative)'!CH37-Rebasing!CI27)*CI110)*CI$19*CI$127)</f>
        <v>0</v>
      </c>
      <c r="CJ37" s="4">
        <f>IF('KWh (Cumulative)'!CJ37=0,0,((('KWh Monthly'!CJ37*0.5)+'KWh (Cumulative)'!CI37-Rebasing!CJ27)*CJ110)*CJ$19*CJ$127)</f>
        <v>0</v>
      </c>
      <c r="CK37" s="4">
        <f>IF('KWh (Cumulative)'!CK37=0,0,((('KWh Monthly'!CK37*0.5)+'KWh (Cumulative)'!CJ37-Rebasing!CK27)*CK110)*CK$19*CK$127)</f>
        <v>0</v>
      </c>
      <c r="CL37" s="4">
        <f>IF('KWh (Cumulative)'!CL37=0,0,((('KWh Monthly'!CL37*0.5)+'KWh (Cumulative)'!CK37-Rebasing!CL27)*CL110)*CL$19*CL$127)</f>
        <v>0</v>
      </c>
      <c r="CM37" s="4">
        <f>IF('KWh (Cumulative)'!CM37=0,0,((('KWh Monthly'!CM37*0.5)+'KWh (Cumulative)'!CL37-Rebasing!CM27)*CM110)*CM$19*CM$127)</f>
        <v>0</v>
      </c>
      <c r="CN37" s="4">
        <f>IF('KWh (Cumulative)'!CN37=0,0,((('KWh Monthly'!CN37*0.5)+'KWh (Cumulative)'!CM37-Rebasing!CN27)*CN110)*CN$19*CN$127)</f>
        <v>0</v>
      </c>
      <c r="CO37" s="4">
        <f>IF('KWh (Cumulative)'!CO37=0,0,((('KWh Monthly'!CO37*0.5)+'KWh (Cumulative)'!CN37-Rebasing!CO27)*CO110)*CO$19*CO$127)</f>
        <v>0</v>
      </c>
      <c r="CP37" s="4">
        <f>IF('KWh (Cumulative)'!CP37=0,0,((('KWh Monthly'!CP37*0.5)+'KWh (Cumulative)'!CO37-Rebasing!CP27)*CP110)*CP$19*CP$127)</f>
        <v>0</v>
      </c>
      <c r="CQ37" s="4">
        <f>IF('KWh (Cumulative)'!CQ37=0,0,((('KWh Monthly'!CQ37*0.5)+'KWh (Cumulative)'!CP37-Rebasing!CQ27)*CQ110)*CQ$19*CQ$127)</f>
        <v>0</v>
      </c>
      <c r="CR37" s="4">
        <f>IF('KWh (Cumulative)'!CR37=0,0,((('KWh Monthly'!CR37*0.5)+'KWh (Cumulative)'!CQ37-Rebasing!CR27)*CR110)*CR$19*CR$127)</f>
        <v>0</v>
      </c>
      <c r="CS37" s="4">
        <f>IF('KWh (Cumulative)'!CS37=0,0,((('KWh Monthly'!CS37*0.5)+'KWh (Cumulative)'!CR37-Rebasing!CS27)*CS110)*CS$19*CS$127)</f>
        <v>0</v>
      </c>
      <c r="CT37" s="4">
        <f>IF('KWh (Cumulative)'!CT37=0,0,((('KWh Monthly'!CT37*0.5)+'KWh (Cumulative)'!CS37-Rebasing!CT27)*CT110)*CT$19*CT$127)</f>
        <v>0</v>
      </c>
      <c r="CU37" s="4">
        <f>IF('KWh (Cumulative)'!CU37=0,0,((('KWh Monthly'!CU37*0.5)+'KWh (Cumulative)'!CT37-Rebasing!CU27)*CU110)*CU$19*CU$127)</f>
        <v>0</v>
      </c>
      <c r="CV37" s="4">
        <f>IF('KWh (Cumulative)'!CV37=0,0,((('KWh Monthly'!CV37*0.5)+'KWh (Cumulative)'!CU37-Rebasing!CV27)*CV110)*CV$19*CV$127)</f>
        <v>0</v>
      </c>
      <c r="CW37" s="4">
        <f>IF('KWh (Cumulative)'!CW37=0,0,((('KWh Monthly'!CW37*0.5)+'KWh (Cumulative)'!CV37-Rebasing!CW27)*CW110)*CW$19*CW$127)</f>
        <v>0</v>
      </c>
      <c r="CX37" s="4">
        <f>IF('KWh (Cumulative)'!CX37=0,0,((('KWh Monthly'!CX37*0.5)+'KWh (Cumulative)'!CW37-Rebasing!CX27)*CX110)*CX$19*CX$127)</f>
        <v>0</v>
      </c>
      <c r="CY37" s="4">
        <f>IF('KWh (Cumulative)'!CY37=0,0,((('KWh Monthly'!CY37*0.5)+'KWh (Cumulative)'!CX37-Rebasing!CY27)*CY110)*CY$19*CY$127)</f>
        <v>0</v>
      </c>
      <c r="CZ37" s="4">
        <f>IF('KWh (Cumulative)'!CZ37=0,0,((('KWh Monthly'!CZ37*0.5)+'KWh (Cumulative)'!CY37-Rebasing!CZ27)*CZ110)*CZ$19*CZ$127)</f>
        <v>0</v>
      </c>
      <c r="DA37" s="4">
        <f>IF('KWh (Cumulative)'!DA37=0,0,((('KWh Monthly'!DA37*0.5)+'KWh (Cumulative)'!CZ37-Rebasing!DA27)*DA110)*DA$19*DA$127)</f>
        <v>0</v>
      </c>
      <c r="DB37" s="4">
        <f>IF('KWh (Cumulative)'!DB37=0,0,((('KWh Monthly'!DB37*0.5)+'KWh (Cumulative)'!DA37-Rebasing!DB27)*DB110)*DB$19*DB$127)</f>
        <v>0</v>
      </c>
      <c r="DC37" s="4">
        <f>IF('KWh (Cumulative)'!DC37=0,0,((('KWh Monthly'!DC37*0.5)+'KWh (Cumulative)'!DB37-Rebasing!DC27)*DC110)*DC$19*DC$127)</f>
        <v>0</v>
      </c>
      <c r="DD37" s="4">
        <f>IF('KWh (Cumulative)'!DD37=0,0,((('KWh Monthly'!DD37*0.5)+'KWh (Cumulative)'!DC37-Rebasing!DD27)*DD110)*DD$19*DD$127)</f>
        <v>0</v>
      </c>
      <c r="DE37" s="4">
        <f>IF('KWh (Cumulative)'!DE37=0,0,((('KWh Monthly'!DE37*0.5)+'KWh (Cumulative)'!DD37-Rebasing!DE27)*DE110)*DE$19*DE$127)</f>
        <v>0</v>
      </c>
      <c r="DF37" s="4">
        <f>IF('KWh (Cumulative)'!DF37=0,0,((('KWh Monthly'!DF37*0.5)+'KWh (Cumulative)'!DE37-Rebasing!DF27)*DF110)*DF$19*DF$127)</f>
        <v>0</v>
      </c>
      <c r="DG37" s="4">
        <f>IF('KWh (Cumulative)'!DG37=0,0,((('KWh Monthly'!DG37*0.5)+'KWh (Cumulative)'!DF37-Rebasing!DG27)*DG110)*DG$19*DG$127)</f>
        <v>0</v>
      </c>
      <c r="DH37" s="4">
        <f>IF('KWh (Cumulative)'!DH37=0,0,((('KWh Monthly'!DH37*0.5)+'KWh (Cumulative)'!DG37-Rebasing!DH27)*DH110)*DH$19*DH$127)</f>
        <v>0</v>
      </c>
      <c r="DI37" s="4">
        <f>IF('KWh (Cumulative)'!DI37=0,0,((('KWh Monthly'!DI37*0.5)+'KWh (Cumulative)'!DH37-Rebasing!DI27)*DI110)*DI$19*DI$127)</f>
        <v>0</v>
      </c>
      <c r="DJ37" s="4">
        <f>IF('KWh (Cumulative)'!DJ37=0,0,((('KWh Monthly'!DJ37*0.5)+'KWh (Cumulative)'!DI37-Rebasing!DJ27)*DJ110)*DJ$19*DJ$127)</f>
        <v>0</v>
      </c>
      <c r="DK37" s="4">
        <f>IF('KWh (Cumulative)'!DK37=0,0,((('KWh Monthly'!DK37*0.5)+'KWh (Cumulative)'!DJ37-Rebasing!DK27)*DK110)*DK$19*DK$127)</f>
        <v>0</v>
      </c>
      <c r="DL37" s="4">
        <f>IF('KWh (Cumulative)'!DL37=0,0,((('KWh Monthly'!DL37*0.5)+'KWh (Cumulative)'!DK37-Rebasing!DL27)*DL110)*DL$19*DL$127)</f>
        <v>0</v>
      </c>
      <c r="DM37" s="4">
        <f>IF('KWh (Cumulative)'!DM37=0,0,((('KWh Monthly'!DM37*0.5)+'KWh (Cumulative)'!DL37-Rebasing!DM27)*DM110)*DM$19*DM$127)</f>
        <v>0</v>
      </c>
      <c r="DN37" s="4">
        <f>IF('KWh (Cumulative)'!DN37=0,0,((('KWh Monthly'!DN37*0.5)+'KWh (Cumulative)'!DM37-Rebasing!DN27)*DN110)*DN$19*DN$127)</f>
        <v>0</v>
      </c>
      <c r="DO37" s="4">
        <f>IF('KWh (Cumulative)'!DO37=0,0,((('KWh Monthly'!DO37*0.5)+'KWh (Cumulative)'!DN37-Rebasing!DO27)*DO110)*DO$19*DO$127)</f>
        <v>0</v>
      </c>
      <c r="DP37" s="4">
        <f>IF('KWh (Cumulative)'!DP37=0,0,((('KWh Monthly'!DP37*0.5)+'KWh (Cumulative)'!DO37-Rebasing!DP27)*DP110)*DP$19*DP$127)</f>
        <v>0</v>
      </c>
      <c r="DQ37" s="4">
        <f>IF('KWh (Cumulative)'!DQ37=0,0,((('KWh Monthly'!DQ37*0.5)+'KWh (Cumulative)'!DP37-Rebasing!DQ27)*DQ110)*DQ$19*DQ$127)</f>
        <v>0</v>
      </c>
      <c r="DR37" s="4">
        <f>IF('KWh (Cumulative)'!DR37=0,0,((('KWh Monthly'!DR37*0.5)+'KWh (Cumulative)'!DQ37-Rebasing!DR27)*DR110)*DR$19*DR$127)</f>
        <v>0</v>
      </c>
    </row>
    <row r="38" spans="1:122" x14ac:dyDescent="0.25">
      <c r="A38" s="193"/>
      <c r="B38" s="30" t="s">
        <v>10</v>
      </c>
      <c r="C38" s="4">
        <f>IF('KWh (Cumulative)'!C38=0,0,((('KWh Monthly'!C38*0.5)-Rebasing!C28)*C111)*C$19*C$127)</f>
        <v>0</v>
      </c>
      <c r="D38" s="4">
        <f>IF('KWh (Cumulative)'!D38=0,0,((('KWh Monthly'!D38*0.5)+'KWh (Cumulative)'!C38-Rebasing!D28)*D111)*D$19*D$127)</f>
        <v>0</v>
      </c>
      <c r="E38" s="4">
        <f>IF('KWh (Cumulative)'!E38=0,0,((('KWh Monthly'!E38*0.5)+'KWh (Cumulative)'!D38-Rebasing!E28)*E111)*E$19*E$127)</f>
        <v>0</v>
      </c>
      <c r="F38" s="4">
        <f>IF('KWh (Cumulative)'!F38=0,0,((('KWh Monthly'!F38*0.5)+'KWh (Cumulative)'!E38-Rebasing!F28)*F111)*F$19*F$127)</f>
        <v>0</v>
      </c>
      <c r="G38" s="4">
        <f>IF('KWh (Cumulative)'!G38=0,0,((('KWh Monthly'!G38*0.5)+'KWh (Cumulative)'!F38-Rebasing!G28)*G111)*G$19*G$127)</f>
        <v>0</v>
      </c>
      <c r="H38" s="4">
        <f>IF('KWh (Cumulative)'!H38=0,0,((('KWh Monthly'!H38*0.5)+'KWh (Cumulative)'!G38-Rebasing!H28)*H111)*H$19*H$127)</f>
        <v>0</v>
      </c>
      <c r="I38" s="4">
        <f>IF('KWh (Cumulative)'!I38=0,0,((('KWh Monthly'!I38*0.5)+'KWh (Cumulative)'!H38-Rebasing!I28)*I111)*I$19*I$127)</f>
        <v>0</v>
      </c>
      <c r="J38" s="4">
        <f>IF('KWh (Cumulative)'!J38=0,0,((('KWh Monthly'!J38*0.5)+'KWh (Cumulative)'!I38-Rebasing!J28)*J111)*J$19*J$127)</f>
        <v>0</v>
      </c>
      <c r="K38" s="4">
        <f>IF('KWh (Cumulative)'!K38=0,0,((('KWh Monthly'!K38*0.5)+'KWh (Cumulative)'!J38-Rebasing!K28)*K111)*K$19*K$127)</f>
        <v>0</v>
      </c>
      <c r="L38" s="4">
        <f>IF('KWh (Cumulative)'!L38=0,0,((('KWh Monthly'!L38*0.5)+'KWh (Cumulative)'!K38-Rebasing!L28)*L111)*L$19*L$127)</f>
        <v>0</v>
      </c>
      <c r="M38" s="4">
        <f>IF('KWh (Cumulative)'!M38=0,0,((('KWh Monthly'!M38*0.5)+'KWh (Cumulative)'!L38-Rebasing!M28)*M111)*M$19*M$127)</f>
        <v>0</v>
      </c>
      <c r="N38" s="4">
        <f>IF('KWh (Cumulative)'!N38=0,0,((('KWh Monthly'!N38*0.5)+'KWh (Cumulative)'!M38-Rebasing!N28)*N111)*N$19*N$127)</f>
        <v>0</v>
      </c>
      <c r="O38" s="4">
        <f>IF('KWh (Cumulative)'!O38=0,0,((('KWh Monthly'!O38*0.5)+'KWh (Cumulative)'!N38-Rebasing!O28)*O111)*O$19*O$127)</f>
        <v>2.1780082469153519</v>
      </c>
      <c r="P38" s="4">
        <f>IF('KWh (Cumulative)'!P38=0,0,((('KWh Monthly'!P38*0.5)+'KWh (Cumulative)'!O38-Rebasing!P28)*P111)*P$19*P$127)</f>
        <v>0</v>
      </c>
      <c r="Q38" s="4">
        <f>IF('KWh (Cumulative)'!Q38=0,0,((('KWh Monthly'!Q38*0.5)+'KWh (Cumulative)'!P38-Rebasing!Q28)*Q111)*Q$19*Q$127)</f>
        <v>0</v>
      </c>
      <c r="R38" s="4">
        <f>IF('KWh (Cumulative)'!R38=0,0,((('KWh Monthly'!R38*0.5)+'KWh (Cumulative)'!Q38-Rebasing!R28)*R111)*R$19*R$127)</f>
        <v>0</v>
      </c>
      <c r="S38" s="4">
        <f>IF('KWh (Cumulative)'!S38=0,0,((('KWh Monthly'!S38*0.5)+'KWh (Cumulative)'!R38-Rebasing!S28)*S111)*S$19*S$127)</f>
        <v>0</v>
      </c>
      <c r="T38" s="4">
        <f>IF('KWh (Cumulative)'!T38=0,0,((('KWh Monthly'!T38*0.5)+'KWh (Cumulative)'!S38-Rebasing!T28)*T111)*T$19*T$127)</f>
        <v>0</v>
      </c>
      <c r="U38" s="4">
        <f>IF('KWh (Cumulative)'!U38=0,0,((('KWh Monthly'!U38*0.5)+'KWh (Cumulative)'!T38-Rebasing!U28)*U111)*U$19*U$127)</f>
        <v>0</v>
      </c>
      <c r="V38" s="4">
        <f>IF('KWh (Cumulative)'!V38=0,0,((('KWh Monthly'!V38*0.5)+'KWh (Cumulative)'!U38-Rebasing!V28)*V111)*V$19*V$127)</f>
        <v>0</v>
      </c>
      <c r="W38" s="4">
        <f>IF('KWh (Cumulative)'!W38=0,0,((('KWh Monthly'!W38*0.5)+'KWh (Cumulative)'!V38-Rebasing!W28)*W111)*W$19*W$127)</f>
        <v>0</v>
      </c>
      <c r="X38" s="4">
        <f>IF('KWh (Cumulative)'!X38=0,0,((('KWh Monthly'!X38*0.5)+'KWh (Cumulative)'!W38-Rebasing!X28)*X111)*X$19*X$127)</f>
        <v>0</v>
      </c>
      <c r="Y38" s="4">
        <f>IF('KWh (Cumulative)'!Y38=0,0,((('KWh Monthly'!Y38*0.5)+'KWh (Cumulative)'!X38-Rebasing!Y28)*Y111)*Y$19*Y$127)</f>
        <v>0</v>
      </c>
      <c r="Z38" s="4">
        <f>IF('KWh (Cumulative)'!Z38=0,0,((('KWh Monthly'!Z38*0.5)+'KWh (Cumulative)'!Y38-Rebasing!Z28)*Z111)*Z$19*Z$127)</f>
        <v>0</v>
      </c>
      <c r="AA38" s="4">
        <f>IF('KWh (Cumulative)'!AA38=0,0,((('KWh Monthly'!AA38*0.5)+'KWh (Cumulative)'!Z38-Rebasing!AA28)*AA111)*AA$19*AA$127)</f>
        <v>0</v>
      </c>
      <c r="AB38" s="4">
        <f>IF('KWh (Cumulative)'!AB38=0,0,((('KWh Monthly'!AB38*0.5)+'KWh (Cumulative)'!AA38-Rebasing!AB28)*AB111)*AB$19*AB$127)</f>
        <v>0</v>
      </c>
      <c r="AC38" s="4">
        <f>IF('KWh (Cumulative)'!AC38=0,0,((('KWh Monthly'!AC38*0.5)+'KWh (Cumulative)'!AB38-Rebasing!AC28)*AC111)*AC$19*AC$127)</f>
        <v>0</v>
      </c>
      <c r="AD38" s="4">
        <f>IF('KWh (Cumulative)'!AD38=0,0,((('KWh Monthly'!AD38*0.5)+'KWh (Cumulative)'!AC38-Rebasing!AD28)*AD111)*AD$19*AD$127)</f>
        <v>0</v>
      </c>
      <c r="AE38" s="4">
        <f>IF('KWh (Cumulative)'!AE38=0,0,((('KWh Monthly'!AE38*0.5)+'KWh (Cumulative)'!AD38-Rebasing!AE28)*AE111)*AE$19*AE$127)</f>
        <v>0</v>
      </c>
      <c r="AF38" s="4">
        <f>IF('KWh (Cumulative)'!AF38=0,0,((('KWh Monthly'!AF38*0.5)+'KWh (Cumulative)'!AE38-Rebasing!AF28)*AF111)*AF$19*AF$127)</f>
        <v>0</v>
      </c>
      <c r="AG38" s="4">
        <f>IF('KWh (Cumulative)'!AG38=0,0,((('KWh Monthly'!AG38*0.5)+'KWh (Cumulative)'!AF38-Rebasing!AG28)*AG111)*AG$19*AG$127)</f>
        <v>0</v>
      </c>
      <c r="AH38" s="4">
        <f>IF('KWh (Cumulative)'!AH38=0,0,((('KWh Monthly'!AH38*0.5)+'KWh (Cumulative)'!AG38-Rebasing!AH28)*AH111)*AH$19*AH$127)</f>
        <v>0</v>
      </c>
      <c r="AI38" s="4">
        <f>IF('KWh (Cumulative)'!AI38=0,0,((('KWh Monthly'!AI38*0.5)+'KWh (Cumulative)'!AH38-Rebasing!AI28)*AI111)*AI$19*AI$127)</f>
        <v>0</v>
      </c>
      <c r="AJ38" s="4">
        <f>IF('KWh (Cumulative)'!AJ38=0,0,((('KWh Monthly'!AJ38*0.5)+'KWh (Cumulative)'!AI38-Rebasing!AJ28)*AJ111)*AJ$19*AJ$127)</f>
        <v>0</v>
      </c>
      <c r="AK38" s="4">
        <f>IF('KWh (Cumulative)'!AK38=0,0,((('KWh Monthly'!AK38*0.5)+'KWh (Cumulative)'!AJ38-Rebasing!AK28)*AK111)*AK$19*AK$127)</f>
        <v>0</v>
      </c>
      <c r="AL38" s="4">
        <f>IF('KWh (Cumulative)'!AL38=0,0,((('KWh Monthly'!AL38*0.5)+'KWh (Cumulative)'!AK38-Rebasing!AL28)*AL111)*AL$19*AL$127)</f>
        <v>0</v>
      </c>
      <c r="AM38" s="4">
        <f>IF('KWh (Cumulative)'!AM38=0,0,((('KWh Monthly'!AM38*0.5)+'KWh (Cumulative)'!AL38-Rebasing!AM28)*AM111)*AM$19*AM$127)</f>
        <v>0</v>
      </c>
      <c r="AN38" s="4">
        <f>IF('KWh (Cumulative)'!AN38=0,0,((('KWh Monthly'!AN38*0.5)+'KWh (Cumulative)'!AM38-Rebasing!AN28)*AN111)*AN$19*AN$127)</f>
        <v>0</v>
      </c>
      <c r="AO38" s="4">
        <f>IF('KWh (Cumulative)'!AO38=0,0,((('KWh Monthly'!AO38*0.5)+'KWh (Cumulative)'!AN38-Rebasing!AO28)*AO111)*AO$19*AO$127)</f>
        <v>0</v>
      </c>
      <c r="AP38" s="4">
        <f>IF('KWh (Cumulative)'!AP38=0,0,((('KWh Monthly'!AP38*0.5)+'KWh (Cumulative)'!AO38-Rebasing!AP28)*AP111)*AP$19*AP$127)</f>
        <v>0</v>
      </c>
      <c r="AQ38" s="4">
        <f>IF('KWh (Cumulative)'!AQ38=0,0,((('KWh Monthly'!AQ38*0.5)+'KWh (Cumulative)'!AP38-Rebasing!AQ28)*AQ111)*AQ$19*AQ$127)</f>
        <v>0</v>
      </c>
      <c r="AR38" s="4">
        <f>IF('KWh (Cumulative)'!AR38=0,0,((('KWh Monthly'!AR38*0.5)+'KWh (Cumulative)'!AQ38-Rebasing!AR28)*AR111)*AR$19*AR$127)</f>
        <v>0</v>
      </c>
      <c r="AS38" s="4">
        <f>IF('KWh (Cumulative)'!AS38=0,0,((('KWh Monthly'!AS38*0.5)+'KWh (Cumulative)'!AR38-Rebasing!AS28)*AS111)*AS$19*AS$127)</f>
        <v>0</v>
      </c>
      <c r="AT38" s="4">
        <f>IF('KWh (Cumulative)'!AT38=0,0,((('KWh Monthly'!AT38*0.5)+'KWh (Cumulative)'!AS38-Rebasing!AT28)*AT111)*AT$19*AT$127)</f>
        <v>0</v>
      </c>
      <c r="AU38" s="4">
        <f>IF('KWh (Cumulative)'!AU38=0,0,((('KWh Monthly'!AU38*0.5)+'KWh (Cumulative)'!AT38-Rebasing!AU28)*AU111)*AU$19*AU$127)</f>
        <v>0</v>
      </c>
      <c r="AV38" s="4">
        <f>IF('KWh (Cumulative)'!AV38=0,0,((('KWh Monthly'!AV38*0.5)+'KWh (Cumulative)'!AU38-Rebasing!AV28)*AV111)*AV$19*AV$127)</f>
        <v>0</v>
      </c>
      <c r="AW38" s="4">
        <f>IF('KWh (Cumulative)'!AW38=0,0,((('KWh Monthly'!AW38*0.5)+'KWh (Cumulative)'!AV38-Rebasing!AW28)*AW111)*AW$19*AW$127)</f>
        <v>0</v>
      </c>
      <c r="AX38" s="4">
        <f>IF('KWh (Cumulative)'!AX38=0,0,((('KWh Monthly'!AX38*0.5)+'KWh (Cumulative)'!AW38-Rebasing!AX28)*AX111)*AX$19*AX$127)</f>
        <v>0</v>
      </c>
      <c r="AY38" s="4">
        <f>IF('KWh (Cumulative)'!AY38=0,0,((('KWh Monthly'!AY38*0.5)+'KWh (Cumulative)'!AX38-Rebasing!AY28)*AY111)*AY$19*AY$127)</f>
        <v>0</v>
      </c>
      <c r="AZ38" s="4">
        <f>IF('KWh (Cumulative)'!AZ38=0,0,((('KWh Monthly'!AZ38*0.5)+'KWh (Cumulative)'!AY38-Rebasing!AZ28)*AZ111)*AZ$19*AZ$127)</f>
        <v>0</v>
      </c>
      <c r="BA38" s="4">
        <f>IF('KWh (Cumulative)'!BA38=0,0,((('KWh Monthly'!BA38*0.5)+'KWh (Cumulative)'!AZ38-Rebasing!BA28)*BA111)*BA$19*BA$127)</f>
        <v>0</v>
      </c>
      <c r="BB38" s="4">
        <f>IF('KWh (Cumulative)'!BB38=0,0,((('KWh Monthly'!BB38*0.5)+'KWh (Cumulative)'!BA38-Rebasing!BB28)*BB111)*BB$19*BB$127)</f>
        <v>0</v>
      </c>
      <c r="BC38" s="4">
        <f>IF('KWh (Cumulative)'!BC38=0,0,((('KWh Monthly'!BC38*0.5)+'KWh (Cumulative)'!BB38-Rebasing!BC28)*BC111)*BC$19*BC$127)</f>
        <v>0</v>
      </c>
      <c r="BD38" s="4">
        <f>IF('KWh (Cumulative)'!BD38=0,0,((('KWh Monthly'!BD38*0.5)+'KWh (Cumulative)'!BC38-Rebasing!BD28)*BD111)*BD$19*BD$127)</f>
        <v>0</v>
      </c>
      <c r="BE38" s="4">
        <f>IF('KWh (Cumulative)'!BE38=0,0,((('KWh Monthly'!BE38*0.5)+'KWh (Cumulative)'!BD38-Rebasing!BE28)*BE111)*BE$19*BE$127)</f>
        <v>0</v>
      </c>
      <c r="BF38" s="4">
        <f>IF('KWh (Cumulative)'!BF38=0,0,((('KWh Monthly'!BF38*0.5)+'KWh (Cumulative)'!BE38-Rebasing!BF28)*BF111)*BF$19*BF$127)</f>
        <v>0</v>
      </c>
      <c r="BG38" s="4">
        <f>IF('KWh (Cumulative)'!BG38=0,0,((('KWh Monthly'!BG38*0.5)+'KWh (Cumulative)'!BF38-Rebasing!BG28)*BG111)*BG$19*BG$127)</f>
        <v>0</v>
      </c>
      <c r="BH38" s="4">
        <f>IF('KWh (Cumulative)'!BH38=0,0,((('KWh Monthly'!BH38*0.5)+'KWh (Cumulative)'!BG38-Rebasing!BH28)*BH111)*BH$19*BH$127)</f>
        <v>0</v>
      </c>
      <c r="BI38" s="4">
        <f>IF('KWh (Cumulative)'!BI38=0,0,((('KWh Monthly'!BI38*0.5)+'KWh (Cumulative)'!BH38-Rebasing!BI28)*BI111)*BI$19*BI$127)</f>
        <v>0</v>
      </c>
      <c r="BJ38" s="4">
        <f>IF('KWh (Cumulative)'!BJ38=0,0,((('KWh Monthly'!BJ38*0.5)+'KWh (Cumulative)'!BI38-Rebasing!BJ28)*BJ111)*BJ$19*BJ$127)</f>
        <v>0</v>
      </c>
      <c r="BK38" s="4">
        <f>IF('KWh (Cumulative)'!BK38=0,0,((('KWh Monthly'!BK38*0.5)+'KWh (Cumulative)'!BJ38-Rebasing!BK28)*BK111)*BK$19*BK$127)</f>
        <v>0</v>
      </c>
      <c r="BL38" s="4">
        <f>IF('KWh (Cumulative)'!BL38=0,0,((('KWh Monthly'!BL38*0.5)+'KWh (Cumulative)'!BK38-Rebasing!BL28)*BL111)*BL$19*BL$127)</f>
        <v>0</v>
      </c>
      <c r="BM38" s="4">
        <f>IF('KWh (Cumulative)'!BM38=0,0,((('KWh Monthly'!BM38*0.5)+'KWh (Cumulative)'!BL38-Rebasing!BM28)*BM111)*BM$19*BM$127)</f>
        <v>0</v>
      </c>
      <c r="BN38" s="4">
        <f>IF('KWh (Cumulative)'!BN38=0,0,((('KWh Monthly'!BN38*0.5)+'KWh (Cumulative)'!BM38-Rebasing!BN28)*BN111)*BN$19*BN$127)</f>
        <v>0</v>
      </c>
      <c r="BO38" s="4">
        <f>IF('KWh (Cumulative)'!BO38=0,0,((('KWh Monthly'!BO38*0.5)+'KWh (Cumulative)'!BN38-Rebasing!BO28)*BO111)*BO$19*BO$127)</f>
        <v>0</v>
      </c>
      <c r="BP38" s="4">
        <f>IF('KWh (Cumulative)'!BP38=0,0,((('KWh Monthly'!BP38*0.5)+'KWh (Cumulative)'!BO38-Rebasing!BP28)*BP111)*BP$19*BP$127)</f>
        <v>0</v>
      </c>
      <c r="BQ38" s="4">
        <f>IF('KWh (Cumulative)'!BQ38=0,0,((('KWh Monthly'!BQ38*0.5)+'KWh (Cumulative)'!BP38-Rebasing!BQ28)*BQ111)*BQ$19*BQ$127)</f>
        <v>0</v>
      </c>
      <c r="BR38" s="4">
        <f>IF('KWh (Cumulative)'!BR38=0,0,((('KWh Monthly'!BR38*0.5)+'KWh (Cumulative)'!BQ38-Rebasing!BR28)*BR111)*BR$19*BR$127)</f>
        <v>0</v>
      </c>
      <c r="BS38" s="4">
        <f>IF('KWh (Cumulative)'!BS38=0,0,((('KWh Monthly'!BS38*0.5)+'KWh (Cumulative)'!BR38-Rebasing!BS28)*BS111)*BS$19*BS$127)</f>
        <v>0</v>
      </c>
      <c r="BT38" s="4">
        <f>IF('KWh (Cumulative)'!BT38=0,0,((('KWh Monthly'!BT38*0.5)+'KWh (Cumulative)'!BS38-Rebasing!BT28)*BT111)*BT$19*BT$127)</f>
        <v>0</v>
      </c>
      <c r="BU38" s="4">
        <f>IF('KWh (Cumulative)'!BU38=0,0,((('KWh Monthly'!BU38*0.5)+'KWh (Cumulative)'!BT38-Rebasing!BU28)*BU111)*BU$19*BU$127)</f>
        <v>0</v>
      </c>
      <c r="BV38" s="4">
        <f>IF('KWh (Cumulative)'!BV38=0,0,((('KWh Monthly'!BV38*0.5)+'KWh (Cumulative)'!BU38-Rebasing!BV28)*BV111)*BV$19*BV$127)</f>
        <v>0</v>
      </c>
      <c r="BW38" s="4">
        <f>IF('KWh (Cumulative)'!BW38=0,0,((('KWh Monthly'!BW38*0.5)+'KWh (Cumulative)'!BV38-Rebasing!BW28)*BW111)*BW$19*BW$127)</f>
        <v>0</v>
      </c>
      <c r="BX38" s="4">
        <f>IF('KWh (Cumulative)'!BX38=0,0,((('KWh Monthly'!BX38*0.5)+'KWh (Cumulative)'!BW38-Rebasing!BX28)*BX111)*BX$19*BX$127)</f>
        <v>0</v>
      </c>
      <c r="BY38" s="4">
        <f>IF('KWh (Cumulative)'!BY38=0,0,((('KWh Monthly'!BY38*0.5)+'KWh (Cumulative)'!BX38-Rebasing!BY28)*BY111)*BY$19*BY$127)</f>
        <v>0</v>
      </c>
      <c r="BZ38" s="4">
        <f>IF('KWh (Cumulative)'!BZ38=0,0,((('KWh Monthly'!BZ38*0.5)+'KWh (Cumulative)'!BY38-Rebasing!BZ28)*BZ111)*BZ$19*BZ$127)</f>
        <v>0</v>
      </c>
      <c r="CA38" s="4">
        <f>IF('KWh (Cumulative)'!CA38=0,0,((('KWh Monthly'!CA38*0.5)+'KWh (Cumulative)'!BZ38-Rebasing!CA28)*CA111)*CA$19*CA$127)</f>
        <v>0</v>
      </c>
      <c r="CB38" s="4">
        <f>IF('KWh (Cumulative)'!CB38=0,0,((('KWh Monthly'!CB38*0.5)+'KWh (Cumulative)'!CA38-Rebasing!CB28)*CB111)*CB$19*CB$127)</f>
        <v>0</v>
      </c>
      <c r="CC38" s="4">
        <f>IF('KWh (Cumulative)'!CC38=0,0,((('KWh Monthly'!CC38*0.5)+'KWh (Cumulative)'!CB38-Rebasing!CC28)*CC111)*CC$19*CC$127)</f>
        <v>0</v>
      </c>
      <c r="CD38" s="4">
        <f>IF('KWh (Cumulative)'!CD38=0,0,((('KWh Monthly'!CD38*0.5)+'KWh (Cumulative)'!CC38-Rebasing!CD28)*CD111)*CD$19*CD$127)</f>
        <v>0</v>
      </c>
      <c r="CE38" s="4">
        <f>IF('KWh (Cumulative)'!CE38=0,0,((('KWh Monthly'!CE38*0.5)+'KWh (Cumulative)'!CD38-Rebasing!CE28)*CE111)*CE$19*CE$127)</f>
        <v>0</v>
      </c>
      <c r="CF38" s="4">
        <f>IF('KWh (Cumulative)'!CF38=0,0,((('KWh Monthly'!CF38*0.5)+'KWh (Cumulative)'!CE38-Rebasing!CF28)*CF111)*CF$19*CF$127)</f>
        <v>0</v>
      </c>
      <c r="CG38" s="4">
        <f>IF('KWh (Cumulative)'!CG38=0,0,((('KWh Monthly'!CG38*0.5)+'KWh (Cumulative)'!CF38-Rebasing!CG28)*CG111)*CG$19*CG$127)</f>
        <v>0</v>
      </c>
      <c r="CH38" s="4">
        <f>IF('KWh (Cumulative)'!CH38=0,0,((('KWh Monthly'!CH38*0.5)+'KWh (Cumulative)'!CG38-Rebasing!CH28)*CH111)*CH$19*CH$127)</f>
        <v>0</v>
      </c>
      <c r="CI38" s="4">
        <f>IF('KWh (Cumulative)'!CI38=0,0,((('KWh Monthly'!CI38*0.5)+'KWh (Cumulative)'!CH38-Rebasing!CI28)*CI111)*CI$19*CI$127)</f>
        <v>0</v>
      </c>
      <c r="CJ38" s="4">
        <f>IF('KWh (Cumulative)'!CJ38=0,0,((('KWh Monthly'!CJ38*0.5)+'KWh (Cumulative)'!CI38-Rebasing!CJ28)*CJ111)*CJ$19*CJ$127)</f>
        <v>0</v>
      </c>
      <c r="CK38" s="4">
        <f>IF('KWh (Cumulative)'!CK38=0,0,((('KWh Monthly'!CK38*0.5)+'KWh (Cumulative)'!CJ38-Rebasing!CK28)*CK111)*CK$19*CK$127)</f>
        <v>0</v>
      </c>
      <c r="CL38" s="4">
        <f>IF('KWh (Cumulative)'!CL38=0,0,((('KWh Monthly'!CL38*0.5)+'KWh (Cumulative)'!CK38-Rebasing!CL28)*CL111)*CL$19*CL$127)</f>
        <v>0</v>
      </c>
      <c r="CM38" s="4">
        <f>IF('KWh (Cumulative)'!CM38=0,0,((('KWh Monthly'!CM38*0.5)+'KWh (Cumulative)'!CL38-Rebasing!CM28)*CM111)*CM$19*CM$127)</f>
        <v>0</v>
      </c>
      <c r="CN38" s="4">
        <f>IF('KWh (Cumulative)'!CN38=0,0,((('KWh Monthly'!CN38*0.5)+'KWh (Cumulative)'!CM38-Rebasing!CN28)*CN111)*CN$19*CN$127)</f>
        <v>0</v>
      </c>
      <c r="CO38" s="4">
        <f>IF('KWh (Cumulative)'!CO38=0,0,((('KWh Monthly'!CO38*0.5)+'KWh (Cumulative)'!CN38-Rebasing!CO28)*CO111)*CO$19*CO$127)</f>
        <v>0</v>
      </c>
      <c r="CP38" s="4">
        <f>IF('KWh (Cumulative)'!CP38=0,0,((('KWh Monthly'!CP38*0.5)+'KWh (Cumulative)'!CO38-Rebasing!CP28)*CP111)*CP$19*CP$127)</f>
        <v>0</v>
      </c>
      <c r="CQ38" s="4">
        <f>IF('KWh (Cumulative)'!CQ38=0,0,((('KWh Monthly'!CQ38*0.5)+'KWh (Cumulative)'!CP38-Rebasing!CQ28)*CQ111)*CQ$19*CQ$127)</f>
        <v>0</v>
      </c>
      <c r="CR38" s="4">
        <f>IF('KWh (Cumulative)'!CR38=0,0,((('KWh Monthly'!CR38*0.5)+'KWh (Cumulative)'!CQ38-Rebasing!CR28)*CR111)*CR$19*CR$127)</f>
        <v>0</v>
      </c>
      <c r="CS38" s="4">
        <f>IF('KWh (Cumulative)'!CS38=0,0,((('KWh Monthly'!CS38*0.5)+'KWh (Cumulative)'!CR38-Rebasing!CS28)*CS111)*CS$19*CS$127)</f>
        <v>0</v>
      </c>
      <c r="CT38" s="4">
        <f>IF('KWh (Cumulative)'!CT38=0,0,((('KWh Monthly'!CT38*0.5)+'KWh (Cumulative)'!CS38-Rebasing!CT28)*CT111)*CT$19*CT$127)</f>
        <v>0</v>
      </c>
      <c r="CU38" s="4">
        <f>IF('KWh (Cumulative)'!CU38=0,0,((('KWh Monthly'!CU38*0.5)+'KWh (Cumulative)'!CT38-Rebasing!CU28)*CU111)*CU$19*CU$127)</f>
        <v>0</v>
      </c>
      <c r="CV38" s="4">
        <f>IF('KWh (Cumulative)'!CV38=0,0,((('KWh Monthly'!CV38*0.5)+'KWh (Cumulative)'!CU38-Rebasing!CV28)*CV111)*CV$19*CV$127)</f>
        <v>0</v>
      </c>
      <c r="CW38" s="4">
        <f>IF('KWh (Cumulative)'!CW38=0,0,((('KWh Monthly'!CW38*0.5)+'KWh (Cumulative)'!CV38-Rebasing!CW28)*CW111)*CW$19*CW$127)</f>
        <v>0</v>
      </c>
      <c r="CX38" s="4">
        <f>IF('KWh (Cumulative)'!CX38=0,0,((('KWh Monthly'!CX38*0.5)+'KWh (Cumulative)'!CW38-Rebasing!CX28)*CX111)*CX$19*CX$127)</f>
        <v>0</v>
      </c>
      <c r="CY38" s="4">
        <f>IF('KWh (Cumulative)'!CY38=0,0,((('KWh Monthly'!CY38*0.5)+'KWh (Cumulative)'!CX38-Rebasing!CY28)*CY111)*CY$19*CY$127)</f>
        <v>0</v>
      </c>
      <c r="CZ38" s="4">
        <f>IF('KWh (Cumulative)'!CZ38=0,0,((('KWh Monthly'!CZ38*0.5)+'KWh (Cumulative)'!CY38-Rebasing!CZ28)*CZ111)*CZ$19*CZ$127)</f>
        <v>0</v>
      </c>
      <c r="DA38" s="4">
        <f>IF('KWh (Cumulative)'!DA38=0,0,((('KWh Monthly'!DA38*0.5)+'KWh (Cumulative)'!CZ38-Rebasing!DA28)*DA111)*DA$19*DA$127)</f>
        <v>0</v>
      </c>
      <c r="DB38" s="4">
        <f>IF('KWh (Cumulative)'!DB38=0,0,((('KWh Monthly'!DB38*0.5)+'KWh (Cumulative)'!DA38-Rebasing!DB28)*DB111)*DB$19*DB$127)</f>
        <v>0</v>
      </c>
      <c r="DC38" s="4">
        <f>IF('KWh (Cumulative)'!DC38=0,0,((('KWh Monthly'!DC38*0.5)+'KWh (Cumulative)'!DB38-Rebasing!DC28)*DC111)*DC$19*DC$127)</f>
        <v>0</v>
      </c>
      <c r="DD38" s="4">
        <f>IF('KWh (Cumulative)'!DD38=0,0,((('KWh Monthly'!DD38*0.5)+'KWh (Cumulative)'!DC38-Rebasing!DD28)*DD111)*DD$19*DD$127)</f>
        <v>0</v>
      </c>
      <c r="DE38" s="4">
        <f>IF('KWh (Cumulative)'!DE38=0,0,((('KWh Monthly'!DE38*0.5)+'KWh (Cumulative)'!DD38-Rebasing!DE28)*DE111)*DE$19*DE$127)</f>
        <v>0</v>
      </c>
      <c r="DF38" s="4">
        <f>IF('KWh (Cumulative)'!DF38=0,0,((('KWh Monthly'!DF38*0.5)+'KWh (Cumulative)'!DE38-Rebasing!DF28)*DF111)*DF$19*DF$127)</f>
        <v>0</v>
      </c>
      <c r="DG38" s="4">
        <f>IF('KWh (Cumulative)'!DG38=0,0,((('KWh Monthly'!DG38*0.5)+'KWh (Cumulative)'!DF38-Rebasing!DG28)*DG111)*DG$19*DG$127)</f>
        <v>0</v>
      </c>
      <c r="DH38" s="4">
        <f>IF('KWh (Cumulative)'!DH38=0,0,((('KWh Monthly'!DH38*0.5)+'KWh (Cumulative)'!DG38-Rebasing!DH28)*DH111)*DH$19*DH$127)</f>
        <v>0</v>
      </c>
      <c r="DI38" s="4">
        <f>IF('KWh (Cumulative)'!DI38=0,0,((('KWh Monthly'!DI38*0.5)+'KWh (Cumulative)'!DH38-Rebasing!DI28)*DI111)*DI$19*DI$127)</f>
        <v>0</v>
      </c>
      <c r="DJ38" s="4">
        <f>IF('KWh (Cumulative)'!DJ38=0,0,((('KWh Monthly'!DJ38*0.5)+'KWh (Cumulative)'!DI38-Rebasing!DJ28)*DJ111)*DJ$19*DJ$127)</f>
        <v>0</v>
      </c>
      <c r="DK38" s="4">
        <f>IF('KWh (Cumulative)'!DK38=0,0,((('KWh Monthly'!DK38*0.5)+'KWh (Cumulative)'!DJ38-Rebasing!DK28)*DK111)*DK$19*DK$127)</f>
        <v>0</v>
      </c>
      <c r="DL38" s="4">
        <f>IF('KWh (Cumulative)'!DL38=0,0,((('KWh Monthly'!DL38*0.5)+'KWh (Cumulative)'!DK38-Rebasing!DL28)*DL111)*DL$19*DL$127)</f>
        <v>0</v>
      </c>
      <c r="DM38" s="4">
        <f>IF('KWh (Cumulative)'!DM38=0,0,((('KWh Monthly'!DM38*0.5)+'KWh (Cumulative)'!DL38-Rebasing!DM28)*DM111)*DM$19*DM$127)</f>
        <v>0</v>
      </c>
      <c r="DN38" s="4">
        <f>IF('KWh (Cumulative)'!DN38=0,0,((('KWh Monthly'!DN38*0.5)+'KWh (Cumulative)'!DM38-Rebasing!DN28)*DN111)*DN$19*DN$127)</f>
        <v>0</v>
      </c>
      <c r="DO38" s="4">
        <f>IF('KWh (Cumulative)'!DO38=0,0,((('KWh Monthly'!DO38*0.5)+'KWh (Cumulative)'!DN38-Rebasing!DO28)*DO111)*DO$19*DO$127)</f>
        <v>0</v>
      </c>
      <c r="DP38" s="4">
        <f>IF('KWh (Cumulative)'!DP38=0,0,((('KWh Monthly'!DP38*0.5)+'KWh (Cumulative)'!DO38-Rebasing!DP28)*DP111)*DP$19*DP$127)</f>
        <v>0</v>
      </c>
      <c r="DQ38" s="4">
        <f>IF('KWh (Cumulative)'!DQ38=0,0,((('KWh Monthly'!DQ38*0.5)+'KWh (Cumulative)'!DP38-Rebasing!DQ28)*DQ111)*DQ$19*DQ$127)</f>
        <v>0</v>
      </c>
      <c r="DR38" s="4">
        <f>IF('KWh (Cumulative)'!DR38=0,0,((('KWh Monthly'!DR38*0.5)+'KWh (Cumulative)'!DQ38-Rebasing!DR28)*DR111)*DR$19*DR$127)</f>
        <v>0</v>
      </c>
    </row>
    <row r="39" spans="1:122" x14ac:dyDescent="0.25">
      <c r="A39" s="193"/>
      <c r="B39" s="30" t="s">
        <v>1</v>
      </c>
      <c r="C39" s="4">
        <f>IF('KWh (Cumulative)'!C39=0,0,((('KWh Monthly'!C39*0.5)-Rebasing!C29)*C112)*C$19*C$127)</f>
        <v>0</v>
      </c>
      <c r="D39" s="4">
        <f>IF('KWh (Cumulative)'!D39=0,0,((('KWh Monthly'!D39*0.5)+'KWh (Cumulative)'!C39-Rebasing!D29)*D112)*D$19*D$127)</f>
        <v>0</v>
      </c>
      <c r="E39" s="4">
        <f>IF('KWh (Cumulative)'!E39=0,0,((('KWh Monthly'!E39*0.5)+'KWh (Cumulative)'!D39-Rebasing!E29)*E112)*E$19*E$127)</f>
        <v>0</v>
      </c>
      <c r="F39" s="4">
        <f>IF('KWh (Cumulative)'!F39=0,0,((('KWh Monthly'!F39*0.5)+'KWh (Cumulative)'!E39-Rebasing!F29)*F112)*F$19*F$127)</f>
        <v>0</v>
      </c>
      <c r="G39" s="4">
        <f>IF('KWh (Cumulative)'!G39=0,0,((('KWh Monthly'!G39*0.5)+'KWh (Cumulative)'!F39-Rebasing!G29)*G112)*G$19*G$127)</f>
        <v>0</v>
      </c>
      <c r="H39" s="4">
        <f>IF('KWh (Cumulative)'!H39=0,0,((('KWh Monthly'!H39*0.5)+'KWh (Cumulative)'!G39-Rebasing!H29)*H112)*H$19*H$127)</f>
        <v>0</v>
      </c>
      <c r="I39" s="4">
        <f>IF('KWh (Cumulative)'!I39=0,0,((('KWh Monthly'!I39*0.5)+'KWh (Cumulative)'!H39-Rebasing!I29)*I112)*I$19*I$127)</f>
        <v>0</v>
      </c>
      <c r="J39" s="4">
        <f>IF('KWh (Cumulative)'!J39=0,0,((('KWh Monthly'!J39*0.5)+'KWh (Cumulative)'!I39-Rebasing!J29)*J112)*J$19*J$127)</f>
        <v>0</v>
      </c>
      <c r="K39" s="4">
        <f>IF('KWh (Cumulative)'!K39=0,0,((('KWh Monthly'!K39*0.5)+'KWh (Cumulative)'!J39-Rebasing!K29)*K112)*K$19*K$127)</f>
        <v>0</v>
      </c>
      <c r="L39" s="4">
        <f>IF('KWh (Cumulative)'!L39=0,0,((('KWh Monthly'!L39*0.5)+'KWh (Cumulative)'!K39-Rebasing!L29)*L112)*L$19*L$127)</f>
        <v>0</v>
      </c>
      <c r="M39" s="4">
        <f>IF('KWh (Cumulative)'!M39=0,0,((('KWh Monthly'!M39*0.5)+'KWh (Cumulative)'!L39-Rebasing!M29)*M112)*M$19*M$127)</f>
        <v>0</v>
      </c>
      <c r="N39" s="4">
        <f>IF('KWh (Cumulative)'!N39=0,0,((('KWh Monthly'!N39*0.5)+'KWh (Cumulative)'!M39-Rebasing!N29)*N112)*N$19*N$127)</f>
        <v>0</v>
      </c>
      <c r="O39" s="4">
        <f>IF('KWh (Cumulative)'!O39=0,0,((('KWh Monthly'!O39*0.5)+'KWh (Cumulative)'!N39-Rebasing!O29)*O112)*O$19*O$127)</f>
        <v>8.1153426251721081E-5</v>
      </c>
      <c r="P39" s="4">
        <f>IF('KWh (Cumulative)'!P39=0,0,((('KWh Monthly'!P39*0.5)+'KWh (Cumulative)'!O39-Rebasing!P29)*P112)*P$19*P$127)</f>
        <v>0</v>
      </c>
      <c r="Q39" s="4">
        <f>IF('KWh (Cumulative)'!Q39=0,0,((('KWh Monthly'!Q39*0.5)+'KWh (Cumulative)'!P39-Rebasing!Q29)*Q112)*Q$19*Q$127)</f>
        <v>0</v>
      </c>
      <c r="R39" s="4">
        <f>IF('KWh (Cumulative)'!R39=0,0,((('KWh Monthly'!R39*0.5)+'KWh (Cumulative)'!Q39-Rebasing!R29)*R112)*R$19*R$127)</f>
        <v>0</v>
      </c>
      <c r="S39" s="4">
        <f>IF('KWh (Cumulative)'!S39=0,0,((('KWh Monthly'!S39*0.5)+'KWh (Cumulative)'!R39-Rebasing!S29)*S112)*S$19*S$127)</f>
        <v>0</v>
      </c>
      <c r="T39" s="4">
        <f>IF('KWh (Cumulative)'!T39=0,0,((('KWh Monthly'!T39*0.5)+'KWh (Cumulative)'!S39-Rebasing!T29)*T112)*T$19*T$127)</f>
        <v>0</v>
      </c>
      <c r="U39" s="4">
        <f>IF('KWh (Cumulative)'!U39=0,0,((('KWh Monthly'!U39*0.5)+'KWh (Cumulative)'!T39-Rebasing!U29)*U112)*U$19*U$127)</f>
        <v>0</v>
      </c>
      <c r="V39" s="4">
        <f>IF('KWh (Cumulative)'!V39=0,0,((('KWh Monthly'!V39*0.5)+'KWh (Cumulative)'!U39-Rebasing!V29)*V112)*V$19*V$127)</f>
        <v>0</v>
      </c>
      <c r="W39" s="4">
        <f>IF('KWh (Cumulative)'!W39=0,0,((('KWh Monthly'!W39*0.5)+'KWh (Cumulative)'!V39-Rebasing!W29)*W112)*W$19*W$127)</f>
        <v>0</v>
      </c>
      <c r="X39" s="4">
        <f>IF('KWh (Cumulative)'!X39=0,0,((('KWh Monthly'!X39*0.5)+'KWh (Cumulative)'!W39-Rebasing!X29)*X112)*X$19*X$127)</f>
        <v>0</v>
      </c>
      <c r="Y39" s="4">
        <f>IF('KWh (Cumulative)'!Y39=0,0,((('KWh Monthly'!Y39*0.5)+'KWh (Cumulative)'!X39-Rebasing!Y29)*Y112)*Y$19*Y$127)</f>
        <v>0</v>
      </c>
      <c r="Z39" s="4">
        <f>IF('KWh (Cumulative)'!Z39=0,0,((('KWh Monthly'!Z39*0.5)+'KWh (Cumulative)'!Y39-Rebasing!Z29)*Z112)*Z$19*Z$127)</f>
        <v>0</v>
      </c>
      <c r="AA39" s="4">
        <f>IF('KWh (Cumulative)'!AA39=0,0,((('KWh Monthly'!AA39*0.5)+'KWh (Cumulative)'!Z39-Rebasing!AA29)*AA112)*AA$19*AA$127)</f>
        <v>2.1867421545401939E-9</v>
      </c>
      <c r="AB39" s="4">
        <f>IF('KWh (Cumulative)'!AB39=0,0,((('KWh Monthly'!AB39*0.5)+'KWh (Cumulative)'!AA39-Rebasing!AB29)*AB112)*AB$19*AB$127)</f>
        <v>2.7935132969046365E-7</v>
      </c>
      <c r="AC39" s="4">
        <f>IF('KWh (Cumulative)'!AC39=0,0,((('KWh Monthly'!AC39*0.5)+'KWh (Cumulative)'!AB39-Rebasing!AC29)*AC112)*AC$19*AC$127)</f>
        <v>1.4376566060874793E-5</v>
      </c>
      <c r="AD39" s="4">
        <f>IF('KWh (Cumulative)'!AD39=0,0,((('KWh Monthly'!AD39*0.5)+'KWh (Cumulative)'!AC39-Rebasing!AD29)*AD112)*AD$19*AD$127)</f>
        <v>6.4435505031267405E-5</v>
      </c>
      <c r="AE39" s="4">
        <f>IF('KWh (Cumulative)'!AE39=0,0,((('KWh Monthly'!AE39*0.5)+'KWh (Cumulative)'!AD39-Rebasing!AE29)*AE112)*AE$19*AE$127)</f>
        <v>2.4574088027321531E-4</v>
      </c>
      <c r="AF39" s="4">
        <f>IF('KWh (Cumulative)'!AF39=0,0,((('KWh Monthly'!AF39*0.5)+'KWh (Cumulative)'!AE39-Rebasing!AF29)*AF112)*AF$19*AF$127)</f>
        <v>1.5690812233059757E-3</v>
      </c>
      <c r="AG39" s="4">
        <f>IF('KWh (Cumulative)'!AG39=0,0,((('KWh Monthly'!AG39*0.5)+'KWh (Cumulative)'!AF39-Rebasing!AG29)*AG112)*AG$19*AG$127)</f>
        <v>2.5229662008916126E-3</v>
      </c>
      <c r="AH39" s="4">
        <f>IF('KWh (Cumulative)'!AH39=0,0,((('KWh Monthly'!AH39*0.5)+'KWh (Cumulative)'!AG39-Rebasing!AH29)*AH112)*AH$19*AH$127)</f>
        <v>2.7121449868731389E-3</v>
      </c>
      <c r="AI39" s="4">
        <f>IF('KWh (Cumulative)'!AI39=0,0,((('KWh Monthly'!AI39*0.5)+'KWh (Cumulative)'!AH39-Rebasing!AI29)*AI112)*AI$19*AI$127)</f>
        <v>1.2364744402219023E-3</v>
      </c>
      <c r="AJ39" s="4">
        <f>IF('KWh (Cumulative)'!AJ39=0,0,((('KWh Monthly'!AJ39*0.5)+'KWh (Cumulative)'!AI39-Rebasing!AJ29)*AJ112)*AJ$19*AJ$127)</f>
        <v>1.5208683297568429E-4</v>
      </c>
      <c r="AK39" s="4">
        <f>IF('KWh (Cumulative)'!AK39=0,0,((('KWh Monthly'!AK39*0.5)+'KWh (Cumulative)'!AJ39-Rebasing!AK29)*AK112)*AK$19*AK$127)</f>
        <v>5.3640073447502225E-5</v>
      </c>
      <c r="AL39" s="4">
        <f>IF('KWh (Cumulative)'!AL39=0,0,((('KWh Monthly'!AL39*0.5)+'KWh (Cumulative)'!AK39-Rebasing!AL29)*AL112)*AL$19*AL$127)</f>
        <v>5.9509877281967063E-7</v>
      </c>
      <c r="AM39" s="4">
        <f>IF('KWh (Cumulative)'!AM39=0,0,((('KWh Monthly'!AM39*0.5)+'KWh (Cumulative)'!AL39-Rebasing!AM29)*AM112)*AM$19*AM$127)</f>
        <v>0</v>
      </c>
      <c r="AN39" s="4">
        <f>IF('KWh (Cumulative)'!AN39=0,0,((('KWh Monthly'!AN39*0.5)+'KWh (Cumulative)'!AM39-Rebasing!AN29)*AN112)*AN$19*AN$127)</f>
        <v>0</v>
      </c>
      <c r="AO39" s="4">
        <f>IF('KWh (Cumulative)'!AO39=0,0,((('KWh Monthly'!AO39*0.5)+'KWh (Cumulative)'!AN39-Rebasing!AO29)*AO112)*AO$19*AO$127)</f>
        <v>0</v>
      </c>
      <c r="AP39" s="4">
        <f>IF('KWh (Cumulative)'!AP39=0,0,((('KWh Monthly'!AP39*0.5)+'KWh (Cumulative)'!AO39-Rebasing!AP29)*AP112)*AP$19*AP$127)</f>
        <v>0</v>
      </c>
      <c r="AQ39" s="4">
        <f>IF('KWh (Cumulative)'!AQ39=0,0,((('KWh Monthly'!AQ39*0.5)+'KWh (Cumulative)'!AP39-Rebasing!AQ29)*AQ112)*AQ$19*AQ$127)</f>
        <v>0</v>
      </c>
      <c r="AR39" s="4">
        <f>IF('KWh (Cumulative)'!AR39=0,0,((('KWh Monthly'!AR39*0.5)+'KWh (Cumulative)'!AQ39-Rebasing!AR29)*AR112)*AR$19*AR$127)</f>
        <v>0</v>
      </c>
      <c r="AS39" s="4">
        <f>IF('KWh (Cumulative)'!AS39=0,0,((('KWh Monthly'!AS39*0.5)+'KWh (Cumulative)'!AR39-Rebasing!AS29)*AS112)*AS$19*AS$127)</f>
        <v>0</v>
      </c>
      <c r="AT39" s="4">
        <f>IF('KWh (Cumulative)'!AT39=0,0,((('KWh Monthly'!AT39*0.5)+'KWh (Cumulative)'!AS39-Rebasing!AT29)*AT112)*AT$19*AT$127)</f>
        <v>0</v>
      </c>
      <c r="AU39" s="4">
        <f>IF('KWh (Cumulative)'!AU39=0,0,((('KWh Monthly'!AU39*0.5)+'KWh (Cumulative)'!AT39-Rebasing!AU29)*AU112)*AU$19*AU$127)</f>
        <v>0</v>
      </c>
      <c r="AV39" s="4">
        <f>IF('KWh (Cumulative)'!AV39=0,0,((('KWh Monthly'!AV39*0.5)+'KWh (Cumulative)'!AU39-Rebasing!AV29)*AV112)*AV$19*AV$127)</f>
        <v>0</v>
      </c>
      <c r="AW39" s="4">
        <f>IF('KWh (Cumulative)'!AW39=0,0,((('KWh Monthly'!AW39*0.5)+'KWh (Cumulative)'!AV39-Rebasing!AW29)*AW112)*AW$19*AW$127)</f>
        <v>0</v>
      </c>
      <c r="AX39" s="4">
        <f>IF('KWh (Cumulative)'!AX39=0,0,((('KWh Monthly'!AX39*0.5)+'KWh (Cumulative)'!AW39-Rebasing!AX29)*AX112)*AX$19*AX$127)</f>
        <v>0</v>
      </c>
      <c r="AY39" s="4">
        <f>IF('KWh (Cumulative)'!AY39=0,0,((('KWh Monthly'!AY39*0.5)+'KWh (Cumulative)'!AX39-Rebasing!AY29)*AY112)*AY$19*AY$127)</f>
        <v>0</v>
      </c>
      <c r="AZ39" s="4">
        <f>IF('KWh (Cumulative)'!AZ39=0,0,((('KWh Monthly'!AZ39*0.5)+'KWh (Cumulative)'!AY39-Rebasing!AZ29)*AZ112)*AZ$19*AZ$127)</f>
        <v>0</v>
      </c>
      <c r="BA39" s="4">
        <f>IF('KWh (Cumulative)'!BA39=0,0,((('KWh Monthly'!BA39*0.5)+'KWh (Cumulative)'!AZ39-Rebasing!BA29)*BA112)*BA$19*BA$127)</f>
        <v>0</v>
      </c>
      <c r="BB39" s="4">
        <f>IF('KWh (Cumulative)'!BB39=0,0,((('KWh Monthly'!BB39*0.5)+'KWh (Cumulative)'!BA39-Rebasing!BB29)*BB112)*BB$19*BB$127)</f>
        <v>0</v>
      </c>
      <c r="BC39" s="4">
        <f>IF('KWh (Cumulative)'!BC39=0,0,((('KWh Monthly'!BC39*0.5)+'KWh (Cumulative)'!BB39-Rebasing!BC29)*BC112)*BC$19*BC$127)</f>
        <v>0</v>
      </c>
      <c r="BD39" s="4">
        <f>IF('KWh (Cumulative)'!BD39=0,0,((('KWh Monthly'!BD39*0.5)+'KWh (Cumulative)'!BC39-Rebasing!BD29)*BD112)*BD$19*BD$127)</f>
        <v>0</v>
      </c>
      <c r="BE39" s="4">
        <f>IF('KWh (Cumulative)'!BE39=0,0,((('KWh Monthly'!BE39*0.5)+'KWh (Cumulative)'!BD39-Rebasing!BE29)*BE112)*BE$19*BE$127)</f>
        <v>0</v>
      </c>
      <c r="BF39" s="4">
        <f>IF('KWh (Cumulative)'!BF39=0,0,((('KWh Monthly'!BF39*0.5)+'KWh (Cumulative)'!BE39-Rebasing!BF29)*BF112)*BF$19*BF$127)</f>
        <v>0</v>
      </c>
      <c r="BG39" s="4">
        <f>IF('KWh (Cumulative)'!BG39=0,0,((('KWh Monthly'!BG39*0.5)+'KWh (Cumulative)'!BF39-Rebasing!BG29)*BG112)*BG$19*BG$127)</f>
        <v>0</v>
      </c>
      <c r="BH39" s="4">
        <f>IF('KWh (Cumulative)'!BH39=0,0,((('KWh Monthly'!BH39*0.5)+'KWh (Cumulative)'!BG39-Rebasing!BH29)*BH112)*BH$19*BH$127)</f>
        <v>0</v>
      </c>
      <c r="BI39" s="4">
        <f>IF('KWh (Cumulative)'!BI39=0,0,((('KWh Monthly'!BI39*0.5)+'KWh (Cumulative)'!BH39-Rebasing!BI29)*BI112)*BI$19*BI$127)</f>
        <v>0</v>
      </c>
      <c r="BJ39" s="4">
        <f>IF('KWh (Cumulative)'!BJ39=0,0,((('KWh Monthly'!BJ39*0.5)+'KWh (Cumulative)'!BI39-Rebasing!BJ29)*BJ112)*BJ$19*BJ$127)</f>
        <v>0</v>
      </c>
      <c r="BK39" s="4">
        <f>IF('KWh (Cumulative)'!BK39=0,0,((('KWh Monthly'!BK39*0.5)+'KWh (Cumulative)'!BJ39-Rebasing!BK29)*BK112)*BK$19*BK$127)</f>
        <v>0</v>
      </c>
      <c r="BL39" s="4">
        <f>IF('KWh (Cumulative)'!BL39=0,0,((('KWh Monthly'!BL39*0.5)+'KWh (Cumulative)'!BK39-Rebasing!BL29)*BL112)*BL$19*BL$127)</f>
        <v>0</v>
      </c>
      <c r="BM39" s="4">
        <f>IF('KWh (Cumulative)'!BM39=0,0,((('KWh Monthly'!BM39*0.5)+'KWh (Cumulative)'!BL39-Rebasing!BM29)*BM112)*BM$19*BM$127)</f>
        <v>0</v>
      </c>
      <c r="BN39" s="4">
        <f>IF('KWh (Cumulative)'!BN39=0,0,((('KWh Monthly'!BN39*0.5)+'KWh (Cumulative)'!BM39-Rebasing!BN29)*BN112)*BN$19*BN$127)</f>
        <v>0</v>
      </c>
      <c r="BO39" s="4">
        <f>IF('KWh (Cumulative)'!BO39=0,0,((('KWh Monthly'!BO39*0.5)+'KWh (Cumulative)'!BN39-Rebasing!BO29)*BO112)*BO$19*BO$127)</f>
        <v>0</v>
      </c>
      <c r="BP39" s="4">
        <f>IF('KWh (Cumulative)'!BP39=0,0,((('KWh Monthly'!BP39*0.5)+'KWh (Cumulative)'!BO39-Rebasing!BP29)*BP112)*BP$19*BP$127)</f>
        <v>0</v>
      </c>
      <c r="BQ39" s="4">
        <f>IF('KWh (Cumulative)'!BQ39=0,0,((('KWh Monthly'!BQ39*0.5)+'KWh (Cumulative)'!BP39-Rebasing!BQ29)*BQ112)*BQ$19*BQ$127)</f>
        <v>0</v>
      </c>
      <c r="BR39" s="4">
        <f>IF('KWh (Cumulative)'!BR39=0,0,((('KWh Monthly'!BR39*0.5)+'KWh (Cumulative)'!BQ39-Rebasing!BR29)*BR112)*BR$19*BR$127)</f>
        <v>0</v>
      </c>
      <c r="BS39" s="4">
        <f>IF('KWh (Cumulative)'!BS39=0,0,((('KWh Monthly'!BS39*0.5)+'KWh (Cumulative)'!BR39-Rebasing!BS29)*BS112)*BS$19*BS$127)</f>
        <v>0</v>
      </c>
      <c r="BT39" s="4">
        <f>IF('KWh (Cumulative)'!BT39=0,0,((('KWh Monthly'!BT39*0.5)+'KWh (Cumulative)'!BS39-Rebasing!BT29)*BT112)*BT$19*BT$127)</f>
        <v>0</v>
      </c>
      <c r="BU39" s="4">
        <f>IF('KWh (Cumulative)'!BU39=0,0,((('KWh Monthly'!BU39*0.5)+'KWh (Cumulative)'!BT39-Rebasing!BU29)*BU112)*BU$19*BU$127)</f>
        <v>0</v>
      </c>
      <c r="BV39" s="4">
        <f>IF('KWh (Cumulative)'!BV39=0,0,((('KWh Monthly'!BV39*0.5)+'KWh (Cumulative)'!BU39-Rebasing!BV29)*BV112)*BV$19*BV$127)</f>
        <v>0</v>
      </c>
      <c r="BW39" s="4">
        <f>IF('KWh (Cumulative)'!BW39=0,0,((('KWh Monthly'!BW39*0.5)+'KWh (Cumulative)'!BV39-Rebasing!BW29)*BW112)*BW$19*BW$127)</f>
        <v>0</v>
      </c>
      <c r="BX39" s="4">
        <f>IF('KWh (Cumulative)'!BX39=0,0,((('KWh Monthly'!BX39*0.5)+'KWh (Cumulative)'!BW39-Rebasing!BX29)*BX112)*BX$19*BX$127)</f>
        <v>0</v>
      </c>
      <c r="BY39" s="4">
        <f>IF('KWh (Cumulative)'!BY39=0,0,((('KWh Monthly'!BY39*0.5)+'KWh (Cumulative)'!BX39-Rebasing!BY29)*BY112)*BY$19*BY$127)</f>
        <v>0</v>
      </c>
      <c r="BZ39" s="4">
        <f>IF('KWh (Cumulative)'!BZ39=0,0,((('KWh Monthly'!BZ39*0.5)+'KWh (Cumulative)'!BY39-Rebasing!BZ29)*BZ112)*BZ$19*BZ$127)</f>
        <v>0</v>
      </c>
      <c r="CA39" s="4">
        <f>IF('KWh (Cumulative)'!CA39=0,0,((('KWh Monthly'!CA39*0.5)+'KWh (Cumulative)'!BZ39-Rebasing!CA29)*CA112)*CA$19*CA$127)</f>
        <v>0</v>
      </c>
      <c r="CB39" s="4">
        <f>IF('KWh (Cumulative)'!CB39=0,0,((('KWh Monthly'!CB39*0.5)+'KWh (Cumulative)'!CA39-Rebasing!CB29)*CB112)*CB$19*CB$127)</f>
        <v>0</v>
      </c>
      <c r="CC39" s="4">
        <f>IF('KWh (Cumulative)'!CC39=0,0,((('KWh Monthly'!CC39*0.5)+'KWh (Cumulative)'!CB39-Rebasing!CC29)*CC112)*CC$19*CC$127)</f>
        <v>0</v>
      </c>
      <c r="CD39" s="4">
        <f>IF('KWh (Cumulative)'!CD39=0,0,((('KWh Monthly'!CD39*0.5)+'KWh (Cumulative)'!CC39-Rebasing!CD29)*CD112)*CD$19*CD$127)</f>
        <v>0</v>
      </c>
      <c r="CE39" s="4">
        <f>IF('KWh (Cumulative)'!CE39=0,0,((('KWh Monthly'!CE39*0.5)+'KWh (Cumulative)'!CD39-Rebasing!CE29)*CE112)*CE$19*CE$127)</f>
        <v>0</v>
      </c>
      <c r="CF39" s="4">
        <f>IF('KWh (Cumulative)'!CF39=0,0,((('KWh Monthly'!CF39*0.5)+'KWh (Cumulative)'!CE39-Rebasing!CF29)*CF112)*CF$19*CF$127)</f>
        <v>0</v>
      </c>
      <c r="CG39" s="4">
        <f>IF('KWh (Cumulative)'!CG39=0,0,((('KWh Monthly'!CG39*0.5)+'KWh (Cumulative)'!CF39-Rebasing!CG29)*CG112)*CG$19*CG$127)</f>
        <v>0</v>
      </c>
      <c r="CH39" s="4">
        <f>IF('KWh (Cumulative)'!CH39=0,0,((('KWh Monthly'!CH39*0.5)+'KWh (Cumulative)'!CG39-Rebasing!CH29)*CH112)*CH$19*CH$127)</f>
        <v>0</v>
      </c>
      <c r="CI39" s="4">
        <f>IF('KWh (Cumulative)'!CI39=0,0,((('KWh Monthly'!CI39*0.5)+'KWh (Cumulative)'!CH39-Rebasing!CI29)*CI112)*CI$19*CI$127)</f>
        <v>0</v>
      </c>
      <c r="CJ39" s="4">
        <f>IF('KWh (Cumulative)'!CJ39=0,0,((('KWh Monthly'!CJ39*0.5)+'KWh (Cumulative)'!CI39-Rebasing!CJ29)*CJ112)*CJ$19*CJ$127)</f>
        <v>0</v>
      </c>
      <c r="CK39" s="4">
        <f>IF('KWh (Cumulative)'!CK39=0,0,((('KWh Monthly'!CK39*0.5)+'KWh (Cumulative)'!CJ39-Rebasing!CK29)*CK112)*CK$19*CK$127)</f>
        <v>0</v>
      </c>
      <c r="CL39" s="4">
        <f>IF('KWh (Cumulative)'!CL39=0,0,((('KWh Monthly'!CL39*0.5)+'KWh (Cumulative)'!CK39-Rebasing!CL29)*CL112)*CL$19*CL$127)</f>
        <v>0</v>
      </c>
      <c r="CM39" s="4">
        <f>IF('KWh (Cumulative)'!CM39=0,0,((('KWh Monthly'!CM39*0.5)+'KWh (Cumulative)'!CL39-Rebasing!CM29)*CM112)*CM$19*CM$127)</f>
        <v>0</v>
      </c>
      <c r="CN39" s="4">
        <f>IF('KWh (Cumulative)'!CN39=0,0,((('KWh Monthly'!CN39*0.5)+'KWh (Cumulative)'!CM39-Rebasing!CN29)*CN112)*CN$19*CN$127)</f>
        <v>0</v>
      </c>
      <c r="CO39" s="4">
        <f>IF('KWh (Cumulative)'!CO39=0,0,((('KWh Monthly'!CO39*0.5)+'KWh (Cumulative)'!CN39-Rebasing!CO29)*CO112)*CO$19*CO$127)</f>
        <v>0</v>
      </c>
      <c r="CP39" s="4">
        <f>IF('KWh (Cumulative)'!CP39=0,0,((('KWh Monthly'!CP39*0.5)+'KWh (Cumulative)'!CO39-Rebasing!CP29)*CP112)*CP$19*CP$127)</f>
        <v>0</v>
      </c>
      <c r="CQ39" s="4">
        <f>IF('KWh (Cumulative)'!CQ39=0,0,((('KWh Monthly'!CQ39*0.5)+'KWh (Cumulative)'!CP39-Rebasing!CQ29)*CQ112)*CQ$19*CQ$127)</f>
        <v>0</v>
      </c>
      <c r="CR39" s="4">
        <f>IF('KWh (Cumulative)'!CR39=0,0,((('KWh Monthly'!CR39*0.5)+'KWh (Cumulative)'!CQ39-Rebasing!CR29)*CR112)*CR$19*CR$127)</f>
        <v>0</v>
      </c>
      <c r="CS39" s="4">
        <f>IF('KWh (Cumulative)'!CS39=0,0,((('KWh Monthly'!CS39*0.5)+'KWh (Cumulative)'!CR39-Rebasing!CS29)*CS112)*CS$19*CS$127)</f>
        <v>0</v>
      </c>
      <c r="CT39" s="4">
        <f>IF('KWh (Cumulative)'!CT39=0,0,((('KWh Monthly'!CT39*0.5)+'KWh (Cumulative)'!CS39-Rebasing!CT29)*CT112)*CT$19*CT$127)</f>
        <v>0</v>
      </c>
      <c r="CU39" s="4">
        <f>IF('KWh (Cumulative)'!CU39=0,0,((('KWh Monthly'!CU39*0.5)+'KWh (Cumulative)'!CT39-Rebasing!CU29)*CU112)*CU$19*CU$127)</f>
        <v>0</v>
      </c>
      <c r="CV39" s="4">
        <f>IF('KWh (Cumulative)'!CV39=0,0,((('KWh Monthly'!CV39*0.5)+'KWh (Cumulative)'!CU39-Rebasing!CV29)*CV112)*CV$19*CV$127)</f>
        <v>0</v>
      </c>
      <c r="CW39" s="4">
        <f>IF('KWh (Cumulative)'!CW39=0,0,((('KWh Monthly'!CW39*0.5)+'KWh (Cumulative)'!CV39-Rebasing!CW29)*CW112)*CW$19*CW$127)</f>
        <v>0</v>
      </c>
      <c r="CX39" s="4">
        <f>IF('KWh (Cumulative)'!CX39=0,0,((('KWh Monthly'!CX39*0.5)+'KWh (Cumulative)'!CW39-Rebasing!CX29)*CX112)*CX$19*CX$127)</f>
        <v>0</v>
      </c>
      <c r="CY39" s="4">
        <f>IF('KWh (Cumulative)'!CY39=0,0,((('KWh Monthly'!CY39*0.5)+'KWh (Cumulative)'!CX39-Rebasing!CY29)*CY112)*CY$19*CY$127)</f>
        <v>0</v>
      </c>
      <c r="CZ39" s="4">
        <f>IF('KWh (Cumulative)'!CZ39=0,0,((('KWh Monthly'!CZ39*0.5)+'KWh (Cumulative)'!CY39-Rebasing!CZ29)*CZ112)*CZ$19*CZ$127)</f>
        <v>0</v>
      </c>
      <c r="DA39" s="4">
        <f>IF('KWh (Cumulative)'!DA39=0,0,((('KWh Monthly'!DA39*0.5)+'KWh (Cumulative)'!CZ39-Rebasing!DA29)*DA112)*DA$19*DA$127)</f>
        <v>0</v>
      </c>
      <c r="DB39" s="4">
        <f>IF('KWh (Cumulative)'!DB39=0,0,((('KWh Monthly'!DB39*0.5)+'KWh (Cumulative)'!DA39-Rebasing!DB29)*DB112)*DB$19*DB$127)</f>
        <v>0</v>
      </c>
      <c r="DC39" s="4">
        <f>IF('KWh (Cumulative)'!DC39=0,0,((('KWh Monthly'!DC39*0.5)+'KWh (Cumulative)'!DB39-Rebasing!DC29)*DC112)*DC$19*DC$127)</f>
        <v>0</v>
      </c>
      <c r="DD39" s="4">
        <f>IF('KWh (Cumulative)'!DD39=0,0,((('KWh Monthly'!DD39*0.5)+'KWh (Cumulative)'!DC39-Rebasing!DD29)*DD112)*DD$19*DD$127)</f>
        <v>0</v>
      </c>
      <c r="DE39" s="4">
        <f>IF('KWh (Cumulative)'!DE39=0,0,((('KWh Monthly'!DE39*0.5)+'KWh (Cumulative)'!DD39-Rebasing!DE29)*DE112)*DE$19*DE$127)</f>
        <v>0</v>
      </c>
      <c r="DF39" s="4">
        <f>IF('KWh (Cumulative)'!DF39=0,0,((('KWh Monthly'!DF39*0.5)+'KWh (Cumulative)'!DE39-Rebasing!DF29)*DF112)*DF$19*DF$127)</f>
        <v>0</v>
      </c>
      <c r="DG39" s="4">
        <f>IF('KWh (Cumulative)'!DG39=0,0,((('KWh Monthly'!DG39*0.5)+'KWh (Cumulative)'!DF39-Rebasing!DG29)*DG112)*DG$19*DG$127)</f>
        <v>0</v>
      </c>
      <c r="DH39" s="4">
        <f>IF('KWh (Cumulative)'!DH39=0,0,((('KWh Monthly'!DH39*0.5)+'KWh (Cumulative)'!DG39-Rebasing!DH29)*DH112)*DH$19*DH$127)</f>
        <v>0</v>
      </c>
      <c r="DI39" s="4">
        <f>IF('KWh (Cumulative)'!DI39=0,0,((('KWh Monthly'!DI39*0.5)+'KWh (Cumulative)'!DH39-Rebasing!DI29)*DI112)*DI$19*DI$127)</f>
        <v>0</v>
      </c>
      <c r="DJ39" s="4">
        <f>IF('KWh (Cumulative)'!DJ39=0,0,((('KWh Monthly'!DJ39*0.5)+'KWh (Cumulative)'!DI39-Rebasing!DJ29)*DJ112)*DJ$19*DJ$127)</f>
        <v>0</v>
      </c>
      <c r="DK39" s="4">
        <f>IF('KWh (Cumulative)'!DK39=0,0,((('KWh Monthly'!DK39*0.5)+'KWh (Cumulative)'!DJ39-Rebasing!DK29)*DK112)*DK$19*DK$127)</f>
        <v>0</v>
      </c>
      <c r="DL39" s="4">
        <f>IF('KWh (Cumulative)'!DL39=0,0,((('KWh Monthly'!DL39*0.5)+'KWh (Cumulative)'!DK39-Rebasing!DL29)*DL112)*DL$19*DL$127)</f>
        <v>0</v>
      </c>
      <c r="DM39" s="4">
        <f>IF('KWh (Cumulative)'!DM39=0,0,((('KWh Monthly'!DM39*0.5)+'KWh (Cumulative)'!DL39-Rebasing!DM29)*DM112)*DM$19*DM$127)</f>
        <v>0</v>
      </c>
      <c r="DN39" s="4">
        <f>IF('KWh (Cumulative)'!DN39=0,0,((('KWh Monthly'!DN39*0.5)+'KWh (Cumulative)'!DM39-Rebasing!DN29)*DN112)*DN$19*DN$127)</f>
        <v>0</v>
      </c>
      <c r="DO39" s="4">
        <f>IF('KWh (Cumulative)'!DO39=0,0,((('KWh Monthly'!DO39*0.5)+'KWh (Cumulative)'!DN39-Rebasing!DO29)*DO112)*DO$19*DO$127)</f>
        <v>0</v>
      </c>
      <c r="DP39" s="4">
        <f>IF('KWh (Cumulative)'!DP39=0,0,((('KWh Monthly'!DP39*0.5)+'KWh (Cumulative)'!DO39-Rebasing!DP29)*DP112)*DP$19*DP$127)</f>
        <v>0</v>
      </c>
      <c r="DQ39" s="4">
        <f>IF('KWh (Cumulative)'!DQ39=0,0,((('KWh Monthly'!DQ39*0.5)+'KWh (Cumulative)'!DP39-Rebasing!DQ29)*DQ112)*DQ$19*DQ$127)</f>
        <v>0</v>
      </c>
      <c r="DR39" s="4">
        <f>IF('KWh (Cumulative)'!DR39=0,0,((('KWh Monthly'!DR39*0.5)+'KWh (Cumulative)'!DQ39-Rebasing!DR29)*DR112)*DR$19*DR$127)</f>
        <v>0</v>
      </c>
    </row>
    <row r="40" spans="1:122" x14ac:dyDescent="0.25">
      <c r="A40" s="193"/>
      <c r="B40" s="30" t="s">
        <v>11</v>
      </c>
      <c r="C40" s="4">
        <f>IF('KWh (Cumulative)'!C40=0,0,((('KWh Monthly'!C40*0.5)-Rebasing!C30)*C113)*C$19*C$127)</f>
        <v>0</v>
      </c>
      <c r="D40" s="4">
        <f>IF('KWh (Cumulative)'!D40=0,0,((('KWh Monthly'!D40*0.5)+'KWh (Cumulative)'!C40-Rebasing!D30)*D113)*D$19*D$127)</f>
        <v>0</v>
      </c>
      <c r="E40" s="4">
        <f>IF('KWh (Cumulative)'!E40=0,0,((('KWh Monthly'!E40*0.5)+'KWh (Cumulative)'!D40-Rebasing!E30)*E113)*E$19*E$127)</f>
        <v>0</v>
      </c>
      <c r="F40" s="4">
        <f>IF('KWh (Cumulative)'!F40=0,0,((('KWh Monthly'!F40*0.5)+'KWh (Cumulative)'!E40-Rebasing!F30)*F113)*F$19*F$127)</f>
        <v>0</v>
      </c>
      <c r="G40" s="4">
        <f>IF('KWh (Cumulative)'!G40=0,0,((('KWh Monthly'!G40*0.5)+'KWh (Cumulative)'!F40-Rebasing!G30)*G113)*G$19*G$127)</f>
        <v>0</v>
      </c>
      <c r="H40" s="4">
        <f>IF('KWh (Cumulative)'!H40=0,0,((('KWh Monthly'!H40*0.5)+'KWh (Cumulative)'!G40-Rebasing!H30)*H113)*H$19*H$127)</f>
        <v>0</v>
      </c>
      <c r="I40" s="4">
        <f>IF('KWh (Cumulative)'!I40=0,0,((('KWh Monthly'!I40*0.5)+'KWh (Cumulative)'!H40-Rebasing!I30)*I113)*I$19*I$127)</f>
        <v>0</v>
      </c>
      <c r="J40" s="4">
        <f>IF('KWh (Cumulative)'!J40=0,0,((('KWh Monthly'!J40*0.5)+'KWh (Cumulative)'!I40-Rebasing!J30)*J113)*J$19*J$127)</f>
        <v>0</v>
      </c>
      <c r="K40" s="4">
        <f>IF('KWh (Cumulative)'!K40=0,0,((('KWh Monthly'!K40*0.5)+'KWh (Cumulative)'!J40-Rebasing!K30)*K113)*K$19*K$127)</f>
        <v>0</v>
      </c>
      <c r="L40" s="4">
        <f>IF('KWh (Cumulative)'!L40=0,0,((('KWh Monthly'!L40*0.5)+'KWh (Cumulative)'!K40-Rebasing!L30)*L113)*L$19*L$127)</f>
        <v>0</v>
      </c>
      <c r="M40" s="4">
        <f>IF('KWh (Cumulative)'!M40=0,0,((('KWh Monthly'!M40*0.5)+'KWh (Cumulative)'!L40-Rebasing!M30)*M113)*M$19*M$127)</f>
        <v>0</v>
      </c>
      <c r="N40" s="4">
        <f>IF('KWh (Cumulative)'!N40=0,0,((('KWh Monthly'!N40*0.5)+'KWh (Cumulative)'!M40-Rebasing!N30)*N113)*N$19*N$127)</f>
        <v>0</v>
      </c>
      <c r="O40" s="4">
        <f>IF('KWh (Cumulative)'!O40=0,0,((('KWh Monthly'!O40*0.5)+'KWh (Cumulative)'!N40-Rebasing!O30)*O113)*O$19*O$127)</f>
        <v>1.39889143948228</v>
      </c>
      <c r="P40" s="4">
        <f>IF('KWh (Cumulative)'!P40=0,0,((('KWh Monthly'!P40*0.5)+'KWh (Cumulative)'!O40-Rebasing!P30)*P113)*P$19*P$127)</f>
        <v>0</v>
      </c>
      <c r="Q40" s="4">
        <f>IF('KWh (Cumulative)'!Q40=0,0,((('KWh Monthly'!Q40*0.5)+'KWh (Cumulative)'!P40-Rebasing!Q30)*Q113)*Q$19*Q$127)</f>
        <v>0</v>
      </c>
      <c r="R40" s="4">
        <f>IF('KWh (Cumulative)'!R40=0,0,((('KWh Monthly'!R40*0.5)+'KWh (Cumulative)'!Q40-Rebasing!R30)*R113)*R$19*R$127)</f>
        <v>0</v>
      </c>
      <c r="S40" s="4">
        <f>IF('KWh (Cumulative)'!S40=0,0,((('KWh Monthly'!S40*0.5)+'KWh (Cumulative)'!R40-Rebasing!S30)*S113)*S$19*S$127)</f>
        <v>0</v>
      </c>
      <c r="T40" s="4">
        <f>IF('KWh (Cumulative)'!T40=0,0,((('KWh Monthly'!T40*0.5)+'KWh (Cumulative)'!S40-Rebasing!T30)*T113)*T$19*T$127)</f>
        <v>0</v>
      </c>
      <c r="U40" s="4">
        <f>IF('KWh (Cumulative)'!U40=0,0,((('KWh Monthly'!U40*0.5)+'KWh (Cumulative)'!T40-Rebasing!U30)*U113)*U$19*U$127)</f>
        <v>0</v>
      </c>
      <c r="V40" s="4">
        <f>IF('KWh (Cumulative)'!V40=0,0,((('KWh Monthly'!V40*0.5)+'KWh (Cumulative)'!U40-Rebasing!V30)*V113)*V$19*V$127)</f>
        <v>0</v>
      </c>
      <c r="W40" s="4">
        <f>IF('KWh (Cumulative)'!W40=0,0,((('KWh Monthly'!W40*0.5)+'KWh (Cumulative)'!V40-Rebasing!W30)*W113)*W$19*W$127)</f>
        <v>0</v>
      </c>
      <c r="X40" s="4">
        <f>IF('KWh (Cumulative)'!X40=0,0,((('KWh Monthly'!X40*0.5)+'KWh (Cumulative)'!W40-Rebasing!X30)*X113)*X$19*X$127)</f>
        <v>0</v>
      </c>
      <c r="Y40" s="4">
        <f>IF('KWh (Cumulative)'!Y40=0,0,((('KWh Monthly'!Y40*0.5)+'KWh (Cumulative)'!X40-Rebasing!Y30)*Y113)*Y$19*Y$127)</f>
        <v>0</v>
      </c>
      <c r="Z40" s="4">
        <f>IF('KWh (Cumulative)'!Z40=0,0,((('KWh Monthly'!Z40*0.5)+'KWh (Cumulative)'!Y40-Rebasing!Z30)*Z113)*Z$19*Z$127)</f>
        <v>0</v>
      </c>
      <c r="AA40" s="4">
        <f>IF('KWh (Cumulative)'!AA40=0,0,((('KWh Monthly'!AA40*0.5)+'KWh (Cumulative)'!Z40-Rebasing!AA30)*AA113)*AA$19*AA$127)</f>
        <v>0</v>
      </c>
      <c r="AB40" s="4">
        <f>IF('KWh (Cumulative)'!AB40=0,0,((('KWh Monthly'!AB40*0.5)+'KWh (Cumulative)'!AA40-Rebasing!AB30)*AB113)*AB$19*AB$127)</f>
        <v>0</v>
      </c>
      <c r="AC40" s="4">
        <f>IF('KWh (Cumulative)'!AC40=0,0,((('KWh Monthly'!AC40*0.5)+'KWh (Cumulative)'!AB40-Rebasing!AC30)*AC113)*AC$19*AC$127)</f>
        <v>0</v>
      </c>
      <c r="AD40" s="4">
        <f>IF('KWh (Cumulative)'!AD40=0,0,((('KWh Monthly'!AD40*0.5)+'KWh (Cumulative)'!AC40-Rebasing!AD30)*AD113)*AD$19*AD$127)</f>
        <v>0</v>
      </c>
      <c r="AE40" s="4">
        <f>IF('KWh (Cumulative)'!AE40=0,0,((('KWh Monthly'!AE40*0.5)+'KWh (Cumulative)'!AD40-Rebasing!AE30)*AE113)*AE$19*AE$127)</f>
        <v>0</v>
      </c>
      <c r="AF40" s="4">
        <f>IF('KWh (Cumulative)'!AF40=0,0,((('KWh Monthly'!AF40*0.5)+'KWh (Cumulative)'!AE40-Rebasing!AF30)*AF113)*AF$19*AF$127)</f>
        <v>0</v>
      </c>
      <c r="AG40" s="4">
        <f>IF('KWh (Cumulative)'!AG40=0,0,((('KWh Monthly'!AG40*0.5)+'KWh (Cumulative)'!AF40-Rebasing!AG30)*AG113)*AG$19*AG$127)</f>
        <v>0</v>
      </c>
      <c r="AH40" s="4">
        <f>IF('KWh (Cumulative)'!AH40=0,0,((('KWh Monthly'!AH40*0.5)+'KWh (Cumulative)'!AG40-Rebasing!AH30)*AH113)*AH$19*AH$127)</f>
        <v>0</v>
      </c>
      <c r="AI40" s="4">
        <f>IF('KWh (Cumulative)'!AI40=0,0,((('KWh Monthly'!AI40*0.5)+'KWh (Cumulative)'!AH40-Rebasing!AI30)*AI113)*AI$19*AI$127)</f>
        <v>0</v>
      </c>
      <c r="AJ40" s="4">
        <f>IF('KWh (Cumulative)'!AJ40=0,0,((('KWh Monthly'!AJ40*0.5)+'KWh (Cumulative)'!AI40-Rebasing!AJ30)*AJ113)*AJ$19*AJ$127)</f>
        <v>0</v>
      </c>
      <c r="AK40" s="4">
        <f>IF('KWh (Cumulative)'!AK40=0,0,((('KWh Monthly'!AK40*0.5)+'KWh (Cumulative)'!AJ40-Rebasing!AK30)*AK113)*AK$19*AK$127)</f>
        <v>0</v>
      </c>
      <c r="AL40" s="4">
        <f>IF('KWh (Cumulative)'!AL40=0,0,((('KWh Monthly'!AL40*0.5)+'KWh (Cumulative)'!AK40-Rebasing!AL30)*AL113)*AL$19*AL$127)</f>
        <v>0</v>
      </c>
      <c r="AM40" s="4">
        <f>IF('KWh (Cumulative)'!AM40=0,0,((('KWh Monthly'!AM40*0.5)+'KWh (Cumulative)'!AL40-Rebasing!AM30)*AM113)*AM$19*AM$127)</f>
        <v>0</v>
      </c>
      <c r="AN40" s="4">
        <f>IF('KWh (Cumulative)'!AN40=0,0,((('KWh Monthly'!AN40*0.5)+'KWh (Cumulative)'!AM40-Rebasing!AN30)*AN113)*AN$19*AN$127)</f>
        <v>0</v>
      </c>
      <c r="AO40" s="4">
        <f>IF('KWh (Cumulative)'!AO40=0,0,((('KWh Monthly'!AO40*0.5)+'KWh (Cumulative)'!AN40-Rebasing!AO30)*AO113)*AO$19*AO$127)</f>
        <v>0</v>
      </c>
      <c r="AP40" s="4">
        <f>IF('KWh (Cumulative)'!AP40=0,0,((('KWh Monthly'!AP40*0.5)+'KWh (Cumulative)'!AO40-Rebasing!AP30)*AP113)*AP$19*AP$127)</f>
        <v>0</v>
      </c>
      <c r="AQ40" s="4">
        <f>IF('KWh (Cumulative)'!AQ40=0,0,((('KWh Monthly'!AQ40*0.5)+'KWh (Cumulative)'!AP40-Rebasing!AQ30)*AQ113)*AQ$19*AQ$127)</f>
        <v>0</v>
      </c>
      <c r="AR40" s="4">
        <f>IF('KWh (Cumulative)'!AR40=0,0,((('KWh Monthly'!AR40*0.5)+'KWh (Cumulative)'!AQ40-Rebasing!AR30)*AR113)*AR$19*AR$127)</f>
        <v>0</v>
      </c>
      <c r="AS40" s="4">
        <f>IF('KWh (Cumulative)'!AS40=0,0,((('KWh Monthly'!AS40*0.5)+'KWh (Cumulative)'!AR40-Rebasing!AS30)*AS113)*AS$19*AS$127)</f>
        <v>0</v>
      </c>
      <c r="AT40" s="4">
        <f>IF('KWh (Cumulative)'!AT40=0,0,((('KWh Monthly'!AT40*0.5)+'KWh (Cumulative)'!AS40-Rebasing!AT30)*AT113)*AT$19*AT$127)</f>
        <v>0</v>
      </c>
      <c r="AU40" s="4">
        <f>IF('KWh (Cumulative)'!AU40=0,0,((('KWh Monthly'!AU40*0.5)+'KWh (Cumulative)'!AT40-Rebasing!AU30)*AU113)*AU$19*AU$127)</f>
        <v>0</v>
      </c>
      <c r="AV40" s="4">
        <f>IF('KWh (Cumulative)'!AV40=0,0,((('KWh Monthly'!AV40*0.5)+'KWh (Cumulative)'!AU40-Rebasing!AV30)*AV113)*AV$19*AV$127)</f>
        <v>0</v>
      </c>
      <c r="AW40" s="4">
        <f>IF('KWh (Cumulative)'!AW40=0,0,((('KWh Monthly'!AW40*0.5)+'KWh (Cumulative)'!AV40-Rebasing!AW30)*AW113)*AW$19*AW$127)</f>
        <v>0</v>
      </c>
      <c r="AX40" s="4">
        <f>IF('KWh (Cumulative)'!AX40=0,0,((('KWh Monthly'!AX40*0.5)+'KWh (Cumulative)'!AW40-Rebasing!AX30)*AX113)*AX$19*AX$127)</f>
        <v>0</v>
      </c>
      <c r="AY40" s="4">
        <f>IF('KWh (Cumulative)'!AY40=0,0,((('KWh Monthly'!AY40*0.5)+'KWh (Cumulative)'!AX40-Rebasing!AY30)*AY113)*AY$19*AY$127)</f>
        <v>0</v>
      </c>
      <c r="AZ40" s="4">
        <f>IF('KWh (Cumulative)'!AZ40=0,0,((('KWh Monthly'!AZ40*0.5)+'KWh (Cumulative)'!AY40-Rebasing!AZ30)*AZ113)*AZ$19*AZ$127)</f>
        <v>0</v>
      </c>
      <c r="BA40" s="4">
        <f>IF('KWh (Cumulative)'!BA40=0,0,((('KWh Monthly'!BA40*0.5)+'KWh (Cumulative)'!AZ40-Rebasing!BA30)*BA113)*BA$19*BA$127)</f>
        <v>0</v>
      </c>
      <c r="BB40" s="4">
        <f>IF('KWh (Cumulative)'!BB40=0,0,((('KWh Monthly'!BB40*0.5)+'KWh (Cumulative)'!BA40-Rebasing!BB30)*BB113)*BB$19*BB$127)</f>
        <v>0</v>
      </c>
      <c r="BC40" s="4">
        <f>IF('KWh (Cumulative)'!BC40=0,0,((('KWh Monthly'!BC40*0.5)+'KWh (Cumulative)'!BB40-Rebasing!BC30)*BC113)*BC$19*BC$127)</f>
        <v>0</v>
      </c>
      <c r="BD40" s="4">
        <f>IF('KWh (Cumulative)'!BD40=0,0,((('KWh Monthly'!BD40*0.5)+'KWh (Cumulative)'!BC40-Rebasing!BD30)*BD113)*BD$19*BD$127)</f>
        <v>0</v>
      </c>
      <c r="BE40" s="4">
        <f>IF('KWh (Cumulative)'!BE40=0,0,((('KWh Monthly'!BE40*0.5)+'KWh (Cumulative)'!BD40-Rebasing!BE30)*BE113)*BE$19*BE$127)</f>
        <v>0</v>
      </c>
      <c r="BF40" s="4">
        <f>IF('KWh (Cumulative)'!BF40=0,0,((('KWh Monthly'!BF40*0.5)+'KWh (Cumulative)'!BE40-Rebasing!BF30)*BF113)*BF$19*BF$127)</f>
        <v>0</v>
      </c>
      <c r="BG40" s="4">
        <f>IF('KWh (Cumulative)'!BG40=0,0,((('KWh Monthly'!BG40*0.5)+'KWh (Cumulative)'!BF40-Rebasing!BG30)*BG113)*BG$19*BG$127)</f>
        <v>0</v>
      </c>
      <c r="BH40" s="4">
        <f>IF('KWh (Cumulative)'!BH40=0,0,((('KWh Monthly'!BH40*0.5)+'KWh (Cumulative)'!BG40-Rebasing!BH30)*BH113)*BH$19*BH$127)</f>
        <v>0</v>
      </c>
      <c r="BI40" s="4">
        <f>IF('KWh (Cumulative)'!BI40=0,0,((('KWh Monthly'!BI40*0.5)+'KWh (Cumulative)'!BH40-Rebasing!BI30)*BI113)*BI$19*BI$127)</f>
        <v>0</v>
      </c>
      <c r="BJ40" s="4">
        <f>IF('KWh (Cumulative)'!BJ40=0,0,((('KWh Monthly'!BJ40*0.5)+'KWh (Cumulative)'!BI40-Rebasing!BJ30)*BJ113)*BJ$19*BJ$127)</f>
        <v>0</v>
      </c>
      <c r="BK40" s="4">
        <f>IF('KWh (Cumulative)'!BK40=0,0,((('KWh Monthly'!BK40*0.5)+'KWh (Cumulative)'!BJ40-Rebasing!BK30)*BK113)*BK$19*BK$127)</f>
        <v>0</v>
      </c>
      <c r="BL40" s="4">
        <f>IF('KWh (Cumulative)'!BL40=0,0,((('KWh Monthly'!BL40*0.5)+'KWh (Cumulative)'!BK40-Rebasing!BL30)*BL113)*BL$19*BL$127)</f>
        <v>0</v>
      </c>
      <c r="BM40" s="4">
        <f>IF('KWh (Cumulative)'!BM40=0,0,((('KWh Monthly'!BM40*0.5)+'KWh (Cumulative)'!BL40-Rebasing!BM30)*BM113)*BM$19*BM$127)</f>
        <v>0</v>
      </c>
      <c r="BN40" s="4">
        <f>IF('KWh (Cumulative)'!BN40=0,0,((('KWh Monthly'!BN40*0.5)+'KWh (Cumulative)'!BM40-Rebasing!BN30)*BN113)*BN$19*BN$127)</f>
        <v>0</v>
      </c>
      <c r="BO40" s="4">
        <f>IF('KWh (Cumulative)'!BO40=0,0,((('KWh Monthly'!BO40*0.5)+'KWh (Cumulative)'!BN40-Rebasing!BO30)*BO113)*BO$19*BO$127)</f>
        <v>0</v>
      </c>
      <c r="BP40" s="4">
        <f>IF('KWh (Cumulative)'!BP40=0,0,((('KWh Monthly'!BP40*0.5)+'KWh (Cumulative)'!BO40-Rebasing!BP30)*BP113)*BP$19*BP$127)</f>
        <v>0</v>
      </c>
      <c r="BQ40" s="4">
        <f>IF('KWh (Cumulative)'!BQ40=0,0,((('KWh Monthly'!BQ40*0.5)+'KWh (Cumulative)'!BP40-Rebasing!BQ30)*BQ113)*BQ$19*BQ$127)</f>
        <v>0</v>
      </c>
      <c r="BR40" s="4">
        <f>IF('KWh (Cumulative)'!BR40=0,0,((('KWh Monthly'!BR40*0.5)+'KWh (Cumulative)'!BQ40-Rebasing!BR30)*BR113)*BR$19*BR$127)</f>
        <v>0</v>
      </c>
      <c r="BS40" s="4">
        <f>IF('KWh (Cumulative)'!BS40=0,0,((('KWh Monthly'!BS40*0.5)+'KWh (Cumulative)'!BR40-Rebasing!BS30)*BS113)*BS$19*BS$127)</f>
        <v>0</v>
      </c>
      <c r="BT40" s="4">
        <f>IF('KWh (Cumulative)'!BT40=0,0,((('KWh Monthly'!BT40*0.5)+'KWh (Cumulative)'!BS40-Rebasing!BT30)*BT113)*BT$19*BT$127)</f>
        <v>0</v>
      </c>
      <c r="BU40" s="4">
        <f>IF('KWh (Cumulative)'!BU40=0,0,((('KWh Monthly'!BU40*0.5)+'KWh (Cumulative)'!BT40-Rebasing!BU30)*BU113)*BU$19*BU$127)</f>
        <v>0</v>
      </c>
      <c r="BV40" s="4">
        <f>IF('KWh (Cumulative)'!BV40=0,0,((('KWh Monthly'!BV40*0.5)+'KWh (Cumulative)'!BU40-Rebasing!BV30)*BV113)*BV$19*BV$127)</f>
        <v>0</v>
      </c>
      <c r="BW40" s="4">
        <f>IF('KWh (Cumulative)'!BW40=0,0,((('KWh Monthly'!BW40*0.5)+'KWh (Cumulative)'!BV40-Rebasing!BW30)*BW113)*BW$19*BW$127)</f>
        <v>0</v>
      </c>
      <c r="BX40" s="4">
        <f>IF('KWh (Cumulative)'!BX40=0,0,((('KWh Monthly'!BX40*0.5)+'KWh (Cumulative)'!BW40-Rebasing!BX30)*BX113)*BX$19*BX$127)</f>
        <v>0</v>
      </c>
      <c r="BY40" s="4">
        <f>IF('KWh (Cumulative)'!BY40=0,0,((('KWh Monthly'!BY40*0.5)+'KWh (Cumulative)'!BX40-Rebasing!BY30)*BY113)*BY$19*BY$127)</f>
        <v>0</v>
      </c>
      <c r="BZ40" s="4">
        <f>IF('KWh (Cumulative)'!BZ40=0,0,((('KWh Monthly'!BZ40*0.5)+'KWh (Cumulative)'!BY40-Rebasing!BZ30)*BZ113)*BZ$19*BZ$127)</f>
        <v>0</v>
      </c>
      <c r="CA40" s="4">
        <f>IF('KWh (Cumulative)'!CA40=0,0,((('KWh Monthly'!CA40*0.5)+'KWh (Cumulative)'!BZ40-Rebasing!CA30)*CA113)*CA$19*CA$127)</f>
        <v>0</v>
      </c>
      <c r="CB40" s="4">
        <f>IF('KWh (Cumulative)'!CB40=0,0,((('KWh Monthly'!CB40*0.5)+'KWh (Cumulative)'!CA40-Rebasing!CB30)*CB113)*CB$19*CB$127)</f>
        <v>0</v>
      </c>
      <c r="CC40" s="4">
        <f>IF('KWh (Cumulative)'!CC40=0,0,((('KWh Monthly'!CC40*0.5)+'KWh (Cumulative)'!CB40-Rebasing!CC30)*CC113)*CC$19*CC$127)</f>
        <v>0</v>
      </c>
      <c r="CD40" s="4">
        <f>IF('KWh (Cumulative)'!CD40=0,0,((('KWh Monthly'!CD40*0.5)+'KWh (Cumulative)'!CC40-Rebasing!CD30)*CD113)*CD$19*CD$127)</f>
        <v>0</v>
      </c>
      <c r="CE40" s="4">
        <f>IF('KWh (Cumulative)'!CE40=0,0,((('KWh Monthly'!CE40*0.5)+'KWh (Cumulative)'!CD40-Rebasing!CE30)*CE113)*CE$19*CE$127)</f>
        <v>0</v>
      </c>
      <c r="CF40" s="4">
        <f>IF('KWh (Cumulative)'!CF40=0,0,((('KWh Monthly'!CF40*0.5)+'KWh (Cumulative)'!CE40-Rebasing!CF30)*CF113)*CF$19*CF$127)</f>
        <v>0</v>
      </c>
      <c r="CG40" s="4">
        <f>IF('KWh (Cumulative)'!CG40=0,0,((('KWh Monthly'!CG40*0.5)+'KWh (Cumulative)'!CF40-Rebasing!CG30)*CG113)*CG$19*CG$127)</f>
        <v>0</v>
      </c>
      <c r="CH40" s="4">
        <f>IF('KWh (Cumulative)'!CH40=0,0,((('KWh Monthly'!CH40*0.5)+'KWh (Cumulative)'!CG40-Rebasing!CH30)*CH113)*CH$19*CH$127)</f>
        <v>0</v>
      </c>
      <c r="CI40" s="4">
        <f>IF('KWh (Cumulative)'!CI40=0,0,((('KWh Monthly'!CI40*0.5)+'KWh (Cumulative)'!CH40-Rebasing!CI30)*CI113)*CI$19*CI$127)</f>
        <v>0</v>
      </c>
      <c r="CJ40" s="4">
        <f>IF('KWh (Cumulative)'!CJ40=0,0,((('KWh Monthly'!CJ40*0.5)+'KWh (Cumulative)'!CI40-Rebasing!CJ30)*CJ113)*CJ$19*CJ$127)</f>
        <v>0</v>
      </c>
      <c r="CK40" s="4">
        <f>IF('KWh (Cumulative)'!CK40=0,0,((('KWh Monthly'!CK40*0.5)+'KWh (Cumulative)'!CJ40-Rebasing!CK30)*CK113)*CK$19*CK$127)</f>
        <v>0</v>
      </c>
      <c r="CL40" s="4">
        <f>IF('KWh (Cumulative)'!CL40=0,0,((('KWh Monthly'!CL40*0.5)+'KWh (Cumulative)'!CK40-Rebasing!CL30)*CL113)*CL$19*CL$127)</f>
        <v>0</v>
      </c>
      <c r="CM40" s="4">
        <f>IF('KWh (Cumulative)'!CM40=0,0,((('KWh Monthly'!CM40*0.5)+'KWh (Cumulative)'!CL40-Rebasing!CM30)*CM113)*CM$19*CM$127)</f>
        <v>0</v>
      </c>
      <c r="CN40" s="4">
        <f>IF('KWh (Cumulative)'!CN40=0,0,((('KWh Monthly'!CN40*0.5)+'KWh (Cumulative)'!CM40-Rebasing!CN30)*CN113)*CN$19*CN$127)</f>
        <v>0</v>
      </c>
      <c r="CO40" s="4">
        <f>IF('KWh (Cumulative)'!CO40=0,0,((('KWh Monthly'!CO40*0.5)+'KWh (Cumulative)'!CN40-Rebasing!CO30)*CO113)*CO$19*CO$127)</f>
        <v>0</v>
      </c>
      <c r="CP40" s="4">
        <f>IF('KWh (Cumulative)'!CP40=0,0,((('KWh Monthly'!CP40*0.5)+'KWh (Cumulative)'!CO40-Rebasing!CP30)*CP113)*CP$19*CP$127)</f>
        <v>0</v>
      </c>
      <c r="CQ40" s="4">
        <f>IF('KWh (Cumulative)'!CQ40=0,0,((('KWh Monthly'!CQ40*0.5)+'KWh (Cumulative)'!CP40-Rebasing!CQ30)*CQ113)*CQ$19*CQ$127)</f>
        <v>0</v>
      </c>
      <c r="CR40" s="4">
        <f>IF('KWh (Cumulative)'!CR40=0,0,((('KWh Monthly'!CR40*0.5)+'KWh (Cumulative)'!CQ40-Rebasing!CR30)*CR113)*CR$19*CR$127)</f>
        <v>0</v>
      </c>
      <c r="CS40" s="4">
        <f>IF('KWh (Cumulative)'!CS40=0,0,((('KWh Monthly'!CS40*0.5)+'KWh (Cumulative)'!CR40-Rebasing!CS30)*CS113)*CS$19*CS$127)</f>
        <v>0</v>
      </c>
      <c r="CT40" s="4">
        <f>IF('KWh (Cumulative)'!CT40=0,0,((('KWh Monthly'!CT40*0.5)+'KWh (Cumulative)'!CS40-Rebasing!CT30)*CT113)*CT$19*CT$127)</f>
        <v>0</v>
      </c>
      <c r="CU40" s="4">
        <f>IF('KWh (Cumulative)'!CU40=0,0,((('KWh Monthly'!CU40*0.5)+'KWh (Cumulative)'!CT40-Rebasing!CU30)*CU113)*CU$19*CU$127)</f>
        <v>0</v>
      </c>
      <c r="CV40" s="4">
        <f>IF('KWh (Cumulative)'!CV40=0,0,((('KWh Monthly'!CV40*0.5)+'KWh (Cumulative)'!CU40-Rebasing!CV30)*CV113)*CV$19*CV$127)</f>
        <v>0</v>
      </c>
      <c r="CW40" s="4">
        <f>IF('KWh (Cumulative)'!CW40=0,0,((('KWh Monthly'!CW40*0.5)+'KWh (Cumulative)'!CV40-Rebasing!CW30)*CW113)*CW$19*CW$127)</f>
        <v>0</v>
      </c>
      <c r="CX40" s="4">
        <f>IF('KWh (Cumulative)'!CX40=0,0,((('KWh Monthly'!CX40*0.5)+'KWh (Cumulative)'!CW40-Rebasing!CX30)*CX113)*CX$19*CX$127)</f>
        <v>0</v>
      </c>
      <c r="CY40" s="4">
        <f>IF('KWh (Cumulative)'!CY40=0,0,((('KWh Monthly'!CY40*0.5)+'KWh (Cumulative)'!CX40-Rebasing!CY30)*CY113)*CY$19*CY$127)</f>
        <v>0</v>
      </c>
      <c r="CZ40" s="4">
        <f>IF('KWh (Cumulative)'!CZ40=0,0,((('KWh Monthly'!CZ40*0.5)+'KWh (Cumulative)'!CY40-Rebasing!CZ30)*CZ113)*CZ$19*CZ$127)</f>
        <v>0</v>
      </c>
      <c r="DA40" s="4">
        <f>IF('KWh (Cumulative)'!DA40=0,0,((('KWh Monthly'!DA40*0.5)+'KWh (Cumulative)'!CZ40-Rebasing!DA30)*DA113)*DA$19*DA$127)</f>
        <v>0</v>
      </c>
      <c r="DB40" s="4">
        <f>IF('KWh (Cumulative)'!DB40=0,0,((('KWh Monthly'!DB40*0.5)+'KWh (Cumulative)'!DA40-Rebasing!DB30)*DB113)*DB$19*DB$127)</f>
        <v>0</v>
      </c>
      <c r="DC40" s="4">
        <f>IF('KWh (Cumulative)'!DC40=0,0,((('KWh Monthly'!DC40*0.5)+'KWh (Cumulative)'!DB40-Rebasing!DC30)*DC113)*DC$19*DC$127)</f>
        <v>0</v>
      </c>
      <c r="DD40" s="4">
        <f>IF('KWh (Cumulative)'!DD40=0,0,((('KWh Monthly'!DD40*0.5)+'KWh (Cumulative)'!DC40-Rebasing!DD30)*DD113)*DD$19*DD$127)</f>
        <v>0</v>
      </c>
      <c r="DE40" s="4">
        <f>IF('KWh (Cumulative)'!DE40=0,0,((('KWh Monthly'!DE40*0.5)+'KWh (Cumulative)'!DD40-Rebasing!DE30)*DE113)*DE$19*DE$127)</f>
        <v>0</v>
      </c>
      <c r="DF40" s="4">
        <f>IF('KWh (Cumulative)'!DF40=0,0,((('KWh Monthly'!DF40*0.5)+'KWh (Cumulative)'!DE40-Rebasing!DF30)*DF113)*DF$19*DF$127)</f>
        <v>0</v>
      </c>
      <c r="DG40" s="4">
        <f>IF('KWh (Cumulative)'!DG40=0,0,((('KWh Monthly'!DG40*0.5)+'KWh (Cumulative)'!DF40-Rebasing!DG30)*DG113)*DG$19*DG$127)</f>
        <v>0</v>
      </c>
      <c r="DH40" s="4">
        <f>IF('KWh (Cumulative)'!DH40=0,0,((('KWh Monthly'!DH40*0.5)+'KWh (Cumulative)'!DG40-Rebasing!DH30)*DH113)*DH$19*DH$127)</f>
        <v>0</v>
      </c>
      <c r="DI40" s="4">
        <f>IF('KWh (Cumulative)'!DI40=0,0,((('KWh Monthly'!DI40*0.5)+'KWh (Cumulative)'!DH40-Rebasing!DI30)*DI113)*DI$19*DI$127)</f>
        <v>0</v>
      </c>
      <c r="DJ40" s="4">
        <f>IF('KWh (Cumulative)'!DJ40=0,0,((('KWh Monthly'!DJ40*0.5)+'KWh (Cumulative)'!DI40-Rebasing!DJ30)*DJ113)*DJ$19*DJ$127)</f>
        <v>0</v>
      </c>
      <c r="DK40" s="4">
        <f>IF('KWh (Cumulative)'!DK40=0,0,((('KWh Monthly'!DK40*0.5)+'KWh (Cumulative)'!DJ40-Rebasing!DK30)*DK113)*DK$19*DK$127)</f>
        <v>0</v>
      </c>
      <c r="DL40" s="4">
        <f>IF('KWh (Cumulative)'!DL40=0,0,((('KWh Monthly'!DL40*0.5)+'KWh (Cumulative)'!DK40-Rebasing!DL30)*DL113)*DL$19*DL$127)</f>
        <v>0</v>
      </c>
      <c r="DM40" s="4">
        <f>IF('KWh (Cumulative)'!DM40=0,0,((('KWh Monthly'!DM40*0.5)+'KWh (Cumulative)'!DL40-Rebasing!DM30)*DM113)*DM$19*DM$127)</f>
        <v>0</v>
      </c>
      <c r="DN40" s="4">
        <f>IF('KWh (Cumulative)'!DN40=0,0,((('KWh Monthly'!DN40*0.5)+'KWh (Cumulative)'!DM40-Rebasing!DN30)*DN113)*DN$19*DN$127)</f>
        <v>0</v>
      </c>
      <c r="DO40" s="4">
        <f>IF('KWh (Cumulative)'!DO40=0,0,((('KWh Monthly'!DO40*0.5)+'KWh (Cumulative)'!DN40-Rebasing!DO30)*DO113)*DO$19*DO$127)</f>
        <v>0</v>
      </c>
      <c r="DP40" s="4">
        <f>IF('KWh (Cumulative)'!DP40=0,0,((('KWh Monthly'!DP40*0.5)+'KWh (Cumulative)'!DO40-Rebasing!DP30)*DP113)*DP$19*DP$127)</f>
        <v>0</v>
      </c>
      <c r="DQ40" s="4">
        <f>IF('KWh (Cumulative)'!DQ40=0,0,((('KWh Monthly'!DQ40*0.5)+'KWh (Cumulative)'!DP40-Rebasing!DQ30)*DQ113)*DQ$19*DQ$127)</f>
        <v>0</v>
      </c>
      <c r="DR40" s="4">
        <f>IF('KWh (Cumulative)'!DR40=0,0,((('KWh Monthly'!DR40*0.5)+'KWh (Cumulative)'!DQ40-Rebasing!DR30)*DR113)*DR$19*DR$127)</f>
        <v>0</v>
      </c>
    </row>
    <row r="41" spans="1:122" x14ac:dyDescent="0.25">
      <c r="A41" s="193"/>
      <c r="B41" s="30" t="s">
        <v>12</v>
      </c>
      <c r="C41" s="4">
        <f>IF('KWh (Cumulative)'!C41=0,0,((('KWh Monthly'!C41*0.5)-Rebasing!C31)*C114)*C$19*C$127)</f>
        <v>0</v>
      </c>
      <c r="D41" s="4">
        <f>IF('KWh (Cumulative)'!D41=0,0,((('KWh Monthly'!D41*0.5)+'KWh (Cumulative)'!C41-Rebasing!D31)*D114)*D$19*D$127)</f>
        <v>0</v>
      </c>
      <c r="E41" s="4">
        <f>IF('KWh (Cumulative)'!E41=0,0,((('KWh Monthly'!E41*0.5)+'KWh (Cumulative)'!D41-Rebasing!E31)*E114)*E$19*E$127)</f>
        <v>0</v>
      </c>
      <c r="F41" s="4">
        <f>IF('KWh (Cumulative)'!F41=0,0,((('KWh Monthly'!F41*0.5)+'KWh (Cumulative)'!E41-Rebasing!F31)*F114)*F$19*F$127)</f>
        <v>0</v>
      </c>
      <c r="G41" s="4">
        <f>IF('KWh (Cumulative)'!G41=0,0,((('KWh Monthly'!G41*0.5)+'KWh (Cumulative)'!F41-Rebasing!G31)*G114)*G$19*G$127)</f>
        <v>0</v>
      </c>
      <c r="H41" s="4">
        <f>IF('KWh (Cumulative)'!H41=0,0,((('KWh Monthly'!H41*0.5)+'KWh (Cumulative)'!G41-Rebasing!H31)*H114)*H$19*H$127)</f>
        <v>0</v>
      </c>
      <c r="I41" s="4">
        <f>IF('KWh (Cumulative)'!I41=0,0,((('KWh Monthly'!I41*0.5)+'KWh (Cumulative)'!H41-Rebasing!I31)*I114)*I$19*I$127)</f>
        <v>0</v>
      </c>
      <c r="J41" s="4">
        <f>IF('KWh (Cumulative)'!J41=0,0,((('KWh Monthly'!J41*0.5)+'KWh (Cumulative)'!I41-Rebasing!J31)*J114)*J$19*J$127)</f>
        <v>0</v>
      </c>
      <c r="K41" s="4">
        <f>IF('KWh (Cumulative)'!K41=0,0,((('KWh Monthly'!K41*0.5)+'KWh (Cumulative)'!J41-Rebasing!K31)*K114)*K$19*K$127)</f>
        <v>0</v>
      </c>
      <c r="L41" s="4">
        <f>IF('KWh (Cumulative)'!L41=0,0,((('KWh Monthly'!L41*0.5)+'KWh (Cumulative)'!K41-Rebasing!L31)*L114)*L$19*L$127)</f>
        <v>0</v>
      </c>
      <c r="M41" s="4">
        <f>IF('KWh (Cumulative)'!M41=0,0,((('KWh Monthly'!M41*0.5)+'KWh (Cumulative)'!L41-Rebasing!M31)*M114)*M$19*M$127)</f>
        <v>0</v>
      </c>
      <c r="N41" s="4">
        <f>IF('KWh (Cumulative)'!N41=0,0,((('KWh Monthly'!N41*0.5)+'KWh (Cumulative)'!M41-Rebasing!N31)*N114)*N$19*N$127)</f>
        <v>0</v>
      </c>
      <c r="O41" s="4">
        <f>IF('KWh (Cumulative)'!O41=0,0,((('KWh Monthly'!O41*0.5)+'KWh (Cumulative)'!N41-Rebasing!O31)*O114)*O$19*O$127)</f>
        <v>1.1511895025016294</v>
      </c>
      <c r="P41" s="4">
        <f>IF('KWh (Cumulative)'!P41=0,0,((('KWh Monthly'!P41*0.5)+'KWh (Cumulative)'!O41-Rebasing!P31)*P114)*P$19*P$127)</f>
        <v>0</v>
      </c>
      <c r="Q41" s="4">
        <f>IF('KWh (Cumulative)'!Q41=0,0,((('KWh Monthly'!Q41*0.5)+'KWh (Cumulative)'!P41-Rebasing!Q31)*Q114)*Q$19*Q$127)</f>
        <v>0</v>
      </c>
      <c r="R41" s="4">
        <f>IF('KWh (Cumulative)'!R41=0,0,((('KWh Monthly'!R41*0.5)+'KWh (Cumulative)'!Q41-Rebasing!R31)*R114)*R$19*R$127)</f>
        <v>0</v>
      </c>
      <c r="S41" s="4">
        <f>IF('KWh (Cumulative)'!S41=0,0,((('KWh Monthly'!S41*0.5)+'KWh (Cumulative)'!R41-Rebasing!S31)*S114)*S$19*S$127)</f>
        <v>0</v>
      </c>
      <c r="T41" s="4">
        <f>IF('KWh (Cumulative)'!T41=0,0,((('KWh Monthly'!T41*0.5)+'KWh (Cumulative)'!S41-Rebasing!T31)*T114)*T$19*T$127)</f>
        <v>0</v>
      </c>
      <c r="U41" s="4">
        <f>IF('KWh (Cumulative)'!U41=0,0,((('KWh Monthly'!U41*0.5)+'KWh (Cumulative)'!T41-Rebasing!U31)*U114)*U$19*U$127)</f>
        <v>0</v>
      </c>
      <c r="V41" s="4">
        <f>IF('KWh (Cumulative)'!V41=0,0,((('KWh Monthly'!V41*0.5)+'KWh (Cumulative)'!U41-Rebasing!V31)*V114)*V$19*V$127)</f>
        <v>0</v>
      </c>
      <c r="W41" s="4">
        <f>IF('KWh (Cumulative)'!W41=0,0,((('KWh Monthly'!W41*0.5)+'KWh (Cumulative)'!V41-Rebasing!W31)*W114)*W$19*W$127)</f>
        <v>0</v>
      </c>
      <c r="X41" s="4">
        <f>IF('KWh (Cumulative)'!X41=0,0,((('KWh Monthly'!X41*0.5)+'KWh (Cumulative)'!W41-Rebasing!X31)*X114)*X$19*X$127)</f>
        <v>0</v>
      </c>
      <c r="Y41" s="4">
        <f>IF('KWh (Cumulative)'!Y41=0,0,((('KWh Monthly'!Y41*0.5)+'KWh (Cumulative)'!X41-Rebasing!Y31)*Y114)*Y$19*Y$127)</f>
        <v>0</v>
      </c>
      <c r="Z41" s="4">
        <f>IF('KWh (Cumulative)'!Z41=0,0,((('KWh Monthly'!Z41*0.5)+'KWh (Cumulative)'!Y41-Rebasing!Z31)*Z114)*Z$19*Z$127)</f>
        <v>0</v>
      </c>
      <c r="AA41" s="4">
        <f>IF('KWh (Cumulative)'!AA41=0,0,((('KWh Monthly'!AA41*0.5)+'KWh (Cumulative)'!Z41-Rebasing!AA31)*AA114)*AA$19*AA$127)</f>
        <v>0</v>
      </c>
      <c r="AB41" s="4">
        <f>IF('KWh (Cumulative)'!AB41=0,0,((('KWh Monthly'!AB41*0.5)+'KWh (Cumulative)'!AA41-Rebasing!AB31)*AB114)*AB$19*AB$127)</f>
        <v>0</v>
      </c>
      <c r="AC41" s="4">
        <f>IF('KWh (Cumulative)'!AC41=0,0,((('KWh Monthly'!AC41*0.5)+'KWh (Cumulative)'!AB41-Rebasing!AC31)*AC114)*AC$19*AC$127)</f>
        <v>0</v>
      </c>
      <c r="AD41" s="4">
        <f>IF('KWh (Cumulative)'!AD41=0,0,((('KWh Monthly'!AD41*0.5)+'KWh (Cumulative)'!AC41-Rebasing!AD31)*AD114)*AD$19*AD$127)</f>
        <v>0</v>
      </c>
      <c r="AE41" s="4">
        <f>IF('KWh (Cumulative)'!AE41=0,0,((('KWh Monthly'!AE41*0.5)+'KWh (Cumulative)'!AD41-Rebasing!AE31)*AE114)*AE$19*AE$127)</f>
        <v>0</v>
      </c>
      <c r="AF41" s="4">
        <f>IF('KWh (Cumulative)'!AF41=0,0,((('KWh Monthly'!AF41*0.5)+'KWh (Cumulative)'!AE41-Rebasing!AF31)*AF114)*AF$19*AF$127)</f>
        <v>0</v>
      </c>
      <c r="AG41" s="4">
        <f>IF('KWh (Cumulative)'!AG41=0,0,((('KWh Monthly'!AG41*0.5)+'KWh (Cumulative)'!AF41-Rebasing!AG31)*AG114)*AG$19*AG$127)</f>
        <v>0</v>
      </c>
      <c r="AH41" s="4">
        <f>IF('KWh (Cumulative)'!AH41=0,0,((('KWh Monthly'!AH41*0.5)+'KWh (Cumulative)'!AG41-Rebasing!AH31)*AH114)*AH$19*AH$127)</f>
        <v>0</v>
      </c>
      <c r="AI41" s="4">
        <f>IF('KWh (Cumulative)'!AI41=0,0,((('KWh Monthly'!AI41*0.5)+'KWh (Cumulative)'!AH41-Rebasing!AI31)*AI114)*AI$19*AI$127)</f>
        <v>0</v>
      </c>
      <c r="AJ41" s="4">
        <f>IF('KWh (Cumulative)'!AJ41=0,0,((('KWh Monthly'!AJ41*0.5)+'KWh (Cumulative)'!AI41-Rebasing!AJ31)*AJ114)*AJ$19*AJ$127)</f>
        <v>0</v>
      </c>
      <c r="AK41" s="4">
        <f>IF('KWh (Cumulative)'!AK41=0,0,((('KWh Monthly'!AK41*0.5)+'KWh (Cumulative)'!AJ41-Rebasing!AK31)*AK114)*AK$19*AK$127)</f>
        <v>0</v>
      </c>
      <c r="AL41" s="4">
        <f>IF('KWh (Cumulative)'!AL41=0,0,((('KWh Monthly'!AL41*0.5)+'KWh (Cumulative)'!AK41-Rebasing!AL31)*AL114)*AL$19*AL$127)</f>
        <v>0</v>
      </c>
      <c r="AM41" s="4">
        <f>IF('KWh (Cumulative)'!AM41=0,0,((('KWh Monthly'!AM41*0.5)+'KWh (Cumulative)'!AL41-Rebasing!AM31)*AM114)*AM$19*AM$127)</f>
        <v>0</v>
      </c>
      <c r="AN41" s="4">
        <f>IF('KWh (Cumulative)'!AN41=0,0,((('KWh Monthly'!AN41*0.5)+'KWh (Cumulative)'!AM41-Rebasing!AN31)*AN114)*AN$19*AN$127)</f>
        <v>0</v>
      </c>
      <c r="AO41" s="4">
        <f>IF('KWh (Cumulative)'!AO41=0,0,((('KWh Monthly'!AO41*0.5)+'KWh (Cumulative)'!AN41-Rebasing!AO31)*AO114)*AO$19*AO$127)</f>
        <v>0</v>
      </c>
      <c r="AP41" s="4">
        <f>IF('KWh (Cumulative)'!AP41=0,0,((('KWh Monthly'!AP41*0.5)+'KWh (Cumulative)'!AO41-Rebasing!AP31)*AP114)*AP$19*AP$127)</f>
        <v>0</v>
      </c>
      <c r="AQ41" s="4">
        <f>IF('KWh (Cumulative)'!AQ41=0,0,((('KWh Monthly'!AQ41*0.5)+'KWh (Cumulative)'!AP41-Rebasing!AQ31)*AQ114)*AQ$19*AQ$127)</f>
        <v>0</v>
      </c>
      <c r="AR41" s="4">
        <f>IF('KWh (Cumulative)'!AR41=0,0,((('KWh Monthly'!AR41*0.5)+'KWh (Cumulative)'!AQ41-Rebasing!AR31)*AR114)*AR$19*AR$127)</f>
        <v>0</v>
      </c>
      <c r="AS41" s="4">
        <f>IF('KWh (Cumulative)'!AS41=0,0,((('KWh Monthly'!AS41*0.5)+'KWh (Cumulative)'!AR41-Rebasing!AS31)*AS114)*AS$19*AS$127)</f>
        <v>0</v>
      </c>
      <c r="AT41" s="4">
        <f>IF('KWh (Cumulative)'!AT41=0,0,((('KWh Monthly'!AT41*0.5)+'KWh (Cumulative)'!AS41-Rebasing!AT31)*AT114)*AT$19*AT$127)</f>
        <v>0</v>
      </c>
      <c r="AU41" s="4">
        <f>IF('KWh (Cumulative)'!AU41=0,0,((('KWh Monthly'!AU41*0.5)+'KWh (Cumulative)'!AT41-Rebasing!AU31)*AU114)*AU$19*AU$127)</f>
        <v>0</v>
      </c>
      <c r="AV41" s="4">
        <f>IF('KWh (Cumulative)'!AV41=0,0,((('KWh Monthly'!AV41*0.5)+'KWh (Cumulative)'!AU41-Rebasing!AV31)*AV114)*AV$19*AV$127)</f>
        <v>0</v>
      </c>
      <c r="AW41" s="4">
        <f>IF('KWh (Cumulative)'!AW41=0,0,((('KWh Monthly'!AW41*0.5)+'KWh (Cumulative)'!AV41-Rebasing!AW31)*AW114)*AW$19*AW$127)</f>
        <v>0</v>
      </c>
      <c r="AX41" s="4">
        <f>IF('KWh (Cumulative)'!AX41=0,0,((('KWh Monthly'!AX41*0.5)+'KWh (Cumulative)'!AW41-Rebasing!AX31)*AX114)*AX$19*AX$127)</f>
        <v>0</v>
      </c>
      <c r="AY41" s="4">
        <f>IF('KWh (Cumulative)'!AY41=0,0,((('KWh Monthly'!AY41*0.5)+'KWh (Cumulative)'!AX41-Rebasing!AY31)*AY114)*AY$19*AY$127)</f>
        <v>0</v>
      </c>
      <c r="AZ41" s="4">
        <f>IF('KWh (Cumulative)'!AZ41=0,0,((('KWh Monthly'!AZ41*0.5)+'KWh (Cumulative)'!AY41-Rebasing!AZ31)*AZ114)*AZ$19*AZ$127)</f>
        <v>0</v>
      </c>
      <c r="BA41" s="4">
        <f>IF('KWh (Cumulative)'!BA41=0,0,((('KWh Monthly'!BA41*0.5)+'KWh (Cumulative)'!AZ41-Rebasing!BA31)*BA114)*BA$19*BA$127)</f>
        <v>0</v>
      </c>
      <c r="BB41" s="4">
        <f>IF('KWh (Cumulative)'!BB41=0,0,((('KWh Monthly'!BB41*0.5)+'KWh (Cumulative)'!BA41-Rebasing!BB31)*BB114)*BB$19*BB$127)</f>
        <v>0</v>
      </c>
      <c r="BC41" s="4">
        <f>IF('KWh (Cumulative)'!BC41=0,0,((('KWh Monthly'!BC41*0.5)+'KWh (Cumulative)'!BB41-Rebasing!BC31)*BC114)*BC$19*BC$127)</f>
        <v>0</v>
      </c>
      <c r="BD41" s="4">
        <f>IF('KWh (Cumulative)'!BD41=0,0,((('KWh Monthly'!BD41*0.5)+'KWh (Cumulative)'!BC41-Rebasing!BD31)*BD114)*BD$19*BD$127)</f>
        <v>0</v>
      </c>
      <c r="BE41" s="4">
        <f>IF('KWh (Cumulative)'!BE41=0,0,((('KWh Monthly'!BE41*0.5)+'KWh (Cumulative)'!BD41-Rebasing!BE31)*BE114)*BE$19*BE$127)</f>
        <v>0</v>
      </c>
      <c r="BF41" s="4">
        <f>IF('KWh (Cumulative)'!BF41=0,0,((('KWh Monthly'!BF41*0.5)+'KWh (Cumulative)'!BE41-Rebasing!BF31)*BF114)*BF$19*BF$127)</f>
        <v>0</v>
      </c>
      <c r="BG41" s="4">
        <f>IF('KWh (Cumulative)'!BG41=0,0,((('KWh Monthly'!BG41*0.5)+'KWh (Cumulative)'!BF41-Rebasing!BG31)*BG114)*BG$19*BG$127)</f>
        <v>0</v>
      </c>
      <c r="BH41" s="4">
        <f>IF('KWh (Cumulative)'!BH41=0,0,((('KWh Monthly'!BH41*0.5)+'KWh (Cumulative)'!BG41-Rebasing!BH31)*BH114)*BH$19*BH$127)</f>
        <v>0</v>
      </c>
      <c r="BI41" s="4">
        <f>IF('KWh (Cumulative)'!BI41=0,0,((('KWh Monthly'!BI41*0.5)+'KWh (Cumulative)'!BH41-Rebasing!BI31)*BI114)*BI$19*BI$127)</f>
        <v>0</v>
      </c>
      <c r="BJ41" s="4">
        <f>IF('KWh (Cumulative)'!BJ41=0,0,((('KWh Monthly'!BJ41*0.5)+'KWh (Cumulative)'!BI41-Rebasing!BJ31)*BJ114)*BJ$19*BJ$127)</f>
        <v>0</v>
      </c>
      <c r="BK41" s="4">
        <f>IF('KWh (Cumulative)'!BK41=0,0,((('KWh Monthly'!BK41*0.5)+'KWh (Cumulative)'!BJ41-Rebasing!BK31)*BK114)*BK$19*BK$127)</f>
        <v>0</v>
      </c>
      <c r="BL41" s="4">
        <f>IF('KWh (Cumulative)'!BL41=0,0,((('KWh Monthly'!BL41*0.5)+'KWh (Cumulative)'!BK41-Rebasing!BL31)*BL114)*BL$19*BL$127)</f>
        <v>0</v>
      </c>
      <c r="BM41" s="4">
        <f>IF('KWh (Cumulative)'!BM41=0,0,((('KWh Monthly'!BM41*0.5)+'KWh (Cumulative)'!BL41-Rebasing!BM31)*BM114)*BM$19*BM$127)</f>
        <v>0</v>
      </c>
      <c r="BN41" s="4">
        <f>IF('KWh (Cumulative)'!BN41=0,0,((('KWh Monthly'!BN41*0.5)+'KWh (Cumulative)'!BM41-Rebasing!BN31)*BN114)*BN$19*BN$127)</f>
        <v>0</v>
      </c>
      <c r="BO41" s="4">
        <f>IF('KWh (Cumulative)'!BO41=0,0,((('KWh Monthly'!BO41*0.5)+'KWh (Cumulative)'!BN41-Rebasing!BO31)*BO114)*BO$19*BO$127)</f>
        <v>0</v>
      </c>
      <c r="BP41" s="4">
        <f>IF('KWh (Cumulative)'!BP41=0,0,((('KWh Monthly'!BP41*0.5)+'KWh (Cumulative)'!BO41-Rebasing!BP31)*BP114)*BP$19*BP$127)</f>
        <v>0</v>
      </c>
      <c r="BQ41" s="4">
        <f>IF('KWh (Cumulative)'!BQ41=0,0,((('KWh Monthly'!BQ41*0.5)+'KWh (Cumulative)'!BP41-Rebasing!BQ31)*BQ114)*BQ$19*BQ$127)</f>
        <v>0</v>
      </c>
      <c r="BR41" s="4">
        <f>IF('KWh (Cumulative)'!BR41=0,0,((('KWh Monthly'!BR41*0.5)+'KWh (Cumulative)'!BQ41-Rebasing!BR31)*BR114)*BR$19*BR$127)</f>
        <v>0</v>
      </c>
      <c r="BS41" s="4">
        <f>IF('KWh (Cumulative)'!BS41=0,0,((('KWh Monthly'!BS41*0.5)+'KWh (Cumulative)'!BR41-Rebasing!BS31)*BS114)*BS$19*BS$127)</f>
        <v>0</v>
      </c>
      <c r="BT41" s="4">
        <f>IF('KWh (Cumulative)'!BT41=0,0,((('KWh Monthly'!BT41*0.5)+'KWh (Cumulative)'!BS41-Rebasing!BT31)*BT114)*BT$19*BT$127)</f>
        <v>0</v>
      </c>
      <c r="BU41" s="4">
        <f>IF('KWh (Cumulative)'!BU41=0,0,((('KWh Monthly'!BU41*0.5)+'KWh (Cumulative)'!BT41-Rebasing!BU31)*BU114)*BU$19*BU$127)</f>
        <v>0</v>
      </c>
      <c r="BV41" s="4">
        <f>IF('KWh (Cumulative)'!BV41=0,0,((('KWh Monthly'!BV41*0.5)+'KWh (Cumulative)'!BU41-Rebasing!BV31)*BV114)*BV$19*BV$127)</f>
        <v>0</v>
      </c>
      <c r="BW41" s="4">
        <f>IF('KWh (Cumulative)'!BW41=0,0,((('KWh Monthly'!BW41*0.5)+'KWh (Cumulative)'!BV41-Rebasing!BW31)*BW114)*BW$19*BW$127)</f>
        <v>0</v>
      </c>
      <c r="BX41" s="4">
        <f>IF('KWh (Cumulative)'!BX41=0,0,((('KWh Monthly'!BX41*0.5)+'KWh (Cumulative)'!BW41-Rebasing!BX31)*BX114)*BX$19*BX$127)</f>
        <v>0</v>
      </c>
      <c r="BY41" s="4">
        <f>IF('KWh (Cumulative)'!BY41=0,0,((('KWh Monthly'!BY41*0.5)+'KWh (Cumulative)'!BX41-Rebasing!BY31)*BY114)*BY$19*BY$127)</f>
        <v>0</v>
      </c>
      <c r="BZ41" s="4">
        <f>IF('KWh (Cumulative)'!BZ41=0,0,((('KWh Monthly'!BZ41*0.5)+'KWh (Cumulative)'!BY41-Rebasing!BZ31)*BZ114)*BZ$19*BZ$127)</f>
        <v>0</v>
      </c>
      <c r="CA41" s="4">
        <f>IF('KWh (Cumulative)'!CA41=0,0,((('KWh Monthly'!CA41*0.5)+'KWh (Cumulative)'!BZ41-Rebasing!CA31)*CA114)*CA$19*CA$127)</f>
        <v>0</v>
      </c>
      <c r="CB41" s="4">
        <f>IF('KWh (Cumulative)'!CB41=0,0,((('KWh Monthly'!CB41*0.5)+'KWh (Cumulative)'!CA41-Rebasing!CB31)*CB114)*CB$19*CB$127)</f>
        <v>0</v>
      </c>
      <c r="CC41" s="4">
        <f>IF('KWh (Cumulative)'!CC41=0,0,((('KWh Monthly'!CC41*0.5)+'KWh (Cumulative)'!CB41-Rebasing!CC31)*CC114)*CC$19*CC$127)</f>
        <v>0</v>
      </c>
      <c r="CD41" s="4">
        <f>IF('KWh (Cumulative)'!CD41=0,0,((('KWh Monthly'!CD41*0.5)+'KWh (Cumulative)'!CC41-Rebasing!CD31)*CD114)*CD$19*CD$127)</f>
        <v>0</v>
      </c>
      <c r="CE41" s="4">
        <f>IF('KWh (Cumulative)'!CE41=0,0,((('KWh Monthly'!CE41*0.5)+'KWh (Cumulative)'!CD41-Rebasing!CE31)*CE114)*CE$19*CE$127)</f>
        <v>0</v>
      </c>
      <c r="CF41" s="4">
        <f>IF('KWh (Cumulative)'!CF41=0,0,((('KWh Monthly'!CF41*0.5)+'KWh (Cumulative)'!CE41-Rebasing!CF31)*CF114)*CF$19*CF$127)</f>
        <v>0</v>
      </c>
      <c r="CG41" s="4">
        <f>IF('KWh (Cumulative)'!CG41=0,0,((('KWh Monthly'!CG41*0.5)+'KWh (Cumulative)'!CF41-Rebasing!CG31)*CG114)*CG$19*CG$127)</f>
        <v>0</v>
      </c>
      <c r="CH41" s="4">
        <f>IF('KWh (Cumulative)'!CH41=0,0,((('KWh Monthly'!CH41*0.5)+'KWh (Cumulative)'!CG41-Rebasing!CH31)*CH114)*CH$19*CH$127)</f>
        <v>0</v>
      </c>
      <c r="CI41" s="4">
        <f>IF('KWh (Cumulative)'!CI41=0,0,((('KWh Monthly'!CI41*0.5)+'KWh (Cumulative)'!CH41-Rebasing!CI31)*CI114)*CI$19*CI$127)</f>
        <v>0</v>
      </c>
      <c r="CJ41" s="4">
        <f>IF('KWh (Cumulative)'!CJ41=0,0,((('KWh Monthly'!CJ41*0.5)+'KWh (Cumulative)'!CI41-Rebasing!CJ31)*CJ114)*CJ$19*CJ$127)</f>
        <v>0</v>
      </c>
      <c r="CK41" s="4">
        <f>IF('KWh (Cumulative)'!CK41=0,0,((('KWh Monthly'!CK41*0.5)+'KWh (Cumulative)'!CJ41-Rebasing!CK31)*CK114)*CK$19*CK$127)</f>
        <v>0</v>
      </c>
      <c r="CL41" s="4">
        <f>IF('KWh (Cumulative)'!CL41=0,0,((('KWh Monthly'!CL41*0.5)+'KWh (Cumulative)'!CK41-Rebasing!CL31)*CL114)*CL$19*CL$127)</f>
        <v>0</v>
      </c>
      <c r="CM41" s="4">
        <f>IF('KWh (Cumulative)'!CM41=0,0,((('KWh Monthly'!CM41*0.5)+'KWh (Cumulative)'!CL41-Rebasing!CM31)*CM114)*CM$19*CM$127)</f>
        <v>0</v>
      </c>
      <c r="CN41" s="4">
        <f>IF('KWh (Cumulative)'!CN41=0,0,((('KWh Monthly'!CN41*0.5)+'KWh (Cumulative)'!CM41-Rebasing!CN31)*CN114)*CN$19*CN$127)</f>
        <v>0</v>
      </c>
      <c r="CO41" s="4">
        <f>IF('KWh (Cumulative)'!CO41=0,0,((('KWh Monthly'!CO41*0.5)+'KWh (Cumulative)'!CN41-Rebasing!CO31)*CO114)*CO$19*CO$127)</f>
        <v>0</v>
      </c>
      <c r="CP41" s="4">
        <f>IF('KWh (Cumulative)'!CP41=0,0,((('KWh Monthly'!CP41*0.5)+'KWh (Cumulative)'!CO41-Rebasing!CP31)*CP114)*CP$19*CP$127)</f>
        <v>0</v>
      </c>
      <c r="CQ41" s="4">
        <f>IF('KWh (Cumulative)'!CQ41=0,0,((('KWh Monthly'!CQ41*0.5)+'KWh (Cumulative)'!CP41-Rebasing!CQ31)*CQ114)*CQ$19*CQ$127)</f>
        <v>0</v>
      </c>
      <c r="CR41" s="4">
        <f>IF('KWh (Cumulative)'!CR41=0,0,((('KWh Monthly'!CR41*0.5)+'KWh (Cumulative)'!CQ41-Rebasing!CR31)*CR114)*CR$19*CR$127)</f>
        <v>0</v>
      </c>
      <c r="CS41" s="4">
        <f>IF('KWh (Cumulative)'!CS41=0,0,((('KWh Monthly'!CS41*0.5)+'KWh (Cumulative)'!CR41-Rebasing!CS31)*CS114)*CS$19*CS$127)</f>
        <v>0</v>
      </c>
      <c r="CT41" s="4">
        <f>IF('KWh (Cumulative)'!CT41=0,0,((('KWh Monthly'!CT41*0.5)+'KWh (Cumulative)'!CS41-Rebasing!CT31)*CT114)*CT$19*CT$127)</f>
        <v>0</v>
      </c>
      <c r="CU41" s="4">
        <f>IF('KWh (Cumulative)'!CU41=0,0,((('KWh Monthly'!CU41*0.5)+'KWh (Cumulative)'!CT41-Rebasing!CU31)*CU114)*CU$19*CU$127)</f>
        <v>0</v>
      </c>
      <c r="CV41" s="4">
        <f>IF('KWh (Cumulative)'!CV41=0,0,((('KWh Monthly'!CV41*0.5)+'KWh (Cumulative)'!CU41-Rebasing!CV31)*CV114)*CV$19*CV$127)</f>
        <v>0</v>
      </c>
      <c r="CW41" s="4">
        <f>IF('KWh (Cumulative)'!CW41=0,0,((('KWh Monthly'!CW41*0.5)+'KWh (Cumulative)'!CV41-Rebasing!CW31)*CW114)*CW$19*CW$127)</f>
        <v>0</v>
      </c>
      <c r="CX41" s="4">
        <f>IF('KWh (Cumulative)'!CX41=0,0,((('KWh Monthly'!CX41*0.5)+'KWh (Cumulative)'!CW41-Rebasing!CX31)*CX114)*CX$19*CX$127)</f>
        <v>0</v>
      </c>
      <c r="CY41" s="4">
        <f>IF('KWh (Cumulative)'!CY41=0,0,((('KWh Monthly'!CY41*0.5)+'KWh (Cumulative)'!CX41-Rebasing!CY31)*CY114)*CY$19*CY$127)</f>
        <v>0</v>
      </c>
      <c r="CZ41" s="4">
        <f>IF('KWh (Cumulative)'!CZ41=0,0,((('KWh Monthly'!CZ41*0.5)+'KWh (Cumulative)'!CY41-Rebasing!CZ31)*CZ114)*CZ$19*CZ$127)</f>
        <v>0</v>
      </c>
      <c r="DA41" s="4">
        <f>IF('KWh (Cumulative)'!DA41=0,0,((('KWh Monthly'!DA41*0.5)+'KWh (Cumulative)'!CZ41-Rebasing!DA31)*DA114)*DA$19*DA$127)</f>
        <v>0</v>
      </c>
      <c r="DB41" s="4">
        <f>IF('KWh (Cumulative)'!DB41=0,0,((('KWh Monthly'!DB41*0.5)+'KWh (Cumulative)'!DA41-Rebasing!DB31)*DB114)*DB$19*DB$127)</f>
        <v>0</v>
      </c>
      <c r="DC41" s="4">
        <f>IF('KWh (Cumulative)'!DC41=0,0,((('KWh Monthly'!DC41*0.5)+'KWh (Cumulative)'!DB41-Rebasing!DC31)*DC114)*DC$19*DC$127)</f>
        <v>0</v>
      </c>
      <c r="DD41" s="4">
        <f>IF('KWh (Cumulative)'!DD41=0,0,((('KWh Monthly'!DD41*0.5)+'KWh (Cumulative)'!DC41-Rebasing!DD31)*DD114)*DD$19*DD$127)</f>
        <v>0</v>
      </c>
      <c r="DE41" s="4">
        <f>IF('KWh (Cumulative)'!DE41=0,0,((('KWh Monthly'!DE41*0.5)+'KWh (Cumulative)'!DD41-Rebasing!DE31)*DE114)*DE$19*DE$127)</f>
        <v>0</v>
      </c>
      <c r="DF41" s="4">
        <f>IF('KWh (Cumulative)'!DF41=0,0,((('KWh Monthly'!DF41*0.5)+'KWh (Cumulative)'!DE41-Rebasing!DF31)*DF114)*DF$19*DF$127)</f>
        <v>0</v>
      </c>
      <c r="DG41" s="4">
        <f>IF('KWh (Cumulative)'!DG41=0,0,((('KWh Monthly'!DG41*0.5)+'KWh (Cumulative)'!DF41-Rebasing!DG31)*DG114)*DG$19*DG$127)</f>
        <v>0</v>
      </c>
      <c r="DH41" s="4">
        <f>IF('KWh (Cumulative)'!DH41=0,0,((('KWh Monthly'!DH41*0.5)+'KWh (Cumulative)'!DG41-Rebasing!DH31)*DH114)*DH$19*DH$127)</f>
        <v>0</v>
      </c>
      <c r="DI41" s="4">
        <f>IF('KWh (Cumulative)'!DI41=0,0,((('KWh Monthly'!DI41*0.5)+'KWh (Cumulative)'!DH41-Rebasing!DI31)*DI114)*DI$19*DI$127)</f>
        <v>0</v>
      </c>
      <c r="DJ41" s="4">
        <f>IF('KWh (Cumulative)'!DJ41=0,0,((('KWh Monthly'!DJ41*0.5)+'KWh (Cumulative)'!DI41-Rebasing!DJ31)*DJ114)*DJ$19*DJ$127)</f>
        <v>0</v>
      </c>
      <c r="DK41" s="4">
        <f>IF('KWh (Cumulative)'!DK41=0,0,((('KWh Monthly'!DK41*0.5)+'KWh (Cumulative)'!DJ41-Rebasing!DK31)*DK114)*DK$19*DK$127)</f>
        <v>0</v>
      </c>
      <c r="DL41" s="4">
        <f>IF('KWh (Cumulative)'!DL41=0,0,((('KWh Monthly'!DL41*0.5)+'KWh (Cumulative)'!DK41-Rebasing!DL31)*DL114)*DL$19*DL$127)</f>
        <v>0</v>
      </c>
      <c r="DM41" s="4">
        <f>IF('KWh (Cumulative)'!DM41=0,0,((('KWh Monthly'!DM41*0.5)+'KWh (Cumulative)'!DL41-Rebasing!DM31)*DM114)*DM$19*DM$127)</f>
        <v>0</v>
      </c>
      <c r="DN41" s="4">
        <f>IF('KWh (Cumulative)'!DN41=0,0,((('KWh Monthly'!DN41*0.5)+'KWh (Cumulative)'!DM41-Rebasing!DN31)*DN114)*DN$19*DN$127)</f>
        <v>0</v>
      </c>
      <c r="DO41" s="4">
        <f>IF('KWh (Cumulative)'!DO41=0,0,((('KWh Monthly'!DO41*0.5)+'KWh (Cumulative)'!DN41-Rebasing!DO31)*DO114)*DO$19*DO$127)</f>
        <v>0</v>
      </c>
      <c r="DP41" s="4">
        <f>IF('KWh (Cumulative)'!DP41=0,0,((('KWh Monthly'!DP41*0.5)+'KWh (Cumulative)'!DO41-Rebasing!DP31)*DP114)*DP$19*DP$127)</f>
        <v>0</v>
      </c>
      <c r="DQ41" s="4">
        <f>IF('KWh (Cumulative)'!DQ41=0,0,((('KWh Monthly'!DQ41*0.5)+'KWh (Cumulative)'!DP41-Rebasing!DQ31)*DQ114)*DQ$19*DQ$127)</f>
        <v>0</v>
      </c>
      <c r="DR41" s="4">
        <f>IF('KWh (Cumulative)'!DR41=0,0,((('KWh Monthly'!DR41*0.5)+'KWh (Cumulative)'!DQ41-Rebasing!DR31)*DR114)*DR$19*DR$127)</f>
        <v>0</v>
      </c>
    </row>
    <row r="42" spans="1:122" x14ac:dyDescent="0.25">
      <c r="A42" s="193"/>
      <c r="B42" s="30" t="s">
        <v>3</v>
      </c>
      <c r="C42" s="4">
        <f>IF('KWh (Cumulative)'!C42=0,0,((('KWh Monthly'!C42*0.5)-Rebasing!C32)*C115)*C$19*C$127)</f>
        <v>0</v>
      </c>
      <c r="D42" s="4">
        <f>IF('KWh (Cumulative)'!D42=0,0,((('KWh Monthly'!D42*0.5)+'KWh (Cumulative)'!C42-Rebasing!D32)*D115)*D$19*D$127)</f>
        <v>0</v>
      </c>
      <c r="E42" s="4">
        <f>IF('KWh (Cumulative)'!E42=0,0,((('KWh Monthly'!E42*0.5)+'KWh (Cumulative)'!D42-Rebasing!E32)*E115)*E$19*E$127)</f>
        <v>0</v>
      </c>
      <c r="F42" s="4">
        <f>IF('KWh (Cumulative)'!F42=0,0,((('KWh Monthly'!F42*0.5)+'KWh (Cumulative)'!E42-Rebasing!F32)*F115)*F$19*F$127)</f>
        <v>0</v>
      </c>
      <c r="G42" s="4">
        <f>IF('KWh (Cumulative)'!G42=0,0,((('KWh Monthly'!G42*0.5)+'KWh (Cumulative)'!F42-Rebasing!G32)*G115)*G$19*G$127)</f>
        <v>0</v>
      </c>
      <c r="H42" s="4">
        <f>IF('KWh (Cumulative)'!H42=0,0,((('KWh Monthly'!H42*0.5)+'KWh (Cumulative)'!G42-Rebasing!H32)*H115)*H$19*H$127)</f>
        <v>0</v>
      </c>
      <c r="I42" s="4">
        <f>IF('KWh (Cumulative)'!I42=0,0,((('KWh Monthly'!I42*0.5)+'KWh (Cumulative)'!H42-Rebasing!I32)*I115)*I$19*I$127)</f>
        <v>0</v>
      </c>
      <c r="J42" s="4">
        <f>IF('KWh (Cumulative)'!J42=0,0,((('KWh Monthly'!J42*0.5)+'KWh (Cumulative)'!I42-Rebasing!J32)*J115)*J$19*J$127)</f>
        <v>0</v>
      </c>
      <c r="K42" s="4">
        <f>IF('KWh (Cumulative)'!K42=0,0,((('KWh Monthly'!K42*0.5)+'KWh (Cumulative)'!J42-Rebasing!K32)*K115)*K$19*K$127)</f>
        <v>0</v>
      </c>
      <c r="L42" s="4">
        <f>IF('KWh (Cumulative)'!L42=0,0,((('KWh Monthly'!L42*0.5)+'KWh (Cumulative)'!K42-Rebasing!L32)*L115)*L$19*L$127)</f>
        <v>0</v>
      </c>
      <c r="M42" s="4">
        <f>IF('KWh (Cumulative)'!M42=0,0,((('KWh Monthly'!M42*0.5)+'KWh (Cumulative)'!L42-Rebasing!M32)*M115)*M$19*M$127)</f>
        <v>0</v>
      </c>
      <c r="N42" s="4">
        <f>IF('KWh (Cumulative)'!N42=0,0,((('KWh Monthly'!N42*0.5)+'KWh (Cumulative)'!M42-Rebasing!N32)*N115)*N$19*N$127)</f>
        <v>0</v>
      </c>
      <c r="O42" s="4">
        <f>IF('KWh (Cumulative)'!O42=0,0,((('KWh Monthly'!O42*0.5)+'KWh (Cumulative)'!N42-Rebasing!O32)*O115)*O$19*O$127)</f>
        <v>0.23200536016831694</v>
      </c>
      <c r="P42" s="4">
        <f>IF('KWh (Cumulative)'!P42=0,0,((('KWh Monthly'!P42*0.5)+'KWh (Cumulative)'!O42-Rebasing!P32)*P115)*P$19*P$127)</f>
        <v>0</v>
      </c>
      <c r="Q42" s="4">
        <f>IF('KWh (Cumulative)'!Q42=0,0,((('KWh Monthly'!Q42*0.5)+'KWh (Cumulative)'!P42-Rebasing!Q32)*Q115)*Q$19*Q$127)</f>
        <v>0</v>
      </c>
      <c r="R42" s="4">
        <f>IF('KWh (Cumulative)'!R42=0,0,((('KWh Monthly'!R42*0.5)+'KWh (Cumulative)'!Q42-Rebasing!R32)*R115)*R$19*R$127)</f>
        <v>0</v>
      </c>
      <c r="S42" s="4">
        <f>IF('KWh (Cumulative)'!S42=0,0,((('KWh Monthly'!S42*0.5)+'KWh (Cumulative)'!R42-Rebasing!S32)*S115)*S$19*S$127)</f>
        <v>0</v>
      </c>
      <c r="T42" s="4">
        <f>IF('KWh (Cumulative)'!T42=0,0,((('KWh Monthly'!T42*0.5)+'KWh (Cumulative)'!S42-Rebasing!T32)*T115)*T$19*T$127)</f>
        <v>0</v>
      </c>
      <c r="U42" s="4">
        <f>IF('KWh (Cumulative)'!U42=0,0,((('KWh Monthly'!U42*0.5)+'KWh (Cumulative)'!T42-Rebasing!U32)*U115)*U$19*U$127)</f>
        <v>0</v>
      </c>
      <c r="V42" s="4">
        <f>IF('KWh (Cumulative)'!V42=0,0,((('KWh Monthly'!V42*0.5)+'KWh (Cumulative)'!U42-Rebasing!V32)*V115)*V$19*V$127)</f>
        <v>0</v>
      </c>
      <c r="W42" s="4">
        <f>IF('KWh (Cumulative)'!W42=0,0,((('KWh Monthly'!W42*0.5)+'KWh (Cumulative)'!V42-Rebasing!W32)*W115)*W$19*W$127)</f>
        <v>0</v>
      </c>
      <c r="X42" s="4">
        <f>IF('KWh (Cumulative)'!X42=0,0,((('KWh Monthly'!X42*0.5)+'KWh (Cumulative)'!W42-Rebasing!X32)*X115)*X$19*X$127)</f>
        <v>0</v>
      </c>
      <c r="Y42" s="4">
        <f>IF('KWh (Cumulative)'!Y42=0,0,((('KWh Monthly'!Y42*0.5)+'KWh (Cumulative)'!X42-Rebasing!Y32)*Y115)*Y$19*Y$127)</f>
        <v>0</v>
      </c>
      <c r="Z42" s="4">
        <f>IF('KWh (Cumulative)'!Z42=0,0,((('KWh Monthly'!Z42*0.5)+'KWh (Cumulative)'!Y42-Rebasing!Z32)*Z115)*Z$19*Z$127)</f>
        <v>0</v>
      </c>
      <c r="AA42" s="4">
        <f>IF('KWh (Cumulative)'!AA42=0,0,((('KWh Monthly'!AA42*0.5)+'KWh (Cumulative)'!Z42-Rebasing!AA32)*AA115)*AA$19*AA$127)</f>
        <v>0</v>
      </c>
      <c r="AB42" s="4">
        <f>IF('KWh (Cumulative)'!AB42=0,0,((('KWh Monthly'!AB42*0.5)+'KWh (Cumulative)'!AA42-Rebasing!AB32)*AB115)*AB$19*AB$127)</f>
        <v>0</v>
      </c>
      <c r="AC42" s="4">
        <f>IF('KWh (Cumulative)'!AC42=0,0,((('KWh Monthly'!AC42*0.5)+'KWh (Cumulative)'!AB42-Rebasing!AC32)*AC115)*AC$19*AC$127)</f>
        <v>0</v>
      </c>
      <c r="AD42" s="4">
        <f>IF('KWh (Cumulative)'!AD42=0,0,((('KWh Monthly'!AD42*0.5)+'KWh (Cumulative)'!AC42-Rebasing!AD32)*AD115)*AD$19*AD$127)</f>
        <v>0</v>
      </c>
      <c r="AE42" s="4">
        <f>IF('KWh (Cumulative)'!AE42=0,0,((('KWh Monthly'!AE42*0.5)+'KWh (Cumulative)'!AD42-Rebasing!AE32)*AE115)*AE$19*AE$127)</f>
        <v>0</v>
      </c>
      <c r="AF42" s="4">
        <f>IF('KWh (Cumulative)'!AF42=0,0,((('KWh Monthly'!AF42*0.5)+'KWh (Cumulative)'!AE42-Rebasing!AF32)*AF115)*AF$19*AF$127)</f>
        <v>0</v>
      </c>
      <c r="AG42" s="4">
        <f>IF('KWh (Cumulative)'!AG42=0,0,((('KWh Monthly'!AG42*0.5)+'KWh (Cumulative)'!AF42-Rebasing!AG32)*AG115)*AG$19*AG$127)</f>
        <v>0</v>
      </c>
      <c r="AH42" s="4">
        <f>IF('KWh (Cumulative)'!AH42=0,0,((('KWh Monthly'!AH42*0.5)+'KWh (Cumulative)'!AG42-Rebasing!AH32)*AH115)*AH$19*AH$127)</f>
        <v>0</v>
      </c>
      <c r="AI42" s="4">
        <f>IF('KWh (Cumulative)'!AI42=0,0,((('KWh Monthly'!AI42*0.5)+'KWh (Cumulative)'!AH42-Rebasing!AI32)*AI115)*AI$19*AI$127)</f>
        <v>0</v>
      </c>
      <c r="AJ42" s="4">
        <f>IF('KWh (Cumulative)'!AJ42=0,0,((('KWh Monthly'!AJ42*0.5)+'KWh (Cumulative)'!AI42-Rebasing!AJ32)*AJ115)*AJ$19*AJ$127)</f>
        <v>0</v>
      </c>
      <c r="AK42" s="4">
        <f>IF('KWh (Cumulative)'!AK42=0,0,((('KWh Monthly'!AK42*0.5)+'KWh (Cumulative)'!AJ42-Rebasing!AK32)*AK115)*AK$19*AK$127)</f>
        <v>0</v>
      </c>
      <c r="AL42" s="4">
        <f>IF('KWh (Cumulative)'!AL42=0,0,((('KWh Monthly'!AL42*0.5)+'KWh (Cumulative)'!AK42-Rebasing!AL32)*AL115)*AL$19*AL$127)</f>
        <v>0</v>
      </c>
      <c r="AM42" s="4">
        <f>IF('KWh (Cumulative)'!AM42=0,0,((('KWh Monthly'!AM42*0.5)+'KWh (Cumulative)'!AL42-Rebasing!AM32)*AM115)*AM$19*AM$127)</f>
        <v>0</v>
      </c>
      <c r="AN42" s="4">
        <f>IF('KWh (Cumulative)'!AN42=0,0,((('KWh Monthly'!AN42*0.5)+'KWh (Cumulative)'!AM42-Rebasing!AN32)*AN115)*AN$19*AN$127)</f>
        <v>0</v>
      </c>
      <c r="AO42" s="4">
        <f>IF('KWh (Cumulative)'!AO42=0,0,((('KWh Monthly'!AO42*0.5)+'KWh (Cumulative)'!AN42-Rebasing!AO32)*AO115)*AO$19*AO$127)</f>
        <v>0</v>
      </c>
      <c r="AP42" s="4">
        <f>IF('KWh (Cumulative)'!AP42=0,0,((('KWh Monthly'!AP42*0.5)+'KWh (Cumulative)'!AO42-Rebasing!AP32)*AP115)*AP$19*AP$127)</f>
        <v>0</v>
      </c>
      <c r="AQ42" s="4">
        <f>IF('KWh (Cumulative)'!AQ42=0,0,((('KWh Monthly'!AQ42*0.5)+'KWh (Cumulative)'!AP42-Rebasing!AQ32)*AQ115)*AQ$19*AQ$127)</f>
        <v>0</v>
      </c>
      <c r="AR42" s="4">
        <f>IF('KWh (Cumulative)'!AR42=0,0,((('KWh Monthly'!AR42*0.5)+'KWh (Cumulative)'!AQ42-Rebasing!AR32)*AR115)*AR$19*AR$127)</f>
        <v>0</v>
      </c>
      <c r="AS42" s="4">
        <f>IF('KWh (Cumulative)'!AS42=0,0,((('KWh Monthly'!AS42*0.5)+'KWh (Cumulative)'!AR42-Rebasing!AS32)*AS115)*AS$19*AS$127)</f>
        <v>0</v>
      </c>
      <c r="AT42" s="4">
        <f>IF('KWh (Cumulative)'!AT42=0,0,((('KWh Monthly'!AT42*0.5)+'KWh (Cumulative)'!AS42-Rebasing!AT32)*AT115)*AT$19*AT$127)</f>
        <v>0</v>
      </c>
      <c r="AU42" s="4">
        <f>IF('KWh (Cumulative)'!AU42=0,0,((('KWh Monthly'!AU42*0.5)+'KWh (Cumulative)'!AT42-Rebasing!AU32)*AU115)*AU$19*AU$127)</f>
        <v>0</v>
      </c>
      <c r="AV42" s="4">
        <f>IF('KWh (Cumulative)'!AV42=0,0,((('KWh Monthly'!AV42*0.5)+'KWh (Cumulative)'!AU42-Rebasing!AV32)*AV115)*AV$19*AV$127)</f>
        <v>0</v>
      </c>
      <c r="AW42" s="4">
        <f>IF('KWh (Cumulative)'!AW42=0,0,((('KWh Monthly'!AW42*0.5)+'KWh (Cumulative)'!AV42-Rebasing!AW32)*AW115)*AW$19*AW$127)</f>
        <v>0</v>
      </c>
      <c r="AX42" s="4">
        <f>IF('KWh (Cumulative)'!AX42=0,0,((('KWh Monthly'!AX42*0.5)+'KWh (Cumulative)'!AW42-Rebasing!AX32)*AX115)*AX$19*AX$127)</f>
        <v>0</v>
      </c>
      <c r="AY42" s="4">
        <f>IF('KWh (Cumulative)'!AY42=0,0,((('KWh Monthly'!AY42*0.5)+'KWh (Cumulative)'!AX42-Rebasing!AY32)*AY115)*AY$19*AY$127)</f>
        <v>0</v>
      </c>
      <c r="AZ42" s="4">
        <f>IF('KWh (Cumulative)'!AZ42=0,0,((('KWh Monthly'!AZ42*0.5)+'KWh (Cumulative)'!AY42-Rebasing!AZ32)*AZ115)*AZ$19*AZ$127)</f>
        <v>0</v>
      </c>
      <c r="BA42" s="4">
        <f>IF('KWh (Cumulative)'!BA42=0,0,((('KWh Monthly'!BA42*0.5)+'KWh (Cumulative)'!AZ42-Rebasing!BA32)*BA115)*BA$19*BA$127)</f>
        <v>0</v>
      </c>
      <c r="BB42" s="4">
        <f>IF('KWh (Cumulative)'!BB42=0,0,((('KWh Monthly'!BB42*0.5)+'KWh (Cumulative)'!BA42-Rebasing!BB32)*BB115)*BB$19*BB$127)</f>
        <v>0</v>
      </c>
      <c r="BC42" s="4">
        <f>IF('KWh (Cumulative)'!BC42=0,0,((('KWh Monthly'!BC42*0.5)+'KWh (Cumulative)'!BB42-Rebasing!BC32)*BC115)*BC$19*BC$127)</f>
        <v>0</v>
      </c>
      <c r="BD42" s="4">
        <f>IF('KWh (Cumulative)'!BD42=0,0,((('KWh Monthly'!BD42*0.5)+'KWh (Cumulative)'!BC42-Rebasing!BD32)*BD115)*BD$19*BD$127)</f>
        <v>0</v>
      </c>
      <c r="BE42" s="4">
        <f>IF('KWh (Cumulative)'!BE42=0,0,((('KWh Monthly'!BE42*0.5)+'KWh (Cumulative)'!BD42-Rebasing!BE32)*BE115)*BE$19*BE$127)</f>
        <v>0</v>
      </c>
      <c r="BF42" s="4">
        <f>IF('KWh (Cumulative)'!BF42=0,0,((('KWh Monthly'!BF42*0.5)+'KWh (Cumulative)'!BE42-Rebasing!BF32)*BF115)*BF$19*BF$127)</f>
        <v>0</v>
      </c>
      <c r="BG42" s="4">
        <f>IF('KWh (Cumulative)'!BG42=0,0,((('KWh Monthly'!BG42*0.5)+'KWh (Cumulative)'!BF42-Rebasing!BG32)*BG115)*BG$19*BG$127)</f>
        <v>0</v>
      </c>
      <c r="BH42" s="4">
        <f>IF('KWh (Cumulative)'!BH42=0,0,((('KWh Monthly'!BH42*0.5)+'KWh (Cumulative)'!BG42-Rebasing!BH32)*BH115)*BH$19*BH$127)</f>
        <v>0</v>
      </c>
      <c r="BI42" s="4">
        <f>IF('KWh (Cumulative)'!BI42=0,0,((('KWh Monthly'!BI42*0.5)+'KWh (Cumulative)'!BH42-Rebasing!BI32)*BI115)*BI$19*BI$127)</f>
        <v>0</v>
      </c>
      <c r="BJ42" s="4">
        <f>IF('KWh (Cumulative)'!BJ42=0,0,((('KWh Monthly'!BJ42*0.5)+'KWh (Cumulative)'!BI42-Rebasing!BJ32)*BJ115)*BJ$19*BJ$127)</f>
        <v>0</v>
      </c>
      <c r="BK42" s="4">
        <f>IF('KWh (Cumulative)'!BK42=0,0,((('KWh Monthly'!BK42*0.5)+'KWh (Cumulative)'!BJ42-Rebasing!BK32)*BK115)*BK$19*BK$127)</f>
        <v>0</v>
      </c>
      <c r="BL42" s="4">
        <f>IF('KWh (Cumulative)'!BL42=0,0,((('KWh Monthly'!BL42*0.5)+'KWh (Cumulative)'!BK42-Rebasing!BL32)*BL115)*BL$19*BL$127)</f>
        <v>0</v>
      </c>
      <c r="BM42" s="4">
        <f>IF('KWh (Cumulative)'!BM42=0,0,((('KWh Monthly'!BM42*0.5)+'KWh (Cumulative)'!BL42-Rebasing!BM32)*BM115)*BM$19*BM$127)</f>
        <v>0</v>
      </c>
      <c r="BN42" s="4">
        <f>IF('KWh (Cumulative)'!BN42=0,0,((('KWh Monthly'!BN42*0.5)+'KWh (Cumulative)'!BM42-Rebasing!BN32)*BN115)*BN$19*BN$127)</f>
        <v>0</v>
      </c>
      <c r="BO42" s="4">
        <f>IF('KWh (Cumulative)'!BO42=0,0,((('KWh Monthly'!BO42*0.5)+'KWh (Cumulative)'!BN42-Rebasing!BO32)*BO115)*BO$19*BO$127)</f>
        <v>0</v>
      </c>
      <c r="BP42" s="4">
        <f>IF('KWh (Cumulative)'!BP42=0,0,((('KWh Monthly'!BP42*0.5)+'KWh (Cumulative)'!BO42-Rebasing!BP32)*BP115)*BP$19*BP$127)</f>
        <v>0</v>
      </c>
      <c r="BQ42" s="4">
        <f>IF('KWh (Cumulative)'!BQ42=0,0,((('KWh Monthly'!BQ42*0.5)+'KWh (Cumulative)'!BP42-Rebasing!BQ32)*BQ115)*BQ$19*BQ$127)</f>
        <v>0</v>
      </c>
      <c r="BR42" s="4">
        <f>IF('KWh (Cumulative)'!BR42=0,0,((('KWh Monthly'!BR42*0.5)+'KWh (Cumulative)'!BQ42-Rebasing!BR32)*BR115)*BR$19*BR$127)</f>
        <v>0</v>
      </c>
      <c r="BS42" s="4">
        <f>IF('KWh (Cumulative)'!BS42=0,0,((('KWh Monthly'!BS42*0.5)+'KWh (Cumulative)'!BR42-Rebasing!BS32)*BS115)*BS$19*BS$127)</f>
        <v>0</v>
      </c>
      <c r="BT42" s="4">
        <f>IF('KWh (Cumulative)'!BT42=0,0,((('KWh Monthly'!BT42*0.5)+'KWh (Cumulative)'!BS42-Rebasing!BT32)*BT115)*BT$19*BT$127)</f>
        <v>0</v>
      </c>
      <c r="BU42" s="4">
        <f>IF('KWh (Cumulative)'!BU42=0,0,((('KWh Monthly'!BU42*0.5)+'KWh (Cumulative)'!BT42-Rebasing!BU32)*BU115)*BU$19*BU$127)</f>
        <v>0</v>
      </c>
      <c r="BV42" s="4">
        <f>IF('KWh (Cumulative)'!BV42=0,0,((('KWh Monthly'!BV42*0.5)+'KWh (Cumulative)'!BU42-Rebasing!BV32)*BV115)*BV$19*BV$127)</f>
        <v>0</v>
      </c>
      <c r="BW42" s="4">
        <f>IF('KWh (Cumulative)'!BW42=0,0,((('KWh Monthly'!BW42*0.5)+'KWh (Cumulative)'!BV42-Rebasing!BW32)*BW115)*BW$19*BW$127)</f>
        <v>0</v>
      </c>
      <c r="BX42" s="4">
        <f>IF('KWh (Cumulative)'!BX42=0,0,((('KWh Monthly'!BX42*0.5)+'KWh (Cumulative)'!BW42-Rebasing!BX32)*BX115)*BX$19*BX$127)</f>
        <v>0</v>
      </c>
      <c r="BY42" s="4">
        <f>IF('KWh (Cumulative)'!BY42=0,0,((('KWh Monthly'!BY42*0.5)+'KWh (Cumulative)'!BX42-Rebasing!BY32)*BY115)*BY$19*BY$127)</f>
        <v>0</v>
      </c>
      <c r="BZ42" s="4">
        <f>IF('KWh (Cumulative)'!BZ42=0,0,((('KWh Monthly'!BZ42*0.5)+'KWh (Cumulative)'!BY42-Rebasing!BZ32)*BZ115)*BZ$19*BZ$127)</f>
        <v>0</v>
      </c>
      <c r="CA42" s="4">
        <f>IF('KWh (Cumulative)'!CA42=0,0,((('KWh Monthly'!CA42*0.5)+'KWh (Cumulative)'!BZ42-Rebasing!CA32)*CA115)*CA$19*CA$127)</f>
        <v>0</v>
      </c>
      <c r="CB42" s="4">
        <f>IF('KWh (Cumulative)'!CB42=0,0,((('KWh Monthly'!CB42*0.5)+'KWh (Cumulative)'!CA42-Rebasing!CB32)*CB115)*CB$19*CB$127)</f>
        <v>0</v>
      </c>
      <c r="CC42" s="4">
        <f>IF('KWh (Cumulative)'!CC42=0,0,((('KWh Monthly'!CC42*0.5)+'KWh (Cumulative)'!CB42-Rebasing!CC32)*CC115)*CC$19*CC$127)</f>
        <v>0</v>
      </c>
      <c r="CD42" s="4">
        <f>IF('KWh (Cumulative)'!CD42=0,0,((('KWh Monthly'!CD42*0.5)+'KWh (Cumulative)'!CC42-Rebasing!CD32)*CD115)*CD$19*CD$127)</f>
        <v>0</v>
      </c>
      <c r="CE42" s="4">
        <f>IF('KWh (Cumulative)'!CE42=0,0,((('KWh Monthly'!CE42*0.5)+'KWh (Cumulative)'!CD42-Rebasing!CE32)*CE115)*CE$19*CE$127)</f>
        <v>0</v>
      </c>
      <c r="CF42" s="4">
        <f>IF('KWh (Cumulative)'!CF42=0,0,((('KWh Monthly'!CF42*0.5)+'KWh (Cumulative)'!CE42-Rebasing!CF32)*CF115)*CF$19*CF$127)</f>
        <v>0</v>
      </c>
      <c r="CG42" s="4">
        <f>IF('KWh (Cumulative)'!CG42=0,0,((('KWh Monthly'!CG42*0.5)+'KWh (Cumulative)'!CF42-Rebasing!CG32)*CG115)*CG$19*CG$127)</f>
        <v>0</v>
      </c>
      <c r="CH42" s="4">
        <f>IF('KWh (Cumulative)'!CH42=0,0,((('KWh Monthly'!CH42*0.5)+'KWh (Cumulative)'!CG42-Rebasing!CH32)*CH115)*CH$19*CH$127)</f>
        <v>0</v>
      </c>
      <c r="CI42" s="4">
        <f>IF('KWh (Cumulative)'!CI42=0,0,((('KWh Monthly'!CI42*0.5)+'KWh (Cumulative)'!CH42-Rebasing!CI32)*CI115)*CI$19*CI$127)</f>
        <v>0</v>
      </c>
      <c r="CJ42" s="4">
        <f>IF('KWh (Cumulative)'!CJ42=0,0,((('KWh Monthly'!CJ42*0.5)+'KWh (Cumulative)'!CI42-Rebasing!CJ32)*CJ115)*CJ$19*CJ$127)</f>
        <v>0</v>
      </c>
      <c r="CK42" s="4">
        <f>IF('KWh (Cumulative)'!CK42=0,0,((('KWh Monthly'!CK42*0.5)+'KWh (Cumulative)'!CJ42-Rebasing!CK32)*CK115)*CK$19*CK$127)</f>
        <v>0</v>
      </c>
      <c r="CL42" s="4">
        <f>IF('KWh (Cumulative)'!CL42=0,0,((('KWh Monthly'!CL42*0.5)+'KWh (Cumulative)'!CK42-Rebasing!CL32)*CL115)*CL$19*CL$127)</f>
        <v>0</v>
      </c>
      <c r="CM42" s="4">
        <f>IF('KWh (Cumulative)'!CM42=0,0,((('KWh Monthly'!CM42*0.5)+'KWh (Cumulative)'!CL42-Rebasing!CM32)*CM115)*CM$19*CM$127)</f>
        <v>0</v>
      </c>
      <c r="CN42" s="4">
        <f>IF('KWh (Cumulative)'!CN42=0,0,((('KWh Monthly'!CN42*0.5)+'KWh (Cumulative)'!CM42-Rebasing!CN32)*CN115)*CN$19*CN$127)</f>
        <v>0</v>
      </c>
      <c r="CO42" s="4">
        <f>IF('KWh (Cumulative)'!CO42=0,0,((('KWh Monthly'!CO42*0.5)+'KWh (Cumulative)'!CN42-Rebasing!CO32)*CO115)*CO$19*CO$127)</f>
        <v>0</v>
      </c>
      <c r="CP42" s="4">
        <f>IF('KWh (Cumulative)'!CP42=0,0,((('KWh Monthly'!CP42*0.5)+'KWh (Cumulative)'!CO42-Rebasing!CP32)*CP115)*CP$19*CP$127)</f>
        <v>0</v>
      </c>
      <c r="CQ42" s="4">
        <f>IF('KWh (Cumulative)'!CQ42=0,0,((('KWh Monthly'!CQ42*0.5)+'KWh (Cumulative)'!CP42-Rebasing!CQ32)*CQ115)*CQ$19*CQ$127)</f>
        <v>0</v>
      </c>
      <c r="CR42" s="4">
        <f>IF('KWh (Cumulative)'!CR42=0,0,((('KWh Monthly'!CR42*0.5)+'KWh (Cumulative)'!CQ42-Rebasing!CR32)*CR115)*CR$19*CR$127)</f>
        <v>0</v>
      </c>
      <c r="CS42" s="4">
        <f>IF('KWh (Cumulative)'!CS42=0,0,((('KWh Monthly'!CS42*0.5)+'KWh (Cumulative)'!CR42-Rebasing!CS32)*CS115)*CS$19*CS$127)</f>
        <v>0</v>
      </c>
      <c r="CT42" s="4">
        <f>IF('KWh (Cumulative)'!CT42=0,0,((('KWh Monthly'!CT42*0.5)+'KWh (Cumulative)'!CS42-Rebasing!CT32)*CT115)*CT$19*CT$127)</f>
        <v>0</v>
      </c>
      <c r="CU42" s="4">
        <f>IF('KWh (Cumulative)'!CU42=0,0,((('KWh Monthly'!CU42*0.5)+'KWh (Cumulative)'!CT42-Rebasing!CU32)*CU115)*CU$19*CU$127)</f>
        <v>0</v>
      </c>
      <c r="CV42" s="4">
        <f>IF('KWh (Cumulative)'!CV42=0,0,((('KWh Monthly'!CV42*0.5)+'KWh (Cumulative)'!CU42-Rebasing!CV32)*CV115)*CV$19*CV$127)</f>
        <v>0</v>
      </c>
      <c r="CW42" s="4">
        <f>IF('KWh (Cumulative)'!CW42=0,0,((('KWh Monthly'!CW42*0.5)+'KWh (Cumulative)'!CV42-Rebasing!CW32)*CW115)*CW$19*CW$127)</f>
        <v>0</v>
      </c>
      <c r="CX42" s="4">
        <f>IF('KWh (Cumulative)'!CX42=0,0,((('KWh Monthly'!CX42*0.5)+'KWh (Cumulative)'!CW42-Rebasing!CX32)*CX115)*CX$19*CX$127)</f>
        <v>0</v>
      </c>
      <c r="CY42" s="4">
        <f>IF('KWh (Cumulative)'!CY42=0,0,((('KWh Monthly'!CY42*0.5)+'KWh (Cumulative)'!CX42-Rebasing!CY32)*CY115)*CY$19*CY$127)</f>
        <v>0</v>
      </c>
      <c r="CZ42" s="4">
        <f>IF('KWh (Cumulative)'!CZ42=0,0,((('KWh Monthly'!CZ42*0.5)+'KWh (Cumulative)'!CY42-Rebasing!CZ32)*CZ115)*CZ$19*CZ$127)</f>
        <v>0</v>
      </c>
      <c r="DA42" s="4">
        <f>IF('KWh (Cumulative)'!DA42=0,0,((('KWh Monthly'!DA42*0.5)+'KWh (Cumulative)'!CZ42-Rebasing!DA32)*DA115)*DA$19*DA$127)</f>
        <v>0</v>
      </c>
      <c r="DB42" s="4">
        <f>IF('KWh (Cumulative)'!DB42=0,0,((('KWh Monthly'!DB42*0.5)+'KWh (Cumulative)'!DA42-Rebasing!DB32)*DB115)*DB$19*DB$127)</f>
        <v>0</v>
      </c>
      <c r="DC42" s="4">
        <f>IF('KWh (Cumulative)'!DC42=0,0,((('KWh Monthly'!DC42*0.5)+'KWh (Cumulative)'!DB42-Rebasing!DC32)*DC115)*DC$19*DC$127)</f>
        <v>0</v>
      </c>
      <c r="DD42" s="4">
        <f>IF('KWh (Cumulative)'!DD42=0,0,((('KWh Monthly'!DD42*0.5)+'KWh (Cumulative)'!DC42-Rebasing!DD32)*DD115)*DD$19*DD$127)</f>
        <v>0</v>
      </c>
      <c r="DE42" s="4">
        <f>IF('KWh (Cumulative)'!DE42=0,0,((('KWh Monthly'!DE42*0.5)+'KWh (Cumulative)'!DD42-Rebasing!DE32)*DE115)*DE$19*DE$127)</f>
        <v>0</v>
      </c>
      <c r="DF42" s="4">
        <f>IF('KWh (Cumulative)'!DF42=0,0,((('KWh Monthly'!DF42*0.5)+'KWh (Cumulative)'!DE42-Rebasing!DF32)*DF115)*DF$19*DF$127)</f>
        <v>0</v>
      </c>
      <c r="DG42" s="4">
        <f>IF('KWh (Cumulative)'!DG42=0,0,((('KWh Monthly'!DG42*0.5)+'KWh (Cumulative)'!DF42-Rebasing!DG32)*DG115)*DG$19*DG$127)</f>
        <v>0</v>
      </c>
      <c r="DH42" s="4">
        <f>IF('KWh (Cumulative)'!DH42=0,0,((('KWh Monthly'!DH42*0.5)+'KWh (Cumulative)'!DG42-Rebasing!DH32)*DH115)*DH$19*DH$127)</f>
        <v>0</v>
      </c>
      <c r="DI42" s="4">
        <f>IF('KWh (Cumulative)'!DI42=0,0,((('KWh Monthly'!DI42*0.5)+'KWh (Cumulative)'!DH42-Rebasing!DI32)*DI115)*DI$19*DI$127)</f>
        <v>0</v>
      </c>
      <c r="DJ42" s="4">
        <f>IF('KWh (Cumulative)'!DJ42=0,0,((('KWh Monthly'!DJ42*0.5)+'KWh (Cumulative)'!DI42-Rebasing!DJ32)*DJ115)*DJ$19*DJ$127)</f>
        <v>0</v>
      </c>
      <c r="DK42" s="4">
        <f>IF('KWh (Cumulative)'!DK42=0,0,((('KWh Monthly'!DK42*0.5)+'KWh (Cumulative)'!DJ42-Rebasing!DK32)*DK115)*DK$19*DK$127)</f>
        <v>0</v>
      </c>
      <c r="DL42" s="4">
        <f>IF('KWh (Cumulative)'!DL42=0,0,((('KWh Monthly'!DL42*0.5)+'KWh (Cumulative)'!DK42-Rebasing!DL32)*DL115)*DL$19*DL$127)</f>
        <v>0</v>
      </c>
      <c r="DM42" s="4">
        <f>IF('KWh (Cumulative)'!DM42=0,0,((('KWh Monthly'!DM42*0.5)+'KWh (Cumulative)'!DL42-Rebasing!DM32)*DM115)*DM$19*DM$127)</f>
        <v>0</v>
      </c>
      <c r="DN42" s="4">
        <f>IF('KWh (Cumulative)'!DN42=0,0,((('KWh Monthly'!DN42*0.5)+'KWh (Cumulative)'!DM42-Rebasing!DN32)*DN115)*DN$19*DN$127)</f>
        <v>0</v>
      </c>
      <c r="DO42" s="4">
        <f>IF('KWh (Cumulative)'!DO42=0,0,((('KWh Monthly'!DO42*0.5)+'KWh (Cumulative)'!DN42-Rebasing!DO32)*DO115)*DO$19*DO$127)</f>
        <v>0</v>
      </c>
      <c r="DP42" s="4">
        <f>IF('KWh (Cumulative)'!DP42=0,0,((('KWh Monthly'!DP42*0.5)+'KWh (Cumulative)'!DO42-Rebasing!DP32)*DP115)*DP$19*DP$127)</f>
        <v>0</v>
      </c>
      <c r="DQ42" s="4">
        <f>IF('KWh (Cumulative)'!DQ42=0,0,((('KWh Monthly'!DQ42*0.5)+'KWh (Cumulative)'!DP42-Rebasing!DQ32)*DQ115)*DQ$19*DQ$127)</f>
        <v>0</v>
      </c>
      <c r="DR42" s="4">
        <f>IF('KWh (Cumulative)'!DR42=0,0,((('KWh Monthly'!DR42*0.5)+'KWh (Cumulative)'!DQ42-Rebasing!DR32)*DR115)*DR$19*DR$127)</f>
        <v>0</v>
      </c>
    </row>
    <row r="43" spans="1:122" x14ac:dyDescent="0.25">
      <c r="A43" s="193"/>
      <c r="B43" s="30" t="s">
        <v>13</v>
      </c>
      <c r="C43" s="4">
        <f>IF('KWh (Cumulative)'!C43=0,0,((('KWh Monthly'!C43*0.5)-Rebasing!C33)*C116)*C$19*C$127)</f>
        <v>0</v>
      </c>
      <c r="D43" s="4">
        <f>IF('KWh (Cumulative)'!D43=0,0,((('KWh Monthly'!D43*0.5)+'KWh (Cumulative)'!C43-Rebasing!D33)*D116)*D$19*D$127)</f>
        <v>0</v>
      </c>
      <c r="E43" s="4">
        <f>IF('KWh (Cumulative)'!E43=0,0,((('KWh Monthly'!E43*0.5)+'KWh (Cumulative)'!D43-Rebasing!E33)*E116)*E$19*E$127)</f>
        <v>0</v>
      </c>
      <c r="F43" s="4">
        <f>IF('KWh (Cumulative)'!F43=0,0,((('KWh Monthly'!F43*0.5)+'KWh (Cumulative)'!E43-Rebasing!F33)*F116)*F$19*F$127)</f>
        <v>0</v>
      </c>
      <c r="G43" s="4">
        <f>IF('KWh (Cumulative)'!G43=0,0,((('KWh Monthly'!G43*0.5)+'KWh (Cumulative)'!F43-Rebasing!G33)*G116)*G$19*G$127)</f>
        <v>0</v>
      </c>
      <c r="H43" s="4">
        <f>IF('KWh (Cumulative)'!H43=0,0,((('KWh Monthly'!H43*0.5)+'KWh (Cumulative)'!G43-Rebasing!H33)*H116)*H$19*H$127)</f>
        <v>0</v>
      </c>
      <c r="I43" s="4">
        <f>IF('KWh (Cumulative)'!I43=0,0,((('KWh Monthly'!I43*0.5)+'KWh (Cumulative)'!H43-Rebasing!I33)*I116)*I$19*I$127)</f>
        <v>0</v>
      </c>
      <c r="J43" s="4">
        <f>IF('KWh (Cumulative)'!J43=0,0,((('KWh Monthly'!J43*0.5)+'KWh (Cumulative)'!I43-Rebasing!J33)*J116)*J$19*J$127)</f>
        <v>0</v>
      </c>
      <c r="K43" s="4">
        <f>IF('KWh (Cumulative)'!K43=0,0,((('KWh Monthly'!K43*0.5)+'KWh (Cumulative)'!J43-Rebasing!K33)*K116)*K$19*K$127)</f>
        <v>0</v>
      </c>
      <c r="L43" s="4">
        <f>IF('KWh (Cumulative)'!L43=0,0,((('KWh Monthly'!L43*0.5)+'KWh (Cumulative)'!K43-Rebasing!L33)*L116)*L$19*L$127)</f>
        <v>0</v>
      </c>
      <c r="M43" s="4">
        <f>IF('KWh (Cumulative)'!M43=0,0,((('KWh Monthly'!M43*0.5)+'KWh (Cumulative)'!L43-Rebasing!M33)*M116)*M$19*M$127)</f>
        <v>0</v>
      </c>
      <c r="N43" s="4">
        <f>IF('KWh (Cumulative)'!N43=0,0,((('KWh Monthly'!N43*0.5)+'KWh (Cumulative)'!M43-Rebasing!N33)*N116)*N$19*N$127)</f>
        <v>0</v>
      </c>
      <c r="O43" s="4">
        <f>IF('KWh (Cumulative)'!O43=0,0,((('KWh Monthly'!O43*0.5)+'KWh (Cumulative)'!N43-Rebasing!O33)*O116)*O$19*O$127)</f>
        <v>47.262912475232795</v>
      </c>
      <c r="P43" s="4">
        <f>IF('KWh (Cumulative)'!P43=0,0,((('KWh Monthly'!P43*0.5)+'KWh (Cumulative)'!O43-Rebasing!P33)*P116)*P$19*P$127)</f>
        <v>0</v>
      </c>
      <c r="Q43" s="4">
        <f>IF('KWh (Cumulative)'!Q43=0,0,((('KWh Monthly'!Q43*0.5)+'KWh (Cumulative)'!P43-Rebasing!Q33)*Q116)*Q$19*Q$127)</f>
        <v>0</v>
      </c>
      <c r="R43" s="4">
        <f>IF('KWh (Cumulative)'!R43=0,0,((('KWh Monthly'!R43*0.5)+'KWh (Cumulative)'!Q43-Rebasing!R33)*R116)*R$19*R$127)</f>
        <v>0</v>
      </c>
      <c r="S43" s="4">
        <f>IF('KWh (Cumulative)'!S43=0,0,((('KWh Monthly'!S43*0.5)+'KWh (Cumulative)'!R43-Rebasing!S33)*S116)*S$19*S$127)</f>
        <v>0</v>
      </c>
      <c r="T43" s="4">
        <f>IF('KWh (Cumulative)'!T43=0,0,((('KWh Monthly'!T43*0.5)+'KWh (Cumulative)'!S43-Rebasing!T33)*T116)*T$19*T$127)</f>
        <v>0</v>
      </c>
      <c r="U43" s="4">
        <f>IF('KWh (Cumulative)'!U43=0,0,((('KWh Monthly'!U43*0.5)+'KWh (Cumulative)'!T43-Rebasing!U33)*U116)*U$19*U$127)</f>
        <v>0</v>
      </c>
      <c r="V43" s="4">
        <f>IF('KWh (Cumulative)'!V43=0,0,((('KWh Monthly'!V43*0.5)+'KWh (Cumulative)'!U43-Rebasing!V33)*V116)*V$19*V$127)</f>
        <v>0</v>
      </c>
      <c r="W43" s="4">
        <f>IF('KWh (Cumulative)'!W43=0,0,((('KWh Monthly'!W43*0.5)+'KWh (Cumulative)'!V43-Rebasing!W33)*W116)*W$19*W$127)</f>
        <v>0</v>
      </c>
      <c r="X43" s="4">
        <f>IF('KWh (Cumulative)'!X43=0,0,((('KWh Monthly'!X43*0.5)+'KWh (Cumulative)'!W43-Rebasing!X33)*X116)*X$19*X$127)</f>
        <v>0</v>
      </c>
      <c r="Y43" s="4">
        <f>IF('KWh (Cumulative)'!Y43=0,0,((('KWh Monthly'!Y43*0.5)+'KWh (Cumulative)'!X43-Rebasing!Y33)*Y116)*Y$19*Y$127)</f>
        <v>0</v>
      </c>
      <c r="Z43" s="4">
        <f>IF('KWh (Cumulative)'!Z43=0,0,((('KWh Monthly'!Z43*0.5)+'KWh (Cumulative)'!Y43-Rebasing!Z33)*Z116)*Z$19*Z$127)</f>
        <v>0</v>
      </c>
      <c r="AA43" s="4">
        <f>IF('KWh (Cumulative)'!AA43=0,0,((('KWh Monthly'!AA43*0.5)+'KWh (Cumulative)'!Z43-Rebasing!AA33)*AA116)*AA$19*AA$127)</f>
        <v>0</v>
      </c>
      <c r="AB43" s="4">
        <f>IF('KWh (Cumulative)'!AB43=0,0,((('KWh Monthly'!AB43*0.5)+'KWh (Cumulative)'!AA43-Rebasing!AB33)*AB116)*AB$19*AB$127)</f>
        <v>0</v>
      </c>
      <c r="AC43" s="4">
        <f>IF('KWh (Cumulative)'!AC43=0,0,((('KWh Monthly'!AC43*0.5)+'KWh (Cumulative)'!AB43-Rebasing!AC33)*AC116)*AC$19*AC$127)</f>
        <v>0</v>
      </c>
      <c r="AD43" s="4">
        <f>IF('KWh (Cumulative)'!AD43=0,0,((('KWh Monthly'!AD43*0.5)+'KWh (Cumulative)'!AC43-Rebasing!AD33)*AD116)*AD$19*AD$127)</f>
        <v>0</v>
      </c>
      <c r="AE43" s="4">
        <f>IF('KWh (Cumulative)'!AE43=0,0,((('KWh Monthly'!AE43*0.5)+'KWh (Cumulative)'!AD43-Rebasing!AE33)*AE116)*AE$19*AE$127)</f>
        <v>0</v>
      </c>
      <c r="AF43" s="4">
        <f>IF('KWh (Cumulative)'!AF43=0,0,((('KWh Monthly'!AF43*0.5)+'KWh (Cumulative)'!AE43-Rebasing!AF33)*AF116)*AF$19*AF$127)</f>
        <v>0</v>
      </c>
      <c r="AG43" s="4">
        <f>IF('KWh (Cumulative)'!AG43=0,0,((('KWh Monthly'!AG43*0.5)+'KWh (Cumulative)'!AF43-Rebasing!AG33)*AG116)*AG$19*AG$127)</f>
        <v>0</v>
      </c>
      <c r="AH43" s="4">
        <f>IF('KWh (Cumulative)'!AH43=0,0,((('KWh Monthly'!AH43*0.5)+'KWh (Cumulative)'!AG43-Rebasing!AH33)*AH116)*AH$19*AH$127)</f>
        <v>0</v>
      </c>
      <c r="AI43" s="4">
        <f>IF('KWh (Cumulative)'!AI43=0,0,((('KWh Monthly'!AI43*0.5)+'KWh (Cumulative)'!AH43-Rebasing!AI33)*AI116)*AI$19*AI$127)</f>
        <v>0</v>
      </c>
      <c r="AJ43" s="4">
        <f>IF('KWh (Cumulative)'!AJ43=0,0,((('KWh Monthly'!AJ43*0.5)+'KWh (Cumulative)'!AI43-Rebasing!AJ33)*AJ116)*AJ$19*AJ$127)</f>
        <v>0</v>
      </c>
      <c r="AK43" s="4">
        <f>IF('KWh (Cumulative)'!AK43=0,0,((('KWh Monthly'!AK43*0.5)+'KWh (Cumulative)'!AJ43-Rebasing!AK33)*AK116)*AK$19*AK$127)</f>
        <v>0</v>
      </c>
      <c r="AL43" s="4">
        <f>IF('KWh (Cumulative)'!AL43=0,0,((('KWh Monthly'!AL43*0.5)+'KWh (Cumulative)'!AK43-Rebasing!AL33)*AL116)*AL$19*AL$127)</f>
        <v>0</v>
      </c>
      <c r="AM43" s="4">
        <f>IF('KWh (Cumulative)'!AM43=0,0,((('KWh Monthly'!AM43*0.5)+'KWh (Cumulative)'!AL43-Rebasing!AM33)*AM116)*AM$19*AM$127)</f>
        <v>0</v>
      </c>
      <c r="AN43" s="4">
        <f>IF('KWh (Cumulative)'!AN43=0,0,((('KWh Monthly'!AN43*0.5)+'KWh (Cumulative)'!AM43-Rebasing!AN33)*AN116)*AN$19*AN$127)</f>
        <v>0</v>
      </c>
      <c r="AO43" s="4">
        <f>IF('KWh (Cumulative)'!AO43=0,0,((('KWh Monthly'!AO43*0.5)+'KWh (Cumulative)'!AN43-Rebasing!AO33)*AO116)*AO$19*AO$127)</f>
        <v>0</v>
      </c>
      <c r="AP43" s="4">
        <f>IF('KWh (Cumulative)'!AP43=0,0,((('KWh Monthly'!AP43*0.5)+'KWh (Cumulative)'!AO43-Rebasing!AP33)*AP116)*AP$19*AP$127)</f>
        <v>0</v>
      </c>
      <c r="AQ43" s="4">
        <f>IF('KWh (Cumulative)'!AQ43=0,0,((('KWh Monthly'!AQ43*0.5)+'KWh (Cumulative)'!AP43-Rebasing!AQ33)*AQ116)*AQ$19*AQ$127)</f>
        <v>0</v>
      </c>
      <c r="AR43" s="4">
        <f>IF('KWh (Cumulative)'!AR43=0,0,((('KWh Monthly'!AR43*0.5)+'KWh (Cumulative)'!AQ43-Rebasing!AR33)*AR116)*AR$19*AR$127)</f>
        <v>0</v>
      </c>
      <c r="AS43" s="4">
        <f>IF('KWh (Cumulative)'!AS43=0,0,((('KWh Monthly'!AS43*0.5)+'KWh (Cumulative)'!AR43-Rebasing!AS33)*AS116)*AS$19*AS$127)</f>
        <v>0</v>
      </c>
      <c r="AT43" s="4">
        <f>IF('KWh (Cumulative)'!AT43=0,0,((('KWh Monthly'!AT43*0.5)+'KWh (Cumulative)'!AS43-Rebasing!AT33)*AT116)*AT$19*AT$127)</f>
        <v>0</v>
      </c>
      <c r="AU43" s="4">
        <f>IF('KWh (Cumulative)'!AU43=0,0,((('KWh Monthly'!AU43*0.5)+'KWh (Cumulative)'!AT43-Rebasing!AU33)*AU116)*AU$19*AU$127)</f>
        <v>0</v>
      </c>
      <c r="AV43" s="4">
        <f>IF('KWh (Cumulative)'!AV43=0,0,((('KWh Monthly'!AV43*0.5)+'KWh (Cumulative)'!AU43-Rebasing!AV33)*AV116)*AV$19*AV$127)</f>
        <v>0</v>
      </c>
      <c r="AW43" s="4">
        <f>IF('KWh (Cumulative)'!AW43=0,0,((('KWh Monthly'!AW43*0.5)+'KWh (Cumulative)'!AV43-Rebasing!AW33)*AW116)*AW$19*AW$127)</f>
        <v>0</v>
      </c>
      <c r="AX43" s="4">
        <f>IF('KWh (Cumulative)'!AX43=0,0,((('KWh Monthly'!AX43*0.5)+'KWh (Cumulative)'!AW43-Rebasing!AX33)*AX116)*AX$19*AX$127)</f>
        <v>0</v>
      </c>
      <c r="AY43" s="4">
        <f>IF('KWh (Cumulative)'!AY43=0,0,((('KWh Monthly'!AY43*0.5)+'KWh (Cumulative)'!AX43-Rebasing!AY33)*AY116)*AY$19*AY$127)</f>
        <v>0</v>
      </c>
      <c r="AZ43" s="4">
        <f>IF('KWh (Cumulative)'!AZ43=0,0,((('KWh Monthly'!AZ43*0.5)+'KWh (Cumulative)'!AY43-Rebasing!AZ33)*AZ116)*AZ$19*AZ$127)</f>
        <v>0</v>
      </c>
      <c r="BA43" s="4">
        <f>IF('KWh (Cumulative)'!BA43=0,0,((('KWh Monthly'!BA43*0.5)+'KWh (Cumulative)'!AZ43-Rebasing!BA33)*BA116)*BA$19*BA$127)</f>
        <v>0</v>
      </c>
      <c r="BB43" s="4">
        <f>IF('KWh (Cumulative)'!BB43=0,0,((('KWh Monthly'!BB43*0.5)+'KWh (Cumulative)'!BA43-Rebasing!BB33)*BB116)*BB$19*BB$127)</f>
        <v>0</v>
      </c>
      <c r="BC43" s="4">
        <f>IF('KWh (Cumulative)'!BC43=0,0,((('KWh Monthly'!BC43*0.5)+'KWh (Cumulative)'!BB43-Rebasing!BC33)*BC116)*BC$19*BC$127)</f>
        <v>0</v>
      </c>
      <c r="BD43" s="4">
        <f>IF('KWh (Cumulative)'!BD43=0,0,((('KWh Monthly'!BD43*0.5)+'KWh (Cumulative)'!BC43-Rebasing!BD33)*BD116)*BD$19*BD$127)</f>
        <v>0</v>
      </c>
      <c r="BE43" s="4">
        <f>IF('KWh (Cumulative)'!BE43=0,0,((('KWh Monthly'!BE43*0.5)+'KWh (Cumulative)'!BD43-Rebasing!BE33)*BE116)*BE$19*BE$127)</f>
        <v>0</v>
      </c>
      <c r="BF43" s="4">
        <f>IF('KWh (Cumulative)'!BF43=0,0,((('KWh Monthly'!BF43*0.5)+'KWh (Cumulative)'!BE43-Rebasing!BF33)*BF116)*BF$19*BF$127)</f>
        <v>0</v>
      </c>
      <c r="BG43" s="4">
        <f>IF('KWh (Cumulative)'!BG43=0,0,((('KWh Monthly'!BG43*0.5)+'KWh (Cumulative)'!BF43-Rebasing!BG33)*BG116)*BG$19*BG$127)</f>
        <v>0</v>
      </c>
      <c r="BH43" s="4">
        <f>IF('KWh (Cumulative)'!BH43=0,0,((('KWh Monthly'!BH43*0.5)+'KWh (Cumulative)'!BG43-Rebasing!BH33)*BH116)*BH$19*BH$127)</f>
        <v>0</v>
      </c>
      <c r="BI43" s="4">
        <f>IF('KWh (Cumulative)'!BI43=0,0,((('KWh Monthly'!BI43*0.5)+'KWh (Cumulative)'!BH43-Rebasing!BI33)*BI116)*BI$19*BI$127)</f>
        <v>0</v>
      </c>
      <c r="BJ43" s="4">
        <f>IF('KWh (Cumulative)'!BJ43=0,0,((('KWh Monthly'!BJ43*0.5)+'KWh (Cumulative)'!BI43-Rebasing!BJ33)*BJ116)*BJ$19*BJ$127)</f>
        <v>0</v>
      </c>
      <c r="BK43" s="4">
        <f>IF('KWh (Cumulative)'!BK43=0,0,((('KWh Monthly'!BK43*0.5)+'KWh (Cumulative)'!BJ43-Rebasing!BK33)*BK116)*BK$19*BK$127)</f>
        <v>0</v>
      </c>
      <c r="BL43" s="4">
        <f>IF('KWh (Cumulative)'!BL43=0,0,((('KWh Monthly'!BL43*0.5)+'KWh (Cumulative)'!BK43-Rebasing!BL33)*BL116)*BL$19*BL$127)</f>
        <v>0</v>
      </c>
      <c r="BM43" s="4">
        <f>IF('KWh (Cumulative)'!BM43=0,0,((('KWh Monthly'!BM43*0.5)+'KWh (Cumulative)'!BL43-Rebasing!BM33)*BM116)*BM$19*BM$127)</f>
        <v>0</v>
      </c>
      <c r="BN43" s="4">
        <f>IF('KWh (Cumulative)'!BN43=0,0,((('KWh Monthly'!BN43*0.5)+'KWh (Cumulative)'!BM43-Rebasing!BN33)*BN116)*BN$19*BN$127)</f>
        <v>0</v>
      </c>
      <c r="BO43" s="4">
        <f>IF('KWh (Cumulative)'!BO43=0,0,((('KWh Monthly'!BO43*0.5)+'KWh (Cumulative)'!BN43-Rebasing!BO33)*BO116)*BO$19*BO$127)</f>
        <v>0</v>
      </c>
      <c r="BP43" s="4">
        <f>IF('KWh (Cumulative)'!BP43=0,0,((('KWh Monthly'!BP43*0.5)+'KWh (Cumulative)'!BO43-Rebasing!BP33)*BP116)*BP$19*BP$127)</f>
        <v>0</v>
      </c>
      <c r="BQ43" s="4">
        <f>IF('KWh (Cumulative)'!BQ43=0,0,((('KWh Monthly'!BQ43*0.5)+'KWh (Cumulative)'!BP43-Rebasing!BQ33)*BQ116)*BQ$19*BQ$127)</f>
        <v>0</v>
      </c>
      <c r="BR43" s="4">
        <f>IF('KWh (Cumulative)'!BR43=0,0,((('KWh Monthly'!BR43*0.5)+'KWh (Cumulative)'!BQ43-Rebasing!BR33)*BR116)*BR$19*BR$127)</f>
        <v>0</v>
      </c>
      <c r="BS43" s="4">
        <f>IF('KWh (Cumulative)'!BS43=0,0,((('KWh Monthly'!BS43*0.5)+'KWh (Cumulative)'!BR43-Rebasing!BS33)*BS116)*BS$19*BS$127)</f>
        <v>0</v>
      </c>
      <c r="BT43" s="4">
        <f>IF('KWh (Cumulative)'!BT43=0,0,((('KWh Monthly'!BT43*0.5)+'KWh (Cumulative)'!BS43-Rebasing!BT33)*BT116)*BT$19*BT$127)</f>
        <v>0</v>
      </c>
      <c r="BU43" s="4">
        <f>IF('KWh (Cumulative)'!BU43=0,0,((('KWh Monthly'!BU43*0.5)+'KWh (Cumulative)'!BT43-Rebasing!BU33)*BU116)*BU$19*BU$127)</f>
        <v>0</v>
      </c>
      <c r="BV43" s="4">
        <f>IF('KWh (Cumulative)'!BV43=0,0,((('KWh Monthly'!BV43*0.5)+'KWh (Cumulative)'!BU43-Rebasing!BV33)*BV116)*BV$19*BV$127)</f>
        <v>0</v>
      </c>
      <c r="BW43" s="4">
        <f>IF('KWh (Cumulative)'!BW43=0,0,((('KWh Monthly'!BW43*0.5)+'KWh (Cumulative)'!BV43-Rebasing!BW33)*BW116)*BW$19*BW$127)</f>
        <v>0</v>
      </c>
      <c r="BX43" s="4">
        <f>IF('KWh (Cumulative)'!BX43=0,0,((('KWh Monthly'!BX43*0.5)+'KWh (Cumulative)'!BW43-Rebasing!BX33)*BX116)*BX$19*BX$127)</f>
        <v>0</v>
      </c>
      <c r="BY43" s="4">
        <f>IF('KWh (Cumulative)'!BY43=0,0,((('KWh Monthly'!BY43*0.5)+'KWh (Cumulative)'!BX43-Rebasing!BY33)*BY116)*BY$19*BY$127)</f>
        <v>0</v>
      </c>
      <c r="BZ43" s="4">
        <f>IF('KWh (Cumulative)'!BZ43=0,0,((('KWh Monthly'!BZ43*0.5)+'KWh (Cumulative)'!BY43-Rebasing!BZ33)*BZ116)*BZ$19*BZ$127)</f>
        <v>0</v>
      </c>
      <c r="CA43" s="4">
        <f>IF('KWh (Cumulative)'!CA43=0,0,((('KWh Monthly'!CA43*0.5)+'KWh (Cumulative)'!BZ43-Rebasing!CA33)*CA116)*CA$19*CA$127)</f>
        <v>0</v>
      </c>
      <c r="CB43" s="4">
        <f>IF('KWh (Cumulative)'!CB43=0,0,((('KWh Monthly'!CB43*0.5)+'KWh (Cumulative)'!CA43-Rebasing!CB33)*CB116)*CB$19*CB$127)</f>
        <v>0</v>
      </c>
      <c r="CC43" s="4">
        <f>IF('KWh (Cumulative)'!CC43=0,0,((('KWh Monthly'!CC43*0.5)+'KWh (Cumulative)'!CB43-Rebasing!CC33)*CC116)*CC$19*CC$127)</f>
        <v>0</v>
      </c>
      <c r="CD43" s="4">
        <f>IF('KWh (Cumulative)'!CD43=0,0,((('KWh Monthly'!CD43*0.5)+'KWh (Cumulative)'!CC43-Rebasing!CD33)*CD116)*CD$19*CD$127)</f>
        <v>0</v>
      </c>
      <c r="CE43" s="4">
        <f>IF('KWh (Cumulative)'!CE43=0,0,((('KWh Monthly'!CE43*0.5)+'KWh (Cumulative)'!CD43-Rebasing!CE33)*CE116)*CE$19*CE$127)</f>
        <v>0</v>
      </c>
      <c r="CF43" s="4">
        <f>IF('KWh (Cumulative)'!CF43=0,0,((('KWh Monthly'!CF43*0.5)+'KWh (Cumulative)'!CE43-Rebasing!CF33)*CF116)*CF$19*CF$127)</f>
        <v>0</v>
      </c>
      <c r="CG43" s="4">
        <f>IF('KWh (Cumulative)'!CG43=0,0,((('KWh Monthly'!CG43*0.5)+'KWh (Cumulative)'!CF43-Rebasing!CG33)*CG116)*CG$19*CG$127)</f>
        <v>0</v>
      </c>
      <c r="CH43" s="4">
        <f>IF('KWh (Cumulative)'!CH43=0,0,((('KWh Monthly'!CH43*0.5)+'KWh (Cumulative)'!CG43-Rebasing!CH33)*CH116)*CH$19*CH$127)</f>
        <v>0</v>
      </c>
      <c r="CI43" s="4">
        <f>IF('KWh (Cumulative)'!CI43=0,0,((('KWh Monthly'!CI43*0.5)+'KWh (Cumulative)'!CH43-Rebasing!CI33)*CI116)*CI$19*CI$127)</f>
        <v>0</v>
      </c>
      <c r="CJ43" s="4">
        <f>IF('KWh (Cumulative)'!CJ43=0,0,((('KWh Monthly'!CJ43*0.5)+'KWh (Cumulative)'!CI43-Rebasing!CJ33)*CJ116)*CJ$19*CJ$127)</f>
        <v>0</v>
      </c>
      <c r="CK43" s="4">
        <f>IF('KWh (Cumulative)'!CK43=0,0,((('KWh Monthly'!CK43*0.5)+'KWh (Cumulative)'!CJ43-Rebasing!CK33)*CK116)*CK$19*CK$127)</f>
        <v>0</v>
      </c>
      <c r="CL43" s="4">
        <f>IF('KWh (Cumulative)'!CL43=0,0,((('KWh Monthly'!CL43*0.5)+'KWh (Cumulative)'!CK43-Rebasing!CL33)*CL116)*CL$19*CL$127)</f>
        <v>0</v>
      </c>
      <c r="CM43" s="4">
        <f>IF('KWh (Cumulative)'!CM43=0,0,((('KWh Monthly'!CM43*0.5)+'KWh (Cumulative)'!CL43-Rebasing!CM33)*CM116)*CM$19*CM$127)</f>
        <v>0</v>
      </c>
      <c r="CN43" s="4">
        <f>IF('KWh (Cumulative)'!CN43=0,0,((('KWh Monthly'!CN43*0.5)+'KWh (Cumulative)'!CM43-Rebasing!CN33)*CN116)*CN$19*CN$127)</f>
        <v>0</v>
      </c>
      <c r="CO43" s="4">
        <f>IF('KWh (Cumulative)'!CO43=0,0,((('KWh Monthly'!CO43*0.5)+'KWh (Cumulative)'!CN43-Rebasing!CO33)*CO116)*CO$19*CO$127)</f>
        <v>0</v>
      </c>
      <c r="CP43" s="4">
        <f>IF('KWh (Cumulative)'!CP43=0,0,((('KWh Monthly'!CP43*0.5)+'KWh (Cumulative)'!CO43-Rebasing!CP33)*CP116)*CP$19*CP$127)</f>
        <v>0</v>
      </c>
      <c r="CQ43" s="4">
        <f>IF('KWh (Cumulative)'!CQ43=0,0,((('KWh Monthly'!CQ43*0.5)+'KWh (Cumulative)'!CP43-Rebasing!CQ33)*CQ116)*CQ$19*CQ$127)</f>
        <v>0</v>
      </c>
      <c r="CR43" s="4">
        <f>IF('KWh (Cumulative)'!CR43=0,0,((('KWh Monthly'!CR43*0.5)+'KWh (Cumulative)'!CQ43-Rebasing!CR33)*CR116)*CR$19*CR$127)</f>
        <v>0</v>
      </c>
      <c r="CS43" s="4">
        <f>IF('KWh (Cumulative)'!CS43=0,0,((('KWh Monthly'!CS43*0.5)+'KWh (Cumulative)'!CR43-Rebasing!CS33)*CS116)*CS$19*CS$127)</f>
        <v>0</v>
      </c>
      <c r="CT43" s="4">
        <f>IF('KWh (Cumulative)'!CT43=0,0,((('KWh Monthly'!CT43*0.5)+'KWh (Cumulative)'!CS43-Rebasing!CT33)*CT116)*CT$19*CT$127)</f>
        <v>0</v>
      </c>
      <c r="CU43" s="4">
        <f>IF('KWh (Cumulative)'!CU43=0,0,((('KWh Monthly'!CU43*0.5)+'KWh (Cumulative)'!CT43-Rebasing!CU33)*CU116)*CU$19*CU$127)</f>
        <v>0</v>
      </c>
      <c r="CV43" s="4">
        <f>IF('KWh (Cumulative)'!CV43=0,0,((('KWh Monthly'!CV43*0.5)+'KWh (Cumulative)'!CU43-Rebasing!CV33)*CV116)*CV$19*CV$127)</f>
        <v>0</v>
      </c>
      <c r="CW43" s="4">
        <f>IF('KWh (Cumulative)'!CW43=0,0,((('KWh Monthly'!CW43*0.5)+'KWh (Cumulative)'!CV43-Rebasing!CW33)*CW116)*CW$19*CW$127)</f>
        <v>0</v>
      </c>
      <c r="CX43" s="4">
        <f>IF('KWh (Cumulative)'!CX43=0,0,((('KWh Monthly'!CX43*0.5)+'KWh (Cumulative)'!CW43-Rebasing!CX33)*CX116)*CX$19*CX$127)</f>
        <v>0</v>
      </c>
      <c r="CY43" s="4">
        <f>IF('KWh (Cumulative)'!CY43=0,0,((('KWh Monthly'!CY43*0.5)+'KWh (Cumulative)'!CX43-Rebasing!CY33)*CY116)*CY$19*CY$127)</f>
        <v>0</v>
      </c>
      <c r="CZ43" s="4">
        <f>IF('KWh (Cumulative)'!CZ43=0,0,((('KWh Monthly'!CZ43*0.5)+'KWh (Cumulative)'!CY43-Rebasing!CZ33)*CZ116)*CZ$19*CZ$127)</f>
        <v>0</v>
      </c>
      <c r="DA43" s="4">
        <f>IF('KWh (Cumulative)'!DA43=0,0,((('KWh Monthly'!DA43*0.5)+'KWh (Cumulative)'!CZ43-Rebasing!DA33)*DA116)*DA$19*DA$127)</f>
        <v>0</v>
      </c>
      <c r="DB43" s="4">
        <f>IF('KWh (Cumulative)'!DB43=0,0,((('KWh Monthly'!DB43*0.5)+'KWh (Cumulative)'!DA43-Rebasing!DB33)*DB116)*DB$19*DB$127)</f>
        <v>0</v>
      </c>
      <c r="DC43" s="4">
        <f>IF('KWh (Cumulative)'!DC43=0,0,((('KWh Monthly'!DC43*0.5)+'KWh (Cumulative)'!DB43-Rebasing!DC33)*DC116)*DC$19*DC$127)</f>
        <v>0</v>
      </c>
      <c r="DD43" s="4">
        <f>IF('KWh (Cumulative)'!DD43=0,0,((('KWh Monthly'!DD43*0.5)+'KWh (Cumulative)'!DC43-Rebasing!DD33)*DD116)*DD$19*DD$127)</f>
        <v>0</v>
      </c>
      <c r="DE43" s="4">
        <f>IF('KWh (Cumulative)'!DE43=0,0,((('KWh Monthly'!DE43*0.5)+'KWh (Cumulative)'!DD43-Rebasing!DE33)*DE116)*DE$19*DE$127)</f>
        <v>0</v>
      </c>
      <c r="DF43" s="4">
        <f>IF('KWh (Cumulative)'!DF43=0,0,((('KWh Monthly'!DF43*0.5)+'KWh (Cumulative)'!DE43-Rebasing!DF33)*DF116)*DF$19*DF$127)</f>
        <v>0</v>
      </c>
      <c r="DG43" s="4">
        <f>IF('KWh (Cumulative)'!DG43=0,0,((('KWh Monthly'!DG43*0.5)+'KWh (Cumulative)'!DF43-Rebasing!DG33)*DG116)*DG$19*DG$127)</f>
        <v>0</v>
      </c>
      <c r="DH43" s="4">
        <f>IF('KWh (Cumulative)'!DH43=0,0,((('KWh Monthly'!DH43*0.5)+'KWh (Cumulative)'!DG43-Rebasing!DH33)*DH116)*DH$19*DH$127)</f>
        <v>0</v>
      </c>
      <c r="DI43" s="4">
        <f>IF('KWh (Cumulative)'!DI43=0,0,((('KWh Monthly'!DI43*0.5)+'KWh (Cumulative)'!DH43-Rebasing!DI33)*DI116)*DI$19*DI$127)</f>
        <v>0</v>
      </c>
      <c r="DJ43" s="4">
        <f>IF('KWh (Cumulative)'!DJ43=0,0,((('KWh Monthly'!DJ43*0.5)+'KWh (Cumulative)'!DI43-Rebasing!DJ33)*DJ116)*DJ$19*DJ$127)</f>
        <v>0</v>
      </c>
      <c r="DK43" s="4">
        <f>IF('KWh (Cumulative)'!DK43=0,0,((('KWh Monthly'!DK43*0.5)+'KWh (Cumulative)'!DJ43-Rebasing!DK33)*DK116)*DK$19*DK$127)</f>
        <v>0</v>
      </c>
      <c r="DL43" s="4">
        <f>IF('KWh (Cumulative)'!DL43=0,0,((('KWh Monthly'!DL43*0.5)+'KWh (Cumulative)'!DK43-Rebasing!DL33)*DL116)*DL$19*DL$127)</f>
        <v>0</v>
      </c>
      <c r="DM43" s="4">
        <f>IF('KWh (Cumulative)'!DM43=0,0,((('KWh Monthly'!DM43*0.5)+'KWh (Cumulative)'!DL43-Rebasing!DM33)*DM116)*DM$19*DM$127)</f>
        <v>0</v>
      </c>
      <c r="DN43" s="4">
        <f>IF('KWh (Cumulative)'!DN43=0,0,((('KWh Monthly'!DN43*0.5)+'KWh (Cumulative)'!DM43-Rebasing!DN33)*DN116)*DN$19*DN$127)</f>
        <v>0</v>
      </c>
      <c r="DO43" s="4">
        <f>IF('KWh (Cumulative)'!DO43=0,0,((('KWh Monthly'!DO43*0.5)+'KWh (Cumulative)'!DN43-Rebasing!DO33)*DO116)*DO$19*DO$127)</f>
        <v>0</v>
      </c>
      <c r="DP43" s="4">
        <f>IF('KWh (Cumulative)'!DP43=0,0,((('KWh Monthly'!DP43*0.5)+'KWh (Cumulative)'!DO43-Rebasing!DP33)*DP116)*DP$19*DP$127)</f>
        <v>0</v>
      </c>
      <c r="DQ43" s="4">
        <f>IF('KWh (Cumulative)'!DQ43=0,0,((('KWh Monthly'!DQ43*0.5)+'KWh (Cumulative)'!DP43-Rebasing!DQ33)*DQ116)*DQ$19*DQ$127)</f>
        <v>0</v>
      </c>
      <c r="DR43" s="4">
        <f>IF('KWh (Cumulative)'!DR43=0,0,((('KWh Monthly'!DR43*0.5)+'KWh (Cumulative)'!DQ43-Rebasing!DR33)*DR116)*DR$19*DR$127)</f>
        <v>0</v>
      </c>
    </row>
    <row r="44" spans="1:122" x14ac:dyDescent="0.25">
      <c r="A44" s="193"/>
      <c r="B44" s="30" t="s">
        <v>4</v>
      </c>
      <c r="C44" s="4">
        <f>IF('KWh (Cumulative)'!C44=0,0,((('KWh Monthly'!C44*0.5)-Rebasing!C34)*C117)*C$19*C$127)</f>
        <v>0</v>
      </c>
      <c r="D44" s="4">
        <f>IF('KWh (Cumulative)'!D44=0,0,((('KWh Monthly'!D44*0.5)+'KWh (Cumulative)'!C44-Rebasing!D34)*D117)*D$19*D$127)</f>
        <v>0</v>
      </c>
      <c r="E44" s="4">
        <f>IF('KWh (Cumulative)'!E44=0,0,((('KWh Monthly'!E44*0.5)+'KWh (Cumulative)'!D44-Rebasing!E34)*E117)*E$19*E$127)</f>
        <v>0</v>
      </c>
      <c r="F44" s="4">
        <f>IF('KWh (Cumulative)'!F44=0,0,((('KWh Monthly'!F44*0.5)+'KWh (Cumulative)'!E44-Rebasing!F34)*F117)*F$19*F$127)</f>
        <v>0</v>
      </c>
      <c r="G44" s="4">
        <f>IF('KWh (Cumulative)'!G44=0,0,((('KWh Monthly'!G44*0.5)+'KWh (Cumulative)'!F44-Rebasing!G34)*G117)*G$19*G$127)</f>
        <v>0</v>
      </c>
      <c r="H44" s="4">
        <f>IF('KWh (Cumulative)'!H44=0,0,((('KWh Monthly'!H44*0.5)+'KWh (Cumulative)'!G44-Rebasing!H34)*H117)*H$19*H$127)</f>
        <v>0</v>
      </c>
      <c r="I44" s="4">
        <f>IF('KWh (Cumulative)'!I44=0,0,((('KWh Monthly'!I44*0.5)+'KWh (Cumulative)'!H44-Rebasing!I34)*I117)*I$19*I$127)</f>
        <v>0</v>
      </c>
      <c r="J44" s="4">
        <f>IF('KWh (Cumulative)'!J44=0,0,((('KWh Monthly'!J44*0.5)+'KWh (Cumulative)'!I44-Rebasing!J34)*J117)*J$19*J$127)</f>
        <v>0</v>
      </c>
      <c r="K44" s="4">
        <f>IF('KWh (Cumulative)'!K44=0,0,((('KWh Monthly'!K44*0.5)+'KWh (Cumulative)'!J44-Rebasing!K34)*K117)*K$19*K$127)</f>
        <v>0</v>
      </c>
      <c r="L44" s="4">
        <f>IF('KWh (Cumulative)'!L44=0,0,((('KWh Monthly'!L44*0.5)+'KWh (Cumulative)'!K44-Rebasing!L34)*L117)*L$19*L$127)</f>
        <v>0</v>
      </c>
      <c r="M44" s="4">
        <f>IF('KWh (Cumulative)'!M44=0,0,((('KWh Monthly'!M44*0.5)+'KWh (Cumulative)'!L44-Rebasing!M34)*M117)*M$19*M$127)</f>
        <v>0</v>
      </c>
      <c r="N44" s="4">
        <f>IF('KWh (Cumulative)'!N44=0,0,((('KWh Monthly'!N44*0.5)+'KWh (Cumulative)'!M44-Rebasing!N34)*N117)*N$19*N$127)</f>
        <v>0</v>
      </c>
      <c r="O44" s="4">
        <f>IF('KWh (Cumulative)'!O44=0,0,((('KWh Monthly'!O44*0.5)+'KWh (Cumulative)'!N44-Rebasing!O34)*O117)*O$19*O$127)</f>
        <v>6.0343377795150595</v>
      </c>
      <c r="P44" s="4">
        <f>IF('KWh (Cumulative)'!P44=0,0,((('KWh Monthly'!P44*0.5)+'KWh (Cumulative)'!O44-Rebasing!P34)*P117)*P$19*P$127)</f>
        <v>0</v>
      </c>
      <c r="Q44" s="4">
        <f>IF('KWh (Cumulative)'!Q44=0,0,((('KWh Monthly'!Q44*0.5)+'KWh (Cumulative)'!P44-Rebasing!Q34)*Q117)*Q$19*Q$127)</f>
        <v>0</v>
      </c>
      <c r="R44" s="4">
        <f>IF('KWh (Cumulative)'!R44=0,0,((('KWh Monthly'!R44*0.5)+'KWh (Cumulative)'!Q44-Rebasing!R34)*R117)*R$19*R$127)</f>
        <v>0</v>
      </c>
      <c r="S44" s="4">
        <f>IF('KWh (Cumulative)'!S44=0,0,((('KWh Monthly'!S44*0.5)+'KWh (Cumulative)'!R44-Rebasing!S34)*S117)*S$19*S$127)</f>
        <v>0</v>
      </c>
      <c r="T44" s="4">
        <f>IF('KWh (Cumulative)'!T44=0,0,((('KWh Monthly'!T44*0.5)+'KWh (Cumulative)'!S44-Rebasing!T34)*T117)*T$19*T$127)</f>
        <v>0</v>
      </c>
      <c r="U44" s="4">
        <f>IF('KWh (Cumulative)'!U44=0,0,((('KWh Monthly'!U44*0.5)+'KWh (Cumulative)'!T44-Rebasing!U34)*U117)*U$19*U$127)</f>
        <v>0</v>
      </c>
      <c r="V44" s="4">
        <f>IF('KWh (Cumulative)'!V44=0,0,((('KWh Monthly'!V44*0.5)+'KWh (Cumulative)'!U44-Rebasing!V34)*V117)*V$19*V$127)</f>
        <v>0</v>
      </c>
      <c r="W44" s="4">
        <f>IF('KWh (Cumulative)'!W44=0,0,((('KWh Monthly'!W44*0.5)+'KWh (Cumulative)'!V44-Rebasing!W34)*W117)*W$19*W$127)</f>
        <v>0</v>
      </c>
      <c r="X44" s="4">
        <f>IF('KWh (Cumulative)'!X44=0,0,((('KWh Monthly'!X44*0.5)+'KWh (Cumulative)'!W44-Rebasing!X34)*X117)*X$19*X$127)</f>
        <v>0</v>
      </c>
      <c r="Y44" s="4">
        <f>IF('KWh (Cumulative)'!Y44=0,0,((('KWh Monthly'!Y44*0.5)+'KWh (Cumulative)'!X44-Rebasing!Y34)*Y117)*Y$19*Y$127)</f>
        <v>0</v>
      </c>
      <c r="Z44" s="4">
        <f>IF('KWh (Cumulative)'!Z44=0,0,((('KWh Monthly'!Z44*0.5)+'KWh (Cumulative)'!Y44-Rebasing!Z34)*Z117)*Z$19*Z$127)</f>
        <v>0</v>
      </c>
      <c r="AA44" s="4">
        <f>IF('KWh (Cumulative)'!AA44=0,0,((('KWh Monthly'!AA44*0.5)+'KWh (Cumulative)'!Z44-Rebasing!AA34)*AA117)*AA$19*AA$127)</f>
        <v>0</v>
      </c>
      <c r="AB44" s="4">
        <f>IF('KWh (Cumulative)'!AB44=0,0,((('KWh Monthly'!AB44*0.5)+'KWh (Cumulative)'!AA44-Rebasing!AB34)*AB117)*AB$19*AB$127)</f>
        <v>0</v>
      </c>
      <c r="AC44" s="4">
        <f>IF('KWh (Cumulative)'!AC44=0,0,((('KWh Monthly'!AC44*0.5)+'KWh (Cumulative)'!AB44-Rebasing!AC34)*AC117)*AC$19*AC$127)</f>
        <v>0</v>
      </c>
      <c r="AD44" s="4">
        <f>IF('KWh (Cumulative)'!AD44=0,0,((('KWh Monthly'!AD44*0.5)+'KWh (Cumulative)'!AC44-Rebasing!AD34)*AD117)*AD$19*AD$127)</f>
        <v>0</v>
      </c>
      <c r="AE44" s="4">
        <f>IF('KWh (Cumulative)'!AE44=0,0,((('KWh Monthly'!AE44*0.5)+'KWh (Cumulative)'!AD44-Rebasing!AE34)*AE117)*AE$19*AE$127)</f>
        <v>0</v>
      </c>
      <c r="AF44" s="4">
        <f>IF('KWh (Cumulative)'!AF44=0,0,((('KWh Monthly'!AF44*0.5)+'KWh (Cumulative)'!AE44-Rebasing!AF34)*AF117)*AF$19*AF$127)</f>
        <v>0</v>
      </c>
      <c r="AG44" s="4">
        <f>IF('KWh (Cumulative)'!AG44=0,0,((('KWh Monthly'!AG44*0.5)+'KWh (Cumulative)'!AF44-Rebasing!AG34)*AG117)*AG$19*AG$127)</f>
        <v>0</v>
      </c>
      <c r="AH44" s="4">
        <f>IF('KWh (Cumulative)'!AH44=0,0,((('KWh Monthly'!AH44*0.5)+'KWh (Cumulative)'!AG44-Rebasing!AH34)*AH117)*AH$19*AH$127)</f>
        <v>0</v>
      </c>
      <c r="AI44" s="4">
        <f>IF('KWh (Cumulative)'!AI44=0,0,((('KWh Monthly'!AI44*0.5)+'KWh (Cumulative)'!AH44-Rebasing!AI34)*AI117)*AI$19*AI$127)</f>
        <v>0</v>
      </c>
      <c r="AJ44" s="4">
        <f>IF('KWh (Cumulative)'!AJ44=0,0,((('KWh Monthly'!AJ44*0.5)+'KWh (Cumulative)'!AI44-Rebasing!AJ34)*AJ117)*AJ$19*AJ$127)</f>
        <v>0</v>
      </c>
      <c r="AK44" s="4">
        <f>IF('KWh (Cumulative)'!AK44=0,0,((('KWh Monthly'!AK44*0.5)+'KWh (Cumulative)'!AJ44-Rebasing!AK34)*AK117)*AK$19*AK$127)</f>
        <v>0</v>
      </c>
      <c r="AL44" s="4">
        <f>IF('KWh (Cumulative)'!AL44=0,0,((('KWh Monthly'!AL44*0.5)+'KWh (Cumulative)'!AK44-Rebasing!AL34)*AL117)*AL$19*AL$127)</f>
        <v>0</v>
      </c>
      <c r="AM44" s="4">
        <f>IF('KWh (Cumulative)'!AM44=0,0,((('KWh Monthly'!AM44*0.5)+'KWh (Cumulative)'!AL44-Rebasing!AM34)*AM117)*AM$19*AM$127)</f>
        <v>0</v>
      </c>
      <c r="AN44" s="4">
        <f>IF('KWh (Cumulative)'!AN44=0,0,((('KWh Monthly'!AN44*0.5)+'KWh (Cumulative)'!AM44-Rebasing!AN34)*AN117)*AN$19*AN$127)</f>
        <v>0</v>
      </c>
      <c r="AO44" s="4">
        <f>IF('KWh (Cumulative)'!AO44=0,0,((('KWh Monthly'!AO44*0.5)+'KWh (Cumulative)'!AN44-Rebasing!AO34)*AO117)*AO$19*AO$127)</f>
        <v>0</v>
      </c>
      <c r="AP44" s="4">
        <f>IF('KWh (Cumulative)'!AP44=0,0,((('KWh Monthly'!AP44*0.5)+'KWh (Cumulative)'!AO44-Rebasing!AP34)*AP117)*AP$19*AP$127)</f>
        <v>0</v>
      </c>
      <c r="AQ44" s="4">
        <f>IF('KWh (Cumulative)'!AQ44=0,0,((('KWh Monthly'!AQ44*0.5)+'KWh (Cumulative)'!AP44-Rebasing!AQ34)*AQ117)*AQ$19*AQ$127)</f>
        <v>0</v>
      </c>
      <c r="AR44" s="4">
        <f>IF('KWh (Cumulative)'!AR44=0,0,((('KWh Monthly'!AR44*0.5)+'KWh (Cumulative)'!AQ44-Rebasing!AR34)*AR117)*AR$19*AR$127)</f>
        <v>0</v>
      </c>
      <c r="AS44" s="4">
        <f>IF('KWh (Cumulative)'!AS44=0,0,((('KWh Monthly'!AS44*0.5)+'KWh (Cumulative)'!AR44-Rebasing!AS34)*AS117)*AS$19*AS$127)</f>
        <v>0</v>
      </c>
      <c r="AT44" s="4">
        <f>IF('KWh (Cumulative)'!AT44=0,0,((('KWh Monthly'!AT44*0.5)+'KWh (Cumulative)'!AS44-Rebasing!AT34)*AT117)*AT$19*AT$127)</f>
        <v>0</v>
      </c>
      <c r="AU44" s="4">
        <f>IF('KWh (Cumulative)'!AU44=0,0,((('KWh Monthly'!AU44*0.5)+'KWh (Cumulative)'!AT44-Rebasing!AU34)*AU117)*AU$19*AU$127)</f>
        <v>0</v>
      </c>
      <c r="AV44" s="4">
        <f>IF('KWh (Cumulative)'!AV44=0,0,((('KWh Monthly'!AV44*0.5)+'KWh (Cumulative)'!AU44-Rebasing!AV34)*AV117)*AV$19*AV$127)</f>
        <v>0</v>
      </c>
      <c r="AW44" s="4">
        <f>IF('KWh (Cumulative)'!AW44=0,0,((('KWh Monthly'!AW44*0.5)+'KWh (Cumulative)'!AV44-Rebasing!AW34)*AW117)*AW$19*AW$127)</f>
        <v>0</v>
      </c>
      <c r="AX44" s="4">
        <f>IF('KWh (Cumulative)'!AX44=0,0,((('KWh Monthly'!AX44*0.5)+'KWh (Cumulative)'!AW44-Rebasing!AX34)*AX117)*AX$19*AX$127)</f>
        <v>0</v>
      </c>
      <c r="AY44" s="4">
        <f>IF('KWh (Cumulative)'!AY44=0,0,((('KWh Monthly'!AY44*0.5)+'KWh (Cumulative)'!AX44-Rebasing!AY34)*AY117)*AY$19*AY$127)</f>
        <v>0</v>
      </c>
      <c r="AZ44" s="4">
        <f>IF('KWh (Cumulative)'!AZ44=0,0,((('KWh Monthly'!AZ44*0.5)+'KWh (Cumulative)'!AY44-Rebasing!AZ34)*AZ117)*AZ$19*AZ$127)</f>
        <v>0</v>
      </c>
      <c r="BA44" s="4">
        <f>IF('KWh (Cumulative)'!BA44=0,0,((('KWh Monthly'!BA44*0.5)+'KWh (Cumulative)'!AZ44-Rebasing!BA34)*BA117)*BA$19*BA$127)</f>
        <v>0</v>
      </c>
      <c r="BB44" s="4">
        <f>IF('KWh (Cumulative)'!BB44=0,0,((('KWh Monthly'!BB44*0.5)+'KWh (Cumulative)'!BA44-Rebasing!BB34)*BB117)*BB$19*BB$127)</f>
        <v>0</v>
      </c>
      <c r="BC44" s="4">
        <f>IF('KWh (Cumulative)'!BC44=0,0,((('KWh Monthly'!BC44*0.5)+'KWh (Cumulative)'!BB44-Rebasing!BC34)*BC117)*BC$19*BC$127)</f>
        <v>0</v>
      </c>
      <c r="BD44" s="4">
        <f>IF('KWh (Cumulative)'!BD44=0,0,((('KWh Monthly'!BD44*0.5)+'KWh (Cumulative)'!BC44-Rebasing!BD34)*BD117)*BD$19*BD$127)</f>
        <v>0</v>
      </c>
      <c r="BE44" s="4">
        <f>IF('KWh (Cumulative)'!BE44=0,0,((('KWh Monthly'!BE44*0.5)+'KWh (Cumulative)'!BD44-Rebasing!BE34)*BE117)*BE$19*BE$127)</f>
        <v>0</v>
      </c>
      <c r="BF44" s="4">
        <f>IF('KWh (Cumulative)'!BF44=0,0,((('KWh Monthly'!BF44*0.5)+'KWh (Cumulative)'!BE44-Rebasing!BF34)*BF117)*BF$19*BF$127)</f>
        <v>0</v>
      </c>
      <c r="BG44" s="4">
        <f>IF('KWh (Cumulative)'!BG44=0,0,((('KWh Monthly'!BG44*0.5)+'KWh (Cumulative)'!BF44-Rebasing!BG34)*BG117)*BG$19*BG$127)</f>
        <v>0</v>
      </c>
      <c r="BH44" s="4">
        <f>IF('KWh (Cumulative)'!BH44=0,0,((('KWh Monthly'!BH44*0.5)+'KWh (Cumulative)'!BG44-Rebasing!BH34)*BH117)*BH$19*BH$127)</f>
        <v>0</v>
      </c>
      <c r="BI44" s="4">
        <f>IF('KWh (Cumulative)'!BI44=0,0,((('KWh Monthly'!BI44*0.5)+'KWh (Cumulative)'!BH44-Rebasing!BI34)*BI117)*BI$19*BI$127)</f>
        <v>0</v>
      </c>
      <c r="BJ44" s="4">
        <f>IF('KWh (Cumulative)'!BJ44=0,0,((('KWh Monthly'!BJ44*0.5)+'KWh (Cumulative)'!BI44-Rebasing!BJ34)*BJ117)*BJ$19*BJ$127)</f>
        <v>0</v>
      </c>
      <c r="BK44" s="4">
        <f>IF('KWh (Cumulative)'!BK44=0,0,((('KWh Monthly'!BK44*0.5)+'KWh (Cumulative)'!BJ44-Rebasing!BK34)*BK117)*BK$19*BK$127)</f>
        <v>0</v>
      </c>
      <c r="BL44" s="4">
        <f>IF('KWh (Cumulative)'!BL44=0,0,((('KWh Monthly'!BL44*0.5)+'KWh (Cumulative)'!BK44-Rebasing!BL34)*BL117)*BL$19*BL$127)</f>
        <v>0</v>
      </c>
      <c r="BM44" s="4">
        <f>IF('KWh (Cumulative)'!BM44=0,0,((('KWh Monthly'!BM44*0.5)+'KWh (Cumulative)'!BL44-Rebasing!BM34)*BM117)*BM$19*BM$127)</f>
        <v>0</v>
      </c>
      <c r="BN44" s="4">
        <f>IF('KWh (Cumulative)'!BN44=0,0,((('KWh Monthly'!BN44*0.5)+'KWh (Cumulative)'!BM44-Rebasing!BN34)*BN117)*BN$19*BN$127)</f>
        <v>0</v>
      </c>
      <c r="BO44" s="4">
        <f>IF('KWh (Cumulative)'!BO44=0,0,((('KWh Monthly'!BO44*0.5)+'KWh (Cumulative)'!BN44-Rebasing!BO34)*BO117)*BO$19*BO$127)</f>
        <v>0</v>
      </c>
      <c r="BP44" s="4">
        <f>IF('KWh (Cumulative)'!BP44=0,0,((('KWh Monthly'!BP44*0.5)+'KWh (Cumulative)'!BO44-Rebasing!BP34)*BP117)*BP$19*BP$127)</f>
        <v>0</v>
      </c>
      <c r="BQ44" s="4">
        <f>IF('KWh (Cumulative)'!BQ44=0,0,((('KWh Monthly'!BQ44*0.5)+'KWh (Cumulative)'!BP44-Rebasing!BQ34)*BQ117)*BQ$19*BQ$127)</f>
        <v>0</v>
      </c>
      <c r="BR44" s="4">
        <f>IF('KWh (Cumulative)'!BR44=0,0,((('KWh Monthly'!BR44*0.5)+'KWh (Cumulative)'!BQ44-Rebasing!BR34)*BR117)*BR$19*BR$127)</f>
        <v>0</v>
      </c>
      <c r="BS44" s="4">
        <f>IF('KWh (Cumulative)'!BS44=0,0,((('KWh Monthly'!BS44*0.5)+'KWh (Cumulative)'!BR44-Rebasing!BS34)*BS117)*BS$19*BS$127)</f>
        <v>0</v>
      </c>
      <c r="BT44" s="4">
        <f>IF('KWh (Cumulative)'!BT44=0,0,((('KWh Monthly'!BT44*0.5)+'KWh (Cumulative)'!BS44-Rebasing!BT34)*BT117)*BT$19*BT$127)</f>
        <v>0</v>
      </c>
      <c r="BU44" s="4">
        <f>IF('KWh (Cumulative)'!BU44=0,0,((('KWh Monthly'!BU44*0.5)+'KWh (Cumulative)'!BT44-Rebasing!BU34)*BU117)*BU$19*BU$127)</f>
        <v>0</v>
      </c>
      <c r="BV44" s="4">
        <f>IF('KWh (Cumulative)'!BV44=0,0,((('KWh Monthly'!BV44*0.5)+'KWh (Cumulative)'!BU44-Rebasing!BV34)*BV117)*BV$19*BV$127)</f>
        <v>0</v>
      </c>
      <c r="BW44" s="4">
        <f>IF('KWh (Cumulative)'!BW44=0,0,((('KWh Monthly'!BW44*0.5)+'KWh (Cumulative)'!BV44-Rebasing!BW34)*BW117)*BW$19*BW$127)</f>
        <v>0</v>
      </c>
      <c r="BX44" s="4">
        <f>IF('KWh (Cumulative)'!BX44=0,0,((('KWh Monthly'!BX44*0.5)+'KWh (Cumulative)'!BW44-Rebasing!BX34)*BX117)*BX$19*BX$127)</f>
        <v>0</v>
      </c>
      <c r="BY44" s="4">
        <f>IF('KWh (Cumulative)'!BY44=0,0,((('KWh Monthly'!BY44*0.5)+'KWh (Cumulative)'!BX44-Rebasing!BY34)*BY117)*BY$19*BY$127)</f>
        <v>0</v>
      </c>
      <c r="BZ44" s="4">
        <f>IF('KWh (Cumulative)'!BZ44=0,0,((('KWh Monthly'!BZ44*0.5)+'KWh (Cumulative)'!BY44-Rebasing!BZ34)*BZ117)*BZ$19*BZ$127)</f>
        <v>0</v>
      </c>
      <c r="CA44" s="4">
        <f>IF('KWh (Cumulative)'!CA44=0,0,((('KWh Monthly'!CA44*0.5)+'KWh (Cumulative)'!BZ44-Rebasing!CA34)*CA117)*CA$19*CA$127)</f>
        <v>0</v>
      </c>
      <c r="CB44" s="4">
        <f>IF('KWh (Cumulative)'!CB44=0,0,((('KWh Monthly'!CB44*0.5)+'KWh (Cumulative)'!CA44-Rebasing!CB34)*CB117)*CB$19*CB$127)</f>
        <v>0</v>
      </c>
      <c r="CC44" s="4">
        <f>IF('KWh (Cumulative)'!CC44=0,0,((('KWh Monthly'!CC44*0.5)+'KWh (Cumulative)'!CB44-Rebasing!CC34)*CC117)*CC$19*CC$127)</f>
        <v>0</v>
      </c>
      <c r="CD44" s="4">
        <f>IF('KWh (Cumulative)'!CD44=0,0,((('KWh Monthly'!CD44*0.5)+'KWh (Cumulative)'!CC44-Rebasing!CD34)*CD117)*CD$19*CD$127)</f>
        <v>0</v>
      </c>
      <c r="CE44" s="4">
        <f>IF('KWh (Cumulative)'!CE44=0,0,((('KWh Monthly'!CE44*0.5)+'KWh (Cumulative)'!CD44-Rebasing!CE34)*CE117)*CE$19*CE$127)</f>
        <v>0</v>
      </c>
      <c r="CF44" s="4">
        <f>IF('KWh (Cumulative)'!CF44=0,0,((('KWh Monthly'!CF44*0.5)+'KWh (Cumulative)'!CE44-Rebasing!CF34)*CF117)*CF$19*CF$127)</f>
        <v>0</v>
      </c>
      <c r="CG44" s="4">
        <f>IF('KWh (Cumulative)'!CG44=0,0,((('KWh Monthly'!CG44*0.5)+'KWh (Cumulative)'!CF44-Rebasing!CG34)*CG117)*CG$19*CG$127)</f>
        <v>0</v>
      </c>
      <c r="CH44" s="4">
        <f>IF('KWh (Cumulative)'!CH44=0,0,((('KWh Monthly'!CH44*0.5)+'KWh (Cumulative)'!CG44-Rebasing!CH34)*CH117)*CH$19*CH$127)</f>
        <v>0</v>
      </c>
      <c r="CI44" s="4">
        <f>IF('KWh (Cumulative)'!CI44=0,0,((('KWh Monthly'!CI44*0.5)+'KWh (Cumulative)'!CH44-Rebasing!CI34)*CI117)*CI$19*CI$127)</f>
        <v>0</v>
      </c>
      <c r="CJ44" s="4">
        <f>IF('KWh (Cumulative)'!CJ44=0,0,((('KWh Monthly'!CJ44*0.5)+'KWh (Cumulative)'!CI44-Rebasing!CJ34)*CJ117)*CJ$19*CJ$127)</f>
        <v>0</v>
      </c>
      <c r="CK44" s="4">
        <f>IF('KWh (Cumulative)'!CK44=0,0,((('KWh Monthly'!CK44*0.5)+'KWh (Cumulative)'!CJ44-Rebasing!CK34)*CK117)*CK$19*CK$127)</f>
        <v>0</v>
      </c>
      <c r="CL44" s="4">
        <f>IF('KWh (Cumulative)'!CL44=0,0,((('KWh Monthly'!CL44*0.5)+'KWh (Cumulative)'!CK44-Rebasing!CL34)*CL117)*CL$19*CL$127)</f>
        <v>0</v>
      </c>
      <c r="CM44" s="4">
        <f>IF('KWh (Cumulative)'!CM44=0,0,((('KWh Monthly'!CM44*0.5)+'KWh (Cumulative)'!CL44-Rebasing!CM34)*CM117)*CM$19*CM$127)</f>
        <v>0</v>
      </c>
      <c r="CN44" s="4">
        <f>IF('KWh (Cumulative)'!CN44=0,0,((('KWh Monthly'!CN44*0.5)+'KWh (Cumulative)'!CM44-Rebasing!CN34)*CN117)*CN$19*CN$127)</f>
        <v>0</v>
      </c>
      <c r="CO44" s="4">
        <f>IF('KWh (Cumulative)'!CO44=0,0,((('KWh Monthly'!CO44*0.5)+'KWh (Cumulative)'!CN44-Rebasing!CO34)*CO117)*CO$19*CO$127)</f>
        <v>0</v>
      </c>
      <c r="CP44" s="4">
        <f>IF('KWh (Cumulative)'!CP44=0,0,((('KWh Monthly'!CP44*0.5)+'KWh (Cumulative)'!CO44-Rebasing!CP34)*CP117)*CP$19*CP$127)</f>
        <v>0</v>
      </c>
      <c r="CQ44" s="4">
        <f>IF('KWh (Cumulative)'!CQ44=0,0,((('KWh Monthly'!CQ44*0.5)+'KWh (Cumulative)'!CP44-Rebasing!CQ34)*CQ117)*CQ$19*CQ$127)</f>
        <v>0</v>
      </c>
      <c r="CR44" s="4">
        <f>IF('KWh (Cumulative)'!CR44=0,0,((('KWh Monthly'!CR44*0.5)+'KWh (Cumulative)'!CQ44-Rebasing!CR34)*CR117)*CR$19*CR$127)</f>
        <v>0</v>
      </c>
      <c r="CS44" s="4">
        <f>IF('KWh (Cumulative)'!CS44=0,0,((('KWh Monthly'!CS44*0.5)+'KWh (Cumulative)'!CR44-Rebasing!CS34)*CS117)*CS$19*CS$127)</f>
        <v>0</v>
      </c>
      <c r="CT44" s="4">
        <f>IF('KWh (Cumulative)'!CT44=0,0,((('KWh Monthly'!CT44*0.5)+'KWh (Cumulative)'!CS44-Rebasing!CT34)*CT117)*CT$19*CT$127)</f>
        <v>0</v>
      </c>
      <c r="CU44" s="4">
        <f>IF('KWh (Cumulative)'!CU44=0,0,((('KWh Monthly'!CU44*0.5)+'KWh (Cumulative)'!CT44-Rebasing!CU34)*CU117)*CU$19*CU$127)</f>
        <v>0</v>
      </c>
      <c r="CV44" s="4">
        <f>IF('KWh (Cumulative)'!CV44=0,0,((('KWh Monthly'!CV44*0.5)+'KWh (Cumulative)'!CU44-Rebasing!CV34)*CV117)*CV$19*CV$127)</f>
        <v>0</v>
      </c>
      <c r="CW44" s="4">
        <f>IF('KWh (Cumulative)'!CW44=0,0,((('KWh Monthly'!CW44*0.5)+'KWh (Cumulative)'!CV44-Rebasing!CW34)*CW117)*CW$19*CW$127)</f>
        <v>0</v>
      </c>
      <c r="CX44" s="4">
        <f>IF('KWh (Cumulative)'!CX44=0,0,((('KWh Monthly'!CX44*0.5)+'KWh (Cumulative)'!CW44-Rebasing!CX34)*CX117)*CX$19*CX$127)</f>
        <v>0</v>
      </c>
      <c r="CY44" s="4">
        <f>IF('KWh (Cumulative)'!CY44=0,0,((('KWh Monthly'!CY44*0.5)+'KWh (Cumulative)'!CX44-Rebasing!CY34)*CY117)*CY$19*CY$127)</f>
        <v>0</v>
      </c>
      <c r="CZ44" s="4">
        <f>IF('KWh (Cumulative)'!CZ44=0,0,((('KWh Monthly'!CZ44*0.5)+'KWh (Cumulative)'!CY44-Rebasing!CZ34)*CZ117)*CZ$19*CZ$127)</f>
        <v>0</v>
      </c>
      <c r="DA44" s="4">
        <f>IF('KWh (Cumulative)'!DA44=0,0,((('KWh Monthly'!DA44*0.5)+'KWh (Cumulative)'!CZ44-Rebasing!DA34)*DA117)*DA$19*DA$127)</f>
        <v>0</v>
      </c>
      <c r="DB44" s="4">
        <f>IF('KWh (Cumulative)'!DB44=0,0,((('KWh Monthly'!DB44*0.5)+'KWh (Cumulative)'!DA44-Rebasing!DB34)*DB117)*DB$19*DB$127)</f>
        <v>0</v>
      </c>
      <c r="DC44" s="4">
        <f>IF('KWh (Cumulative)'!DC44=0,0,((('KWh Monthly'!DC44*0.5)+'KWh (Cumulative)'!DB44-Rebasing!DC34)*DC117)*DC$19*DC$127)</f>
        <v>0</v>
      </c>
      <c r="DD44" s="4">
        <f>IF('KWh (Cumulative)'!DD44=0,0,((('KWh Monthly'!DD44*0.5)+'KWh (Cumulative)'!DC44-Rebasing!DD34)*DD117)*DD$19*DD$127)</f>
        <v>0</v>
      </c>
      <c r="DE44" s="4">
        <f>IF('KWh (Cumulative)'!DE44=0,0,((('KWh Monthly'!DE44*0.5)+'KWh (Cumulative)'!DD44-Rebasing!DE34)*DE117)*DE$19*DE$127)</f>
        <v>0</v>
      </c>
      <c r="DF44" s="4">
        <f>IF('KWh (Cumulative)'!DF44=0,0,((('KWh Monthly'!DF44*0.5)+'KWh (Cumulative)'!DE44-Rebasing!DF34)*DF117)*DF$19*DF$127)</f>
        <v>0</v>
      </c>
      <c r="DG44" s="4">
        <f>IF('KWh (Cumulative)'!DG44=0,0,((('KWh Monthly'!DG44*0.5)+'KWh (Cumulative)'!DF44-Rebasing!DG34)*DG117)*DG$19*DG$127)</f>
        <v>0</v>
      </c>
      <c r="DH44" s="4">
        <f>IF('KWh (Cumulative)'!DH44=0,0,((('KWh Monthly'!DH44*0.5)+'KWh (Cumulative)'!DG44-Rebasing!DH34)*DH117)*DH$19*DH$127)</f>
        <v>0</v>
      </c>
      <c r="DI44" s="4">
        <f>IF('KWh (Cumulative)'!DI44=0,0,((('KWh Monthly'!DI44*0.5)+'KWh (Cumulative)'!DH44-Rebasing!DI34)*DI117)*DI$19*DI$127)</f>
        <v>0</v>
      </c>
      <c r="DJ44" s="4">
        <f>IF('KWh (Cumulative)'!DJ44=0,0,((('KWh Monthly'!DJ44*0.5)+'KWh (Cumulative)'!DI44-Rebasing!DJ34)*DJ117)*DJ$19*DJ$127)</f>
        <v>0</v>
      </c>
      <c r="DK44" s="4">
        <f>IF('KWh (Cumulative)'!DK44=0,0,((('KWh Monthly'!DK44*0.5)+'KWh (Cumulative)'!DJ44-Rebasing!DK34)*DK117)*DK$19*DK$127)</f>
        <v>0</v>
      </c>
      <c r="DL44" s="4">
        <f>IF('KWh (Cumulative)'!DL44=0,0,((('KWh Monthly'!DL44*0.5)+'KWh (Cumulative)'!DK44-Rebasing!DL34)*DL117)*DL$19*DL$127)</f>
        <v>0</v>
      </c>
      <c r="DM44" s="4">
        <f>IF('KWh (Cumulative)'!DM44=0,0,((('KWh Monthly'!DM44*0.5)+'KWh (Cumulative)'!DL44-Rebasing!DM34)*DM117)*DM$19*DM$127)</f>
        <v>0</v>
      </c>
      <c r="DN44" s="4">
        <f>IF('KWh (Cumulative)'!DN44=0,0,((('KWh Monthly'!DN44*0.5)+'KWh (Cumulative)'!DM44-Rebasing!DN34)*DN117)*DN$19*DN$127)</f>
        <v>0</v>
      </c>
      <c r="DO44" s="4">
        <f>IF('KWh (Cumulative)'!DO44=0,0,((('KWh Monthly'!DO44*0.5)+'KWh (Cumulative)'!DN44-Rebasing!DO34)*DO117)*DO$19*DO$127)</f>
        <v>0</v>
      </c>
      <c r="DP44" s="4">
        <f>IF('KWh (Cumulative)'!DP44=0,0,((('KWh Monthly'!DP44*0.5)+'KWh (Cumulative)'!DO44-Rebasing!DP34)*DP117)*DP$19*DP$127)</f>
        <v>0</v>
      </c>
      <c r="DQ44" s="4">
        <f>IF('KWh (Cumulative)'!DQ44=0,0,((('KWh Monthly'!DQ44*0.5)+'KWh (Cumulative)'!DP44-Rebasing!DQ34)*DQ117)*DQ$19*DQ$127)</f>
        <v>0</v>
      </c>
      <c r="DR44" s="4">
        <f>IF('KWh (Cumulative)'!DR44=0,0,((('KWh Monthly'!DR44*0.5)+'KWh (Cumulative)'!DQ44-Rebasing!DR34)*DR117)*DR$19*DR$127)</f>
        <v>0</v>
      </c>
    </row>
    <row r="45" spans="1:122" x14ac:dyDescent="0.25">
      <c r="A45" s="194"/>
      <c r="B45" s="30" t="s">
        <v>14</v>
      </c>
      <c r="C45" s="4">
        <f>IF('KWh (Cumulative)'!C45=0,0,((('KWh Monthly'!C45*0.5)-Rebasing!C35)*C118)*C$19*C$127)</f>
        <v>0</v>
      </c>
      <c r="D45" s="4">
        <f>IF('KWh (Cumulative)'!D45=0,0,((('KWh Monthly'!D45*0.5)+'KWh (Cumulative)'!C45-Rebasing!D35)*D118)*D$19*D$127)</f>
        <v>0</v>
      </c>
      <c r="E45" s="4">
        <f>IF('KWh (Cumulative)'!E45=0,0,((('KWh Monthly'!E45*0.5)+'KWh (Cumulative)'!D45-Rebasing!E35)*E118)*E$19*E$127)</f>
        <v>0</v>
      </c>
      <c r="F45" s="4">
        <f>IF('KWh (Cumulative)'!F45=0,0,((('KWh Monthly'!F45*0.5)+'KWh (Cumulative)'!E45-Rebasing!F35)*F118)*F$19*F$127)</f>
        <v>0</v>
      </c>
      <c r="G45" s="4">
        <f>IF('KWh (Cumulative)'!G45=0,0,((('KWh Monthly'!G45*0.5)+'KWh (Cumulative)'!F45-Rebasing!G35)*G118)*G$19*G$127)</f>
        <v>0</v>
      </c>
      <c r="H45" s="4">
        <f>IF('KWh (Cumulative)'!H45=0,0,((('KWh Monthly'!H45*0.5)+'KWh (Cumulative)'!G45-Rebasing!H35)*H118)*H$19*H$127)</f>
        <v>0</v>
      </c>
      <c r="I45" s="4">
        <f>IF('KWh (Cumulative)'!I45=0,0,((('KWh Monthly'!I45*0.5)+'KWh (Cumulative)'!H45-Rebasing!I35)*I118)*I$19*I$127)</f>
        <v>0</v>
      </c>
      <c r="J45" s="4">
        <f>IF('KWh (Cumulative)'!J45=0,0,((('KWh Monthly'!J45*0.5)+'KWh (Cumulative)'!I45-Rebasing!J35)*J118)*J$19*J$127)</f>
        <v>0</v>
      </c>
      <c r="K45" s="4">
        <f>IF('KWh (Cumulative)'!K45=0,0,((('KWh Monthly'!K45*0.5)+'KWh (Cumulative)'!J45-Rebasing!K35)*K118)*K$19*K$127)</f>
        <v>0</v>
      </c>
      <c r="L45" s="4">
        <f>IF('KWh (Cumulative)'!L45=0,0,((('KWh Monthly'!L45*0.5)+'KWh (Cumulative)'!K45-Rebasing!L35)*L118)*L$19*L$127)</f>
        <v>0</v>
      </c>
      <c r="M45" s="4">
        <f>IF('KWh (Cumulative)'!M45=0,0,((('KWh Monthly'!M45*0.5)+'KWh (Cumulative)'!L45-Rebasing!M35)*M118)*M$19*M$127)</f>
        <v>0</v>
      </c>
      <c r="N45" s="4">
        <f>IF('KWh (Cumulative)'!N45=0,0,((('KWh Monthly'!N45*0.5)+'KWh (Cumulative)'!M45-Rebasing!N35)*N118)*N$19*N$127)</f>
        <v>0</v>
      </c>
      <c r="O45" s="4">
        <f>IF('KWh (Cumulative)'!O45=0,0,((('KWh Monthly'!O45*0.5)+'KWh (Cumulative)'!N45-Rebasing!O35)*O118)*O$19*O$127)</f>
        <v>1.1793161299030699</v>
      </c>
      <c r="P45" s="4">
        <f>IF('KWh (Cumulative)'!P45=0,0,((('KWh Monthly'!P45*0.5)+'KWh (Cumulative)'!O45-Rebasing!P35)*P118)*P$19*P$127)</f>
        <v>0</v>
      </c>
      <c r="Q45" s="4">
        <f>IF('KWh (Cumulative)'!Q45=0,0,((('KWh Monthly'!Q45*0.5)+'KWh (Cumulative)'!P45-Rebasing!Q35)*Q118)*Q$19*Q$127)</f>
        <v>0</v>
      </c>
      <c r="R45" s="4">
        <f>IF('KWh (Cumulative)'!R45=0,0,((('KWh Monthly'!R45*0.5)+'KWh (Cumulative)'!Q45-Rebasing!R35)*R118)*R$19*R$127)</f>
        <v>0</v>
      </c>
      <c r="S45" s="4">
        <f>IF('KWh (Cumulative)'!S45=0,0,((('KWh Monthly'!S45*0.5)+'KWh (Cumulative)'!R45-Rebasing!S35)*S118)*S$19*S$127)</f>
        <v>0</v>
      </c>
      <c r="T45" s="4">
        <f>IF('KWh (Cumulative)'!T45=0,0,((('KWh Monthly'!T45*0.5)+'KWh (Cumulative)'!S45-Rebasing!T35)*T118)*T$19*T$127)</f>
        <v>0</v>
      </c>
      <c r="U45" s="4">
        <f>IF('KWh (Cumulative)'!U45=0,0,((('KWh Monthly'!U45*0.5)+'KWh (Cumulative)'!T45-Rebasing!U35)*U118)*U$19*U$127)</f>
        <v>0</v>
      </c>
      <c r="V45" s="4">
        <f>IF('KWh (Cumulative)'!V45=0,0,((('KWh Monthly'!V45*0.5)+'KWh (Cumulative)'!U45-Rebasing!V35)*V118)*V$19*V$127)</f>
        <v>0</v>
      </c>
      <c r="W45" s="4">
        <f>IF('KWh (Cumulative)'!W45=0,0,((('KWh Monthly'!W45*0.5)+'KWh (Cumulative)'!V45-Rebasing!W35)*W118)*W$19*W$127)</f>
        <v>0</v>
      </c>
      <c r="X45" s="4">
        <f>IF('KWh (Cumulative)'!X45=0,0,((('KWh Monthly'!X45*0.5)+'KWh (Cumulative)'!W45-Rebasing!X35)*X118)*X$19*X$127)</f>
        <v>0</v>
      </c>
      <c r="Y45" s="4">
        <f>IF('KWh (Cumulative)'!Y45=0,0,((('KWh Monthly'!Y45*0.5)+'KWh (Cumulative)'!X45-Rebasing!Y35)*Y118)*Y$19*Y$127)</f>
        <v>0</v>
      </c>
      <c r="Z45" s="4">
        <f>IF('KWh (Cumulative)'!Z45=0,0,((('KWh Monthly'!Z45*0.5)+'KWh (Cumulative)'!Y45-Rebasing!Z35)*Z118)*Z$19*Z$127)</f>
        <v>0</v>
      </c>
      <c r="AA45" s="4">
        <f>IF('KWh (Cumulative)'!AA45=0,0,((('KWh Monthly'!AA45*0.5)+'KWh (Cumulative)'!Z45-Rebasing!AA35)*AA118)*AA$19*AA$127)</f>
        <v>0</v>
      </c>
      <c r="AB45" s="4">
        <f>IF('KWh (Cumulative)'!AB45=0,0,((('KWh Monthly'!AB45*0.5)+'KWh (Cumulative)'!AA45-Rebasing!AB35)*AB118)*AB$19*AB$127)</f>
        <v>0</v>
      </c>
      <c r="AC45" s="4">
        <f>IF('KWh (Cumulative)'!AC45=0,0,((('KWh Monthly'!AC45*0.5)+'KWh (Cumulative)'!AB45-Rebasing!AC35)*AC118)*AC$19*AC$127)</f>
        <v>0</v>
      </c>
      <c r="AD45" s="4">
        <f>IF('KWh (Cumulative)'!AD45=0,0,((('KWh Monthly'!AD45*0.5)+'KWh (Cumulative)'!AC45-Rebasing!AD35)*AD118)*AD$19*AD$127)</f>
        <v>0</v>
      </c>
      <c r="AE45" s="4">
        <f>IF('KWh (Cumulative)'!AE45=0,0,((('KWh Monthly'!AE45*0.5)+'KWh (Cumulative)'!AD45-Rebasing!AE35)*AE118)*AE$19*AE$127)</f>
        <v>0</v>
      </c>
      <c r="AF45" s="4">
        <f>IF('KWh (Cumulative)'!AF45=0,0,((('KWh Monthly'!AF45*0.5)+'KWh (Cumulative)'!AE45-Rebasing!AF35)*AF118)*AF$19*AF$127)</f>
        <v>0</v>
      </c>
      <c r="AG45" s="4">
        <f>IF('KWh (Cumulative)'!AG45=0,0,((('KWh Monthly'!AG45*0.5)+'KWh (Cumulative)'!AF45-Rebasing!AG35)*AG118)*AG$19*AG$127)</f>
        <v>0</v>
      </c>
      <c r="AH45" s="4">
        <f>IF('KWh (Cumulative)'!AH45=0,0,((('KWh Monthly'!AH45*0.5)+'KWh (Cumulative)'!AG45-Rebasing!AH35)*AH118)*AH$19*AH$127)</f>
        <v>0</v>
      </c>
      <c r="AI45" s="4">
        <f>IF('KWh (Cumulative)'!AI45=0,0,((('KWh Monthly'!AI45*0.5)+'KWh (Cumulative)'!AH45-Rebasing!AI35)*AI118)*AI$19*AI$127)</f>
        <v>0</v>
      </c>
      <c r="AJ45" s="4">
        <f>IF('KWh (Cumulative)'!AJ45=0,0,((('KWh Monthly'!AJ45*0.5)+'KWh (Cumulative)'!AI45-Rebasing!AJ35)*AJ118)*AJ$19*AJ$127)</f>
        <v>0</v>
      </c>
      <c r="AK45" s="4">
        <f>IF('KWh (Cumulative)'!AK45=0,0,((('KWh Monthly'!AK45*0.5)+'KWh (Cumulative)'!AJ45-Rebasing!AK35)*AK118)*AK$19*AK$127)</f>
        <v>0</v>
      </c>
      <c r="AL45" s="4">
        <f>IF('KWh (Cumulative)'!AL45=0,0,((('KWh Monthly'!AL45*0.5)+'KWh (Cumulative)'!AK45-Rebasing!AL35)*AL118)*AL$19*AL$127)</f>
        <v>0</v>
      </c>
      <c r="AM45" s="4">
        <f>IF('KWh (Cumulative)'!AM45=0,0,((('KWh Monthly'!AM45*0.5)+'KWh (Cumulative)'!AL45-Rebasing!AM35)*AM118)*AM$19*AM$127)</f>
        <v>0</v>
      </c>
      <c r="AN45" s="4">
        <f>IF('KWh (Cumulative)'!AN45=0,0,((('KWh Monthly'!AN45*0.5)+'KWh (Cumulative)'!AM45-Rebasing!AN35)*AN118)*AN$19*AN$127)</f>
        <v>0</v>
      </c>
      <c r="AO45" s="4">
        <f>IF('KWh (Cumulative)'!AO45=0,0,((('KWh Monthly'!AO45*0.5)+'KWh (Cumulative)'!AN45-Rebasing!AO35)*AO118)*AO$19*AO$127)</f>
        <v>0</v>
      </c>
      <c r="AP45" s="4">
        <f>IF('KWh (Cumulative)'!AP45=0,0,((('KWh Monthly'!AP45*0.5)+'KWh (Cumulative)'!AO45-Rebasing!AP35)*AP118)*AP$19*AP$127)</f>
        <v>0</v>
      </c>
      <c r="AQ45" s="4">
        <f>IF('KWh (Cumulative)'!AQ45=0,0,((('KWh Monthly'!AQ45*0.5)+'KWh (Cumulative)'!AP45-Rebasing!AQ35)*AQ118)*AQ$19*AQ$127)</f>
        <v>0</v>
      </c>
      <c r="AR45" s="4">
        <f>IF('KWh (Cumulative)'!AR45=0,0,((('KWh Monthly'!AR45*0.5)+'KWh (Cumulative)'!AQ45-Rebasing!AR35)*AR118)*AR$19*AR$127)</f>
        <v>0</v>
      </c>
      <c r="AS45" s="4">
        <f>IF('KWh (Cumulative)'!AS45=0,0,((('KWh Monthly'!AS45*0.5)+'KWh (Cumulative)'!AR45-Rebasing!AS35)*AS118)*AS$19*AS$127)</f>
        <v>0</v>
      </c>
      <c r="AT45" s="4">
        <f>IF('KWh (Cumulative)'!AT45=0,0,((('KWh Monthly'!AT45*0.5)+'KWh (Cumulative)'!AS45-Rebasing!AT35)*AT118)*AT$19*AT$127)</f>
        <v>0</v>
      </c>
      <c r="AU45" s="4">
        <f>IF('KWh (Cumulative)'!AU45=0,0,((('KWh Monthly'!AU45*0.5)+'KWh (Cumulative)'!AT45-Rebasing!AU35)*AU118)*AU$19*AU$127)</f>
        <v>0</v>
      </c>
      <c r="AV45" s="4">
        <f>IF('KWh (Cumulative)'!AV45=0,0,((('KWh Monthly'!AV45*0.5)+'KWh (Cumulative)'!AU45-Rebasing!AV35)*AV118)*AV$19*AV$127)</f>
        <v>0</v>
      </c>
      <c r="AW45" s="4">
        <f>IF('KWh (Cumulative)'!AW45=0,0,((('KWh Monthly'!AW45*0.5)+'KWh (Cumulative)'!AV45-Rebasing!AW35)*AW118)*AW$19*AW$127)</f>
        <v>0</v>
      </c>
      <c r="AX45" s="4">
        <f>IF('KWh (Cumulative)'!AX45=0,0,((('KWh Monthly'!AX45*0.5)+'KWh (Cumulative)'!AW45-Rebasing!AX35)*AX118)*AX$19*AX$127)</f>
        <v>0</v>
      </c>
      <c r="AY45" s="4">
        <f>IF('KWh (Cumulative)'!AY45=0,0,((('KWh Monthly'!AY45*0.5)+'KWh (Cumulative)'!AX45-Rebasing!AY35)*AY118)*AY$19*AY$127)</f>
        <v>0</v>
      </c>
      <c r="AZ45" s="4">
        <f>IF('KWh (Cumulative)'!AZ45=0,0,((('KWh Monthly'!AZ45*0.5)+'KWh (Cumulative)'!AY45-Rebasing!AZ35)*AZ118)*AZ$19*AZ$127)</f>
        <v>0</v>
      </c>
      <c r="BA45" s="4">
        <f>IF('KWh (Cumulative)'!BA45=0,0,((('KWh Monthly'!BA45*0.5)+'KWh (Cumulative)'!AZ45-Rebasing!BA35)*BA118)*BA$19*BA$127)</f>
        <v>0</v>
      </c>
      <c r="BB45" s="4">
        <f>IF('KWh (Cumulative)'!BB45=0,0,((('KWh Monthly'!BB45*0.5)+'KWh (Cumulative)'!BA45-Rebasing!BB35)*BB118)*BB$19*BB$127)</f>
        <v>0</v>
      </c>
      <c r="BC45" s="4">
        <f>IF('KWh (Cumulative)'!BC45=0,0,((('KWh Monthly'!BC45*0.5)+'KWh (Cumulative)'!BB45-Rebasing!BC35)*BC118)*BC$19*BC$127)</f>
        <v>0</v>
      </c>
      <c r="BD45" s="4">
        <f>IF('KWh (Cumulative)'!BD45=0,0,((('KWh Monthly'!BD45*0.5)+'KWh (Cumulative)'!BC45-Rebasing!BD35)*BD118)*BD$19*BD$127)</f>
        <v>0</v>
      </c>
      <c r="BE45" s="4">
        <f>IF('KWh (Cumulative)'!BE45=0,0,((('KWh Monthly'!BE45*0.5)+'KWh (Cumulative)'!BD45-Rebasing!BE35)*BE118)*BE$19*BE$127)</f>
        <v>0</v>
      </c>
      <c r="BF45" s="4">
        <f>IF('KWh (Cumulative)'!BF45=0,0,((('KWh Monthly'!BF45*0.5)+'KWh (Cumulative)'!BE45-Rebasing!BF35)*BF118)*BF$19*BF$127)</f>
        <v>0</v>
      </c>
      <c r="BG45" s="4">
        <f>IF('KWh (Cumulative)'!BG45=0,0,((('KWh Monthly'!BG45*0.5)+'KWh (Cumulative)'!BF45-Rebasing!BG35)*BG118)*BG$19*BG$127)</f>
        <v>0</v>
      </c>
      <c r="BH45" s="4">
        <f>IF('KWh (Cumulative)'!BH45=0,0,((('KWh Monthly'!BH45*0.5)+'KWh (Cumulative)'!BG45-Rebasing!BH35)*BH118)*BH$19*BH$127)</f>
        <v>0</v>
      </c>
      <c r="BI45" s="4">
        <f>IF('KWh (Cumulative)'!BI45=0,0,((('KWh Monthly'!BI45*0.5)+'KWh (Cumulative)'!BH45-Rebasing!BI35)*BI118)*BI$19*BI$127)</f>
        <v>0</v>
      </c>
      <c r="BJ45" s="4">
        <f>IF('KWh (Cumulative)'!BJ45=0,0,((('KWh Monthly'!BJ45*0.5)+'KWh (Cumulative)'!BI45-Rebasing!BJ35)*BJ118)*BJ$19*BJ$127)</f>
        <v>0</v>
      </c>
      <c r="BK45" s="4">
        <f>IF('KWh (Cumulative)'!BK45=0,0,((('KWh Monthly'!BK45*0.5)+'KWh (Cumulative)'!BJ45-Rebasing!BK35)*BK118)*BK$19*BK$127)</f>
        <v>0</v>
      </c>
      <c r="BL45" s="4">
        <f>IF('KWh (Cumulative)'!BL45=0,0,((('KWh Monthly'!BL45*0.5)+'KWh (Cumulative)'!BK45-Rebasing!BL35)*BL118)*BL$19*BL$127)</f>
        <v>0</v>
      </c>
      <c r="BM45" s="4">
        <f>IF('KWh (Cumulative)'!BM45=0,0,((('KWh Monthly'!BM45*0.5)+'KWh (Cumulative)'!BL45-Rebasing!BM35)*BM118)*BM$19*BM$127)</f>
        <v>0</v>
      </c>
      <c r="BN45" s="4">
        <f>IF('KWh (Cumulative)'!BN45=0,0,((('KWh Monthly'!BN45*0.5)+'KWh (Cumulative)'!BM45-Rebasing!BN35)*BN118)*BN$19*BN$127)</f>
        <v>0</v>
      </c>
      <c r="BO45" s="4">
        <f>IF('KWh (Cumulative)'!BO45=0,0,((('KWh Monthly'!BO45*0.5)+'KWh (Cumulative)'!BN45-Rebasing!BO35)*BO118)*BO$19*BO$127)</f>
        <v>0</v>
      </c>
      <c r="BP45" s="4">
        <f>IF('KWh (Cumulative)'!BP45=0,0,((('KWh Monthly'!BP45*0.5)+'KWh (Cumulative)'!BO45-Rebasing!BP35)*BP118)*BP$19*BP$127)</f>
        <v>0</v>
      </c>
      <c r="BQ45" s="4">
        <f>IF('KWh (Cumulative)'!BQ45=0,0,((('KWh Monthly'!BQ45*0.5)+'KWh (Cumulative)'!BP45-Rebasing!BQ35)*BQ118)*BQ$19*BQ$127)</f>
        <v>0</v>
      </c>
      <c r="BR45" s="4">
        <f>IF('KWh (Cumulative)'!BR45=0,0,((('KWh Monthly'!BR45*0.5)+'KWh (Cumulative)'!BQ45-Rebasing!BR35)*BR118)*BR$19*BR$127)</f>
        <v>0</v>
      </c>
      <c r="BS45" s="4">
        <f>IF('KWh (Cumulative)'!BS45=0,0,((('KWh Monthly'!BS45*0.5)+'KWh (Cumulative)'!BR45-Rebasing!BS35)*BS118)*BS$19*BS$127)</f>
        <v>0</v>
      </c>
      <c r="BT45" s="4">
        <f>IF('KWh (Cumulative)'!BT45=0,0,((('KWh Monthly'!BT45*0.5)+'KWh (Cumulative)'!BS45-Rebasing!BT35)*BT118)*BT$19*BT$127)</f>
        <v>0</v>
      </c>
      <c r="BU45" s="4">
        <f>IF('KWh (Cumulative)'!BU45=0,0,((('KWh Monthly'!BU45*0.5)+'KWh (Cumulative)'!BT45-Rebasing!BU35)*BU118)*BU$19*BU$127)</f>
        <v>0</v>
      </c>
      <c r="BV45" s="4">
        <f>IF('KWh (Cumulative)'!BV45=0,0,((('KWh Monthly'!BV45*0.5)+'KWh (Cumulative)'!BU45-Rebasing!BV35)*BV118)*BV$19*BV$127)</f>
        <v>0</v>
      </c>
      <c r="BW45" s="4">
        <f>IF('KWh (Cumulative)'!BW45=0,0,((('KWh Monthly'!BW45*0.5)+'KWh (Cumulative)'!BV45-Rebasing!BW35)*BW118)*BW$19*BW$127)</f>
        <v>0</v>
      </c>
      <c r="BX45" s="4">
        <f>IF('KWh (Cumulative)'!BX45=0,0,((('KWh Monthly'!BX45*0.5)+'KWh (Cumulative)'!BW45-Rebasing!BX35)*BX118)*BX$19*BX$127)</f>
        <v>0</v>
      </c>
      <c r="BY45" s="4">
        <f>IF('KWh (Cumulative)'!BY45=0,0,((('KWh Monthly'!BY45*0.5)+'KWh (Cumulative)'!BX45-Rebasing!BY35)*BY118)*BY$19*BY$127)</f>
        <v>0</v>
      </c>
      <c r="BZ45" s="4">
        <f>IF('KWh (Cumulative)'!BZ45=0,0,((('KWh Monthly'!BZ45*0.5)+'KWh (Cumulative)'!BY45-Rebasing!BZ35)*BZ118)*BZ$19*BZ$127)</f>
        <v>0</v>
      </c>
      <c r="CA45" s="4">
        <f>IF('KWh (Cumulative)'!CA45=0,0,((('KWh Monthly'!CA45*0.5)+'KWh (Cumulative)'!BZ45-Rebasing!CA35)*CA118)*CA$19*CA$127)</f>
        <v>0</v>
      </c>
      <c r="CB45" s="4">
        <f>IF('KWh (Cumulative)'!CB45=0,0,((('KWh Monthly'!CB45*0.5)+'KWh (Cumulative)'!CA45-Rebasing!CB35)*CB118)*CB$19*CB$127)</f>
        <v>0</v>
      </c>
      <c r="CC45" s="4">
        <f>IF('KWh (Cumulative)'!CC45=0,0,((('KWh Monthly'!CC45*0.5)+'KWh (Cumulative)'!CB45-Rebasing!CC35)*CC118)*CC$19*CC$127)</f>
        <v>0</v>
      </c>
      <c r="CD45" s="4">
        <f>IF('KWh (Cumulative)'!CD45=0,0,((('KWh Monthly'!CD45*0.5)+'KWh (Cumulative)'!CC45-Rebasing!CD35)*CD118)*CD$19*CD$127)</f>
        <v>0</v>
      </c>
      <c r="CE45" s="4">
        <f>IF('KWh (Cumulative)'!CE45=0,0,((('KWh Monthly'!CE45*0.5)+'KWh (Cumulative)'!CD45-Rebasing!CE35)*CE118)*CE$19*CE$127)</f>
        <v>0</v>
      </c>
      <c r="CF45" s="4">
        <f>IF('KWh (Cumulative)'!CF45=0,0,((('KWh Monthly'!CF45*0.5)+'KWh (Cumulative)'!CE45-Rebasing!CF35)*CF118)*CF$19*CF$127)</f>
        <v>0</v>
      </c>
      <c r="CG45" s="4">
        <f>IF('KWh (Cumulative)'!CG45=0,0,((('KWh Monthly'!CG45*0.5)+'KWh (Cumulative)'!CF45-Rebasing!CG35)*CG118)*CG$19*CG$127)</f>
        <v>0</v>
      </c>
      <c r="CH45" s="4">
        <f>IF('KWh (Cumulative)'!CH45=0,0,((('KWh Monthly'!CH45*0.5)+'KWh (Cumulative)'!CG45-Rebasing!CH35)*CH118)*CH$19*CH$127)</f>
        <v>0</v>
      </c>
      <c r="CI45" s="4">
        <f>IF('KWh (Cumulative)'!CI45=0,0,((('KWh Monthly'!CI45*0.5)+'KWh (Cumulative)'!CH45-Rebasing!CI35)*CI118)*CI$19*CI$127)</f>
        <v>0</v>
      </c>
      <c r="CJ45" s="4">
        <f>IF('KWh (Cumulative)'!CJ45=0,0,((('KWh Monthly'!CJ45*0.5)+'KWh (Cumulative)'!CI45-Rebasing!CJ35)*CJ118)*CJ$19*CJ$127)</f>
        <v>0</v>
      </c>
      <c r="CK45" s="4">
        <f>IF('KWh (Cumulative)'!CK45=0,0,((('KWh Monthly'!CK45*0.5)+'KWh (Cumulative)'!CJ45-Rebasing!CK35)*CK118)*CK$19*CK$127)</f>
        <v>0</v>
      </c>
      <c r="CL45" s="4">
        <f>IF('KWh (Cumulative)'!CL45=0,0,((('KWh Monthly'!CL45*0.5)+'KWh (Cumulative)'!CK45-Rebasing!CL35)*CL118)*CL$19*CL$127)</f>
        <v>0</v>
      </c>
      <c r="CM45" s="4">
        <f>IF('KWh (Cumulative)'!CM45=0,0,((('KWh Monthly'!CM45*0.5)+'KWh (Cumulative)'!CL45-Rebasing!CM35)*CM118)*CM$19*CM$127)</f>
        <v>0</v>
      </c>
      <c r="CN45" s="4">
        <f>IF('KWh (Cumulative)'!CN45=0,0,((('KWh Monthly'!CN45*0.5)+'KWh (Cumulative)'!CM45-Rebasing!CN35)*CN118)*CN$19*CN$127)</f>
        <v>0</v>
      </c>
      <c r="CO45" s="4">
        <f>IF('KWh (Cumulative)'!CO45=0,0,((('KWh Monthly'!CO45*0.5)+'KWh (Cumulative)'!CN45-Rebasing!CO35)*CO118)*CO$19*CO$127)</f>
        <v>0</v>
      </c>
      <c r="CP45" s="4">
        <f>IF('KWh (Cumulative)'!CP45=0,0,((('KWh Monthly'!CP45*0.5)+'KWh (Cumulative)'!CO45-Rebasing!CP35)*CP118)*CP$19*CP$127)</f>
        <v>0</v>
      </c>
      <c r="CQ45" s="4">
        <f>IF('KWh (Cumulative)'!CQ45=0,0,((('KWh Monthly'!CQ45*0.5)+'KWh (Cumulative)'!CP45-Rebasing!CQ35)*CQ118)*CQ$19*CQ$127)</f>
        <v>0</v>
      </c>
      <c r="CR45" s="4">
        <f>IF('KWh (Cumulative)'!CR45=0,0,((('KWh Monthly'!CR45*0.5)+'KWh (Cumulative)'!CQ45-Rebasing!CR35)*CR118)*CR$19*CR$127)</f>
        <v>0</v>
      </c>
      <c r="CS45" s="4">
        <f>IF('KWh (Cumulative)'!CS45=0,0,((('KWh Monthly'!CS45*0.5)+'KWh (Cumulative)'!CR45-Rebasing!CS35)*CS118)*CS$19*CS$127)</f>
        <v>0</v>
      </c>
      <c r="CT45" s="4">
        <f>IF('KWh (Cumulative)'!CT45=0,0,((('KWh Monthly'!CT45*0.5)+'KWh (Cumulative)'!CS45-Rebasing!CT35)*CT118)*CT$19*CT$127)</f>
        <v>0</v>
      </c>
      <c r="CU45" s="4">
        <f>IF('KWh (Cumulative)'!CU45=0,0,((('KWh Monthly'!CU45*0.5)+'KWh (Cumulative)'!CT45-Rebasing!CU35)*CU118)*CU$19*CU$127)</f>
        <v>0</v>
      </c>
      <c r="CV45" s="4">
        <f>IF('KWh (Cumulative)'!CV45=0,0,((('KWh Monthly'!CV45*0.5)+'KWh (Cumulative)'!CU45-Rebasing!CV35)*CV118)*CV$19*CV$127)</f>
        <v>0</v>
      </c>
      <c r="CW45" s="4">
        <f>IF('KWh (Cumulative)'!CW45=0,0,((('KWh Monthly'!CW45*0.5)+'KWh (Cumulative)'!CV45-Rebasing!CW35)*CW118)*CW$19*CW$127)</f>
        <v>0</v>
      </c>
      <c r="CX45" s="4">
        <f>IF('KWh (Cumulative)'!CX45=0,0,((('KWh Monthly'!CX45*0.5)+'KWh (Cumulative)'!CW45-Rebasing!CX35)*CX118)*CX$19*CX$127)</f>
        <v>0</v>
      </c>
      <c r="CY45" s="4">
        <f>IF('KWh (Cumulative)'!CY45=0,0,((('KWh Monthly'!CY45*0.5)+'KWh (Cumulative)'!CX45-Rebasing!CY35)*CY118)*CY$19*CY$127)</f>
        <v>0</v>
      </c>
      <c r="CZ45" s="4">
        <f>IF('KWh (Cumulative)'!CZ45=0,0,((('KWh Monthly'!CZ45*0.5)+'KWh (Cumulative)'!CY45-Rebasing!CZ35)*CZ118)*CZ$19*CZ$127)</f>
        <v>0</v>
      </c>
      <c r="DA45" s="4">
        <f>IF('KWh (Cumulative)'!DA45=0,0,((('KWh Monthly'!DA45*0.5)+'KWh (Cumulative)'!CZ45-Rebasing!DA35)*DA118)*DA$19*DA$127)</f>
        <v>0</v>
      </c>
      <c r="DB45" s="4">
        <f>IF('KWh (Cumulative)'!DB45=0,0,((('KWh Monthly'!DB45*0.5)+'KWh (Cumulative)'!DA45-Rebasing!DB35)*DB118)*DB$19*DB$127)</f>
        <v>0</v>
      </c>
      <c r="DC45" s="4">
        <f>IF('KWh (Cumulative)'!DC45=0,0,((('KWh Monthly'!DC45*0.5)+'KWh (Cumulative)'!DB45-Rebasing!DC35)*DC118)*DC$19*DC$127)</f>
        <v>0</v>
      </c>
      <c r="DD45" s="4">
        <f>IF('KWh (Cumulative)'!DD45=0,0,((('KWh Monthly'!DD45*0.5)+'KWh (Cumulative)'!DC45-Rebasing!DD35)*DD118)*DD$19*DD$127)</f>
        <v>0</v>
      </c>
      <c r="DE45" s="4">
        <f>IF('KWh (Cumulative)'!DE45=0,0,((('KWh Monthly'!DE45*0.5)+'KWh (Cumulative)'!DD45-Rebasing!DE35)*DE118)*DE$19*DE$127)</f>
        <v>0</v>
      </c>
      <c r="DF45" s="4">
        <f>IF('KWh (Cumulative)'!DF45=0,0,((('KWh Monthly'!DF45*0.5)+'KWh (Cumulative)'!DE45-Rebasing!DF35)*DF118)*DF$19*DF$127)</f>
        <v>0</v>
      </c>
      <c r="DG45" s="4">
        <f>IF('KWh (Cumulative)'!DG45=0,0,((('KWh Monthly'!DG45*0.5)+'KWh (Cumulative)'!DF45-Rebasing!DG35)*DG118)*DG$19*DG$127)</f>
        <v>0</v>
      </c>
      <c r="DH45" s="4">
        <f>IF('KWh (Cumulative)'!DH45=0,0,((('KWh Monthly'!DH45*0.5)+'KWh (Cumulative)'!DG45-Rebasing!DH35)*DH118)*DH$19*DH$127)</f>
        <v>0</v>
      </c>
      <c r="DI45" s="4">
        <f>IF('KWh (Cumulative)'!DI45=0,0,((('KWh Monthly'!DI45*0.5)+'KWh (Cumulative)'!DH45-Rebasing!DI35)*DI118)*DI$19*DI$127)</f>
        <v>0</v>
      </c>
      <c r="DJ45" s="4">
        <f>IF('KWh (Cumulative)'!DJ45=0,0,((('KWh Monthly'!DJ45*0.5)+'KWh (Cumulative)'!DI45-Rebasing!DJ35)*DJ118)*DJ$19*DJ$127)</f>
        <v>0</v>
      </c>
      <c r="DK45" s="4">
        <f>IF('KWh (Cumulative)'!DK45=0,0,((('KWh Monthly'!DK45*0.5)+'KWh (Cumulative)'!DJ45-Rebasing!DK35)*DK118)*DK$19*DK$127)</f>
        <v>0</v>
      </c>
      <c r="DL45" s="4">
        <f>IF('KWh (Cumulative)'!DL45=0,0,((('KWh Monthly'!DL45*0.5)+'KWh (Cumulative)'!DK45-Rebasing!DL35)*DL118)*DL$19*DL$127)</f>
        <v>0</v>
      </c>
      <c r="DM45" s="4">
        <f>IF('KWh (Cumulative)'!DM45=0,0,((('KWh Monthly'!DM45*0.5)+'KWh (Cumulative)'!DL45-Rebasing!DM35)*DM118)*DM$19*DM$127)</f>
        <v>0</v>
      </c>
      <c r="DN45" s="4">
        <f>IF('KWh (Cumulative)'!DN45=0,0,((('KWh Monthly'!DN45*0.5)+'KWh (Cumulative)'!DM45-Rebasing!DN35)*DN118)*DN$19*DN$127)</f>
        <v>0</v>
      </c>
      <c r="DO45" s="4">
        <f>IF('KWh (Cumulative)'!DO45=0,0,((('KWh Monthly'!DO45*0.5)+'KWh (Cumulative)'!DN45-Rebasing!DO35)*DO118)*DO$19*DO$127)</f>
        <v>0</v>
      </c>
      <c r="DP45" s="4">
        <f>IF('KWh (Cumulative)'!DP45=0,0,((('KWh Monthly'!DP45*0.5)+'KWh (Cumulative)'!DO45-Rebasing!DP35)*DP118)*DP$19*DP$127)</f>
        <v>0</v>
      </c>
      <c r="DQ45" s="4">
        <f>IF('KWh (Cumulative)'!DQ45=0,0,((('KWh Monthly'!DQ45*0.5)+'KWh (Cumulative)'!DP45-Rebasing!DQ35)*DQ118)*DQ$19*DQ$127)</f>
        <v>0</v>
      </c>
      <c r="DR45" s="4">
        <f>IF('KWh (Cumulative)'!DR45=0,0,((('KWh Monthly'!DR45*0.5)+'KWh (Cumulative)'!DQ45-Rebasing!DR35)*DR118)*DR$19*DR$127)</f>
        <v>0</v>
      </c>
    </row>
    <row r="46" spans="1:122" x14ac:dyDescent="0.25">
      <c r="A46" s="194"/>
      <c r="B46" s="30" t="s">
        <v>15</v>
      </c>
      <c r="C46" s="4">
        <f>IF('KWh (Cumulative)'!C46=0,0,((('KWh Monthly'!C46*0.5)-Rebasing!C36)*C119)*C$19*C$127)</f>
        <v>0</v>
      </c>
      <c r="D46" s="4">
        <f>IF('KWh (Cumulative)'!D46=0,0,((('KWh Monthly'!D46*0.5)+'KWh (Cumulative)'!C46-Rebasing!D36)*D119)*D$19*D$127)</f>
        <v>0</v>
      </c>
      <c r="E46" s="4">
        <f>IF('KWh (Cumulative)'!E46=0,0,((('KWh Monthly'!E46*0.5)+'KWh (Cumulative)'!D46-Rebasing!E36)*E119)*E$19*E$127)</f>
        <v>0</v>
      </c>
      <c r="F46" s="4">
        <f>IF('KWh (Cumulative)'!F46=0,0,((('KWh Monthly'!F46*0.5)+'KWh (Cumulative)'!E46-Rebasing!F36)*F119)*F$19*F$127)</f>
        <v>0</v>
      </c>
      <c r="G46" s="4">
        <f>IF('KWh (Cumulative)'!G46=0,0,((('KWh Monthly'!G46*0.5)+'KWh (Cumulative)'!F46-Rebasing!G36)*G119)*G$19*G$127)</f>
        <v>0</v>
      </c>
      <c r="H46" s="4">
        <f>IF('KWh (Cumulative)'!H46=0,0,((('KWh Monthly'!H46*0.5)+'KWh (Cumulative)'!G46-Rebasing!H36)*H119)*H$19*H$127)</f>
        <v>0</v>
      </c>
      <c r="I46" s="4">
        <f>IF('KWh (Cumulative)'!I46=0,0,((('KWh Monthly'!I46*0.5)+'KWh (Cumulative)'!H46-Rebasing!I36)*I119)*I$19*I$127)</f>
        <v>0</v>
      </c>
      <c r="J46" s="4">
        <f>IF('KWh (Cumulative)'!J46=0,0,((('KWh Monthly'!J46*0.5)+'KWh (Cumulative)'!I46-Rebasing!J36)*J119)*J$19*J$127)</f>
        <v>0</v>
      </c>
      <c r="K46" s="4">
        <f>IF('KWh (Cumulative)'!K46=0,0,((('KWh Monthly'!K46*0.5)+'KWh (Cumulative)'!J46-Rebasing!K36)*K119)*K$19*K$127)</f>
        <v>0</v>
      </c>
      <c r="L46" s="4">
        <f>IF('KWh (Cumulative)'!L46=0,0,((('KWh Monthly'!L46*0.5)+'KWh (Cumulative)'!K46-Rebasing!L36)*L119)*L$19*L$127)</f>
        <v>0</v>
      </c>
      <c r="M46" s="4">
        <f>IF('KWh (Cumulative)'!M46=0,0,((('KWh Monthly'!M46*0.5)+'KWh (Cumulative)'!L46-Rebasing!M36)*M119)*M$19*M$127)</f>
        <v>0</v>
      </c>
      <c r="N46" s="4">
        <f>IF('KWh (Cumulative)'!N46=0,0,((('KWh Monthly'!N46*0.5)+'KWh (Cumulative)'!M46-Rebasing!N36)*N119)*N$19*N$127)</f>
        <v>0</v>
      </c>
      <c r="O46" s="4">
        <f>IF('KWh (Cumulative)'!O46=0,0,((('KWh Monthly'!O46*0.5)+'KWh (Cumulative)'!N46-Rebasing!O36)*O119)*O$19*O$127)</f>
        <v>0</v>
      </c>
      <c r="P46" s="4">
        <f>IF('KWh (Cumulative)'!P46=0,0,((('KWh Monthly'!P46*0.5)+'KWh (Cumulative)'!O46-Rebasing!P36)*P119)*P$19*P$127)</f>
        <v>0</v>
      </c>
      <c r="Q46" s="4">
        <f>IF('KWh (Cumulative)'!Q46=0,0,((('KWh Monthly'!Q46*0.5)+'KWh (Cumulative)'!P46-Rebasing!Q36)*Q119)*Q$19*Q$127)</f>
        <v>0</v>
      </c>
      <c r="R46" s="4">
        <f>IF('KWh (Cumulative)'!R46=0,0,((('KWh Monthly'!R46*0.5)+'KWh (Cumulative)'!Q46-Rebasing!R36)*R119)*R$19*R$127)</f>
        <v>0</v>
      </c>
      <c r="S46" s="4">
        <f>IF('KWh (Cumulative)'!S46=0,0,((('KWh Monthly'!S46*0.5)+'KWh (Cumulative)'!R46-Rebasing!S36)*S119)*S$19*S$127)</f>
        <v>0</v>
      </c>
      <c r="T46" s="4">
        <f>IF('KWh (Cumulative)'!T46=0,0,((('KWh Monthly'!T46*0.5)+'KWh (Cumulative)'!S46-Rebasing!T36)*T119)*T$19*T$127)</f>
        <v>0</v>
      </c>
      <c r="U46" s="4">
        <f>IF('KWh (Cumulative)'!U46=0,0,((('KWh Monthly'!U46*0.5)+'KWh (Cumulative)'!T46-Rebasing!U36)*U119)*U$19*U$127)</f>
        <v>0</v>
      </c>
      <c r="V46" s="4">
        <f>IF('KWh (Cumulative)'!V46=0,0,((('KWh Monthly'!V46*0.5)+'KWh (Cumulative)'!U46-Rebasing!V36)*V119)*V$19*V$127)</f>
        <v>0</v>
      </c>
      <c r="W46" s="4">
        <f>IF('KWh (Cumulative)'!W46=0,0,((('KWh Monthly'!W46*0.5)+'KWh (Cumulative)'!V46-Rebasing!W36)*W119)*W$19*W$127)</f>
        <v>0</v>
      </c>
      <c r="X46" s="4">
        <f>IF('KWh (Cumulative)'!X46=0,0,((('KWh Monthly'!X46*0.5)+'KWh (Cumulative)'!W46-Rebasing!X36)*X119)*X$19*X$127)</f>
        <v>0</v>
      </c>
      <c r="Y46" s="4">
        <f>IF('KWh (Cumulative)'!Y46=0,0,((('KWh Monthly'!Y46*0.5)+'KWh (Cumulative)'!X46-Rebasing!Y36)*Y119)*Y$19*Y$127)</f>
        <v>0</v>
      </c>
      <c r="Z46" s="4">
        <f>IF('KWh (Cumulative)'!Z46=0,0,((('KWh Monthly'!Z46*0.5)+'KWh (Cumulative)'!Y46-Rebasing!Z36)*Z119)*Z$19*Z$127)</f>
        <v>0</v>
      </c>
      <c r="AA46" s="4">
        <f>IF('KWh (Cumulative)'!AA46=0,0,((('KWh Monthly'!AA46*0.5)+'KWh (Cumulative)'!Z46-Rebasing!AA36)*AA119)*AA$19*AA$127)</f>
        <v>0</v>
      </c>
      <c r="AB46" s="4">
        <f>IF('KWh (Cumulative)'!AB46=0,0,((('KWh Monthly'!AB46*0.5)+'KWh (Cumulative)'!AA46-Rebasing!AB36)*AB119)*AB$19*AB$127)</f>
        <v>0</v>
      </c>
      <c r="AC46" s="4">
        <f>IF('KWh (Cumulative)'!AC46=0,0,((('KWh Monthly'!AC46*0.5)+'KWh (Cumulative)'!AB46-Rebasing!AC36)*AC119)*AC$19*AC$127)</f>
        <v>0</v>
      </c>
      <c r="AD46" s="4">
        <f>IF('KWh (Cumulative)'!AD46=0,0,((('KWh Monthly'!AD46*0.5)+'KWh (Cumulative)'!AC46-Rebasing!AD36)*AD119)*AD$19*AD$127)</f>
        <v>0</v>
      </c>
      <c r="AE46" s="4">
        <f>IF('KWh (Cumulative)'!AE46=0,0,((('KWh Monthly'!AE46*0.5)+'KWh (Cumulative)'!AD46-Rebasing!AE36)*AE119)*AE$19*AE$127)</f>
        <v>0</v>
      </c>
      <c r="AF46" s="4">
        <f>IF('KWh (Cumulative)'!AF46=0,0,((('KWh Monthly'!AF46*0.5)+'KWh (Cumulative)'!AE46-Rebasing!AF36)*AF119)*AF$19*AF$127)</f>
        <v>0</v>
      </c>
      <c r="AG46" s="4">
        <f>IF('KWh (Cumulative)'!AG46=0,0,((('KWh Monthly'!AG46*0.5)+'KWh (Cumulative)'!AF46-Rebasing!AG36)*AG119)*AG$19*AG$127)</f>
        <v>0</v>
      </c>
      <c r="AH46" s="4">
        <f>IF('KWh (Cumulative)'!AH46=0,0,((('KWh Monthly'!AH46*0.5)+'KWh (Cumulative)'!AG46-Rebasing!AH36)*AH119)*AH$19*AH$127)</f>
        <v>0</v>
      </c>
      <c r="AI46" s="4">
        <f>IF('KWh (Cumulative)'!AI46=0,0,((('KWh Monthly'!AI46*0.5)+'KWh (Cumulative)'!AH46-Rebasing!AI36)*AI119)*AI$19*AI$127)</f>
        <v>0</v>
      </c>
      <c r="AJ46" s="4">
        <f>IF('KWh (Cumulative)'!AJ46=0,0,((('KWh Monthly'!AJ46*0.5)+'KWh (Cumulative)'!AI46-Rebasing!AJ36)*AJ119)*AJ$19*AJ$127)</f>
        <v>0</v>
      </c>
      <c r="AK46" s="4">
        <f>IF('KWh (Cumulative)'!AK46=0,0,((('KWh Monthly'!AK46*0.5)+'KWh (Cumulative)'!AJ46-Rebasing!AK36)*AK119)*AK$19*AK$127)</f>
        <v>0</v>
      </c>
      <c r="AL46" s="4">
        <f>IF('KWh (Cumulative)'!AL46=0,0,((('KWh Monthly'!AL46*0.5)+'KWh (Cumulative)'!AK46-Rebasing!AL36)*AL119)*AL$19*AL$127)</f>
        <v>0</v>
      </c>
      <c r="AM46" s="4">
        <f>IF('KWh (Cumulative)'!AM46=0,0,((('KWh Monthly'!AM46*0.5)+'KWh (Cumulative)'!AL46-Rebasing!AM36)*AM119)*AM$19*AM$127)</f>
        <v>0</v>
      </c>
      <c r="AN46" s="4">
        <f>IF('KWh (Cumulative)'!AN46=0,0,((('KWh Monthly'!AN46*0.5)+'KWh (Cumulative)'!AM46-Rebasing!AN36)*AN119)*AN$19*AN$127)</f>
        <v>0</v>
      </c>
      <c r="AO46" s="4">
        <f>IF('KWh (Cumulative)'!AO46=0,0,((('KWh Monthly'!AO46*0.5)+'KWh (Cumulative)'!AN46-Rebasing!AO36)*AO119)*AO$19*AO$127)</f>
        <v>0</v>
      </c>
      <c r="AP46" s="4">
        <f>IF('KWh (Cumulative)'!AP46=0,0,((('KWh Monthly'!AP46*0.5)+'KWh (Cumulative)'!AO46-Rebasing!AP36)*AP119)*AP$19*AP$127)</f>
        <v>0</v>
      </c>
      <c r="AQ46" s="4">
        <f>IF('KWh (Cumulative)'!AQ46=0,0,((('KWh Monthly'!AQ46*0.5)+'KWh (Cumulative)'!AP46-Rebasing!AQ36)*AQ119)*AQ$19*AQ$127)</f>
        <v>0</v>
      </c>
      <c r="AR46" s="4">
        <f>IF('KWh (Cumulative)'!AR46=0,0,((('KWh Monthly'!AR46*0.5)+'KWh (Cumulative)'!AQ46-Rebasing!AR36)*AR119)*AR$19*AR$127)</f>
        <v>0</v>
      </c>
      <c r="AS46" s="4">
        <f>IF('KWh (Cumulative)'!AS46=0,0,((('KWh Monthly'!AS46*0.5)+'KWh (Cumulative)'!AR46-Rebasing!AS36)*AS119)*AS$19*AS$127)</f>
        <v>0</v>
      </c>
      <c r="AT46" s="4">
        <f>IF('KWh (Cumulative)'!AT46=0,0,((('KWh Monthly'!AT46*0.5)+'KWh (Cumulative)'!AS46-Rebasing!AT36)*AT119)*AT$19*AT$127)</f>
        <v>0</v>
      </c>
      <c r="AU46" s="4">
        <f>IF('KWh (Cumulative)'!AU46=0,0,((('KWh Monthly'!AU46*0.5)+'KWh (Cumulative)'!AT46-Rebasing!AU36)*AU119)*AU$19*AU$127)</f>
        <v>0</v>
      </c>
      <c r="AV46" s="4">
        <f>IF('KWh (Cumulative)'!AV46=0,0,((('KWh Monthly'!AV46*0.5)+'KWh (Cumulative)'!AU46-Rebasing!AV36)*AV119)*AV$19*AV$127)</f>
        <v>0</v>
      </c>
      <c r="AW46" s="4">
        <f>IF('KWh (Cumulative)'!AW46=0,0,((('KWh Monthly'!AW46*0.5)+'KWh (Cumulative)'!AV46-Rebasing!AW36)*AW119)*AW$19*AW$127)</f>
        <v>0</v>
      </c>
      <c r="AX46" s="4">
        <f>IF('KWh (Cumulative)'!AX46=0,0,((('KWh Monthly'!AX46*0.5)+'KWh (Cumulative)'!AW46-Rebasing!AX36)*AX119)*AX$19*AX$127)</f>
        <v>0</v>
      </c>
      <c r="AY46" s="4">
        <f>IF('KWh (Cumulative)'!AY46=0,0,((('KWh Monthly'!AY46*0.5)+'KWh (Cumulative)'!AX46-Rebasing!AY36)*AY119)*AY$19*AY$127)</f>
        <v>0</v>
      </c>
      <c r="AZ46" s="4">
        <f>IF('KWh (Cumulative)'!AZ46=0,0,((('KWh Monthly'!AZ46*0.5)+'KWh (Cumulative)'!AY46-Rebasing!AZ36)*AZ119)*AZ$19*AZ$127)</f>
        <v>0</v>
      </c>
      <c r="BA46" s="4">
        <f>IF('KWh (Cumulative)'!BA46=0,0,((('KWh Monthly'!BA46*0.5)+'KWh (Cumulative)'!AZ46-Rebasing!BA36)*BA119)*BA$19*BA$127)</f>
        <v>0</v>
      </c>
      <c r="BB46" s="4">
        <f>IF('KWh (Cumulative)'!BB46=0,0,((('KWh Monthly'!BB46*0.5)+'KWh (Cumulative)'!BA46-Rebasing!BB36)*BB119)*BB$19*BB$127)</f>
        <v>0</v>
      </c>
      <c r="BC46" s="4">
        <f>IF('KWh (Cumulative)'!BC46=0,0,((('KWh Monthly'!BC46*0.5)+'KWh (Cumulative)'!BB46-Rebasing!BC36)*BC119)*BC$19*BC$127)</f>
        <v>0</v>
      </c>
      <c r="BD46" s="4">
        <f>IF('KWh (Cumulative)'!BD46=0,0,((('KWh Monthly'!BD46*0.5)+'KWh (Cumulative)'!BC46-Rebasing!BD36)*BD119)*BD$19*BD$127)</f>
        <v>0</v>
      </c>
      <c r="BE46" s="4">
        <f>IF('KWh (Cumulative)'!BE46=0,0,((('KWh Monthly'!BE46*0.5)+'KWh (Cumulative)'!BD46-Rebasing!BE36)*BE119)*BE$19*BE$127)</f>
        <v>0</v>
      </c>
      <c r="BF46" s="4">
        <f>IF('KWh (Cumulative)'!BF46=0,0,((('KWh Monthly'!BF46*0.5)+'KWh (Cumulative)'!BE46-Rebasing!BF36)*BF119)*BF$19*BF$127)</f>
        <v>0</v>
      </c>
      <c r="BG46" s="4">
        <f>IF('KWh (Cumulative)'!BG46=0,0,((('KWh Monthly'!BG46*0.5)+'KWh (Cumulative)'!BF46-Rebasing!BG36)*BG119)*BG$19*BG$127)</f>
        <v>0</v>
      </c>
      <c r="BH46" s="4">
        <f>IF('KWh (Cumulative)'!BH46=0,0,((('KWh Monthly'!BH46*0.5)+'KWh (Cumulative)'!BG46-Rebasing!BH36)*BH119)*BH$19*BH$127)</f>
        <v>0</v>
      </c>
      <c r="BI46" s="4">
        <f>IF('KWh (Cumulative)'!BI46=0,0,((('KWh Monthly'!BI46*0.5)+'KWh (Cumulative)'!BH46-Rebasing!BI36)*BI119)*BI$19*BI$127)</f>
        <v>0</v>
      </c>
      <c r="BJ46" s="4">
        <f>IF('KWh (Cumulative)'!BJ46=0,0,((('KWh Monthly'!BJ46*0.5)+'KWh (Cumulative)'!BI46-Rebasing!BJ36)*BJ119)*BJ$19*BJ$127)</f>
        <v>0</v>
      </c>
      <c r="BK46" s="4">
        <f>IF('KWh (Cumulative)'!BK46=0,0,((('KWh Monthly'!BK46*0.5)+'KWh (Cumulative)'!BJ46-Rebasing!BK36)*BK119)*BK$19*BK$127)</f>
        <v>0</v>
      </c>
      <c r="BL46" s="4">
        <f>IF('KWh (Cumulative)'!BL46=0,0,((('KWh Monthly'!BL46*0.5)+'KWh (Cumulative)'!BK46-Rebasing!BL36)*BL119)*BL$19*BL$127)</f>
        <v>0</v>
      </c>
      <c r="BM46" s="4">
        <f>IF('KWh (Cumulative)'!BM46=0,0,((('KWh Monthly'!BM46*0.5)+'KWh (Cumulative)'!BL46-Rebasing!BM36)*BM119)*BM$19*BM$127)</f>
        <v>0</v>
      </c>
      <c r="BN46" s="4">
        <f>IF('KWh (Cumulative)'!BN46=0,0,((('KWh Monthly'!BN46*0.5)+'KWh (Cumulative)'!BM46-Rebasing!BN36)*BN119)*BN$19*BN$127)</f>
        <v>0</v>
      </c>
      <c r="BO46" s="4">
        <f>IF('KWh (Cumulative)'!BO46=0,0,((('KWh Monthly'!BO46*0.5)+'KWh (Cumulative)'!BN46-Rebasing!BO36)*BO119)*BO$19*BO$127)</f>
        <v>0</v>
      </c>
      <c r="BP46" s="4">
        <f>IF('KWh (Cumulative)'!BP46=0,0,((('KWh Monthly'!BP46*0.5)+'KWh (Cumulative)'!BO46-Rebasing!BP36)*BP119)*BP$19*BP$127)</f>
        <v>0</v>
      </c>
      <c r="BQ46" s="4">
        <f>IF('KWh (Cumulative)'!BQ46=0,0,((('KWh Monthly'!BQ46*0.5)+'KWh (Cumulative)'!BP46-Rebasing!BQ36)*BQ119)*BQ$19*BQ$127)</f>
        <v>0</v>
      </c>
      <c r="BR46" s="4">
        <f>IF('KWh (Cumulative)'!BR46=0,0,((('KWh Monthly'!BR46*0.5)+'KWh (Cumulative)'!BQ46-Rebasing!BR36)*BR119)*BR$19*BR$127)</f>
        <v>0</v>
      </c>
      <c r="BS46" s="4">
        <f>IF('KWh (Cumulative)'!BS46=0,0,((('KWh Monthly'!BS46*0.5)+'KWh (Cumulative)'!BR46-Rebasing!BS36)*BS119)*BS$19*BS$127)</f>
        <v>0</v>
      </c>
      <c r="BT46" s="4">
        <f>IF('KWh (Cumulative)'!BT46=0,0,((('KWh Monthly'!BT46*0.5)+'KWh (Cumulative)'!BS46-Rebasing!BT36)*BT119)*BT$19*BT$127)</f>
        <v>0</v>
      </c>
      <c r="BU46" s="4">
        <f>IF('KWh (Cumulative)'!BU46=0,0,((('KWh Monthly'!BU46*0.5)+'KWh (Cumulative)'!BT46-Rebasing!BU36)*BU119)*BU$19*BU$127)</f>
        <v>0</v>
      </c>
      <c r="BV46" s="4">
        <f>IF('KWh (Cumulative)'!BV46=0,0,((('KWh Monthly'!BV46*0.5)+'KWh (Cumulative)'!BU46-Rebasing!BV36)*BV119)*BV$19*BV$127)</f>
        <v>0</v>
      </c>
      <c r="BW46" s="4">
        <f>IF('KWh (Cumulative)'!BW46=0,0,((('KWh Monthly'!BW46*0.5)+'KWh (Cumulative)'!BV46-Rebasing!BW36)*BW119)*BW$19*BW$127)</f>
        <v>0</v>
      </c>
      <c r="BX46" s="4">
        <f>IF('KWh (Cumulative)'!BX46=0,0,((('KWh Monthly'!BX46*0.5)+'KWh (Cumulative)'!BW46-Rebasing!BX36)*BX119)*BX$19*BX$127)</f>
        <v>0</v>
      </c>
      <c r="BY46" s="4">
        <f>IF('KWh (Cumulative)'!BY46=0,0,((('KWh Monthly'!BY46*0.5)+'KWh (Cumulative)'!BX46-Rebasing!BY36)*BY119)*BY$19*BY$127)</f>
        <v>0</v>
      </c>
      <c r="BZ46" s="4">
        <f>IF('KWh (Cumulative)'!BZ46=0,0,((('KWh Monthly'!BZ46*0.5)+'KWh (Cumulative)'!BY46-Rebasing!BZ36)*BZ119)*BZ$19*BZ$127)</f>
        <v>0</v>
      </c>
      <c r="CA46" s="4">
        <f>IF('KWh (Cumulative)'!CA46=0,0,((('KWh Monthly'!CA46*0.5)+'KWh (Cumulative)'!BZ46-Rebasing!CA36)*CA119)*CA$19*CA$127)</f>
        <v>0</v>
      </c>
      <c r="CB46" s="4">
        <f>IF('KWh (Cumulative)'!CB46=0,0,((('KWh Monthly'!CB46*0.5)+'KWh (Cumulative)'!CA46-Rebasing!CB36)*CB119)*CB$19*CB$127)</f>
        <v>0</v>
      </c>
      <c r="CC46" s="4">
        <f>IF('KWh (Cumulative)'!CC46=0,0,((('KWh Monthly'!CC46*0.5)+'KWh (Cumulative)'!CB46-Rebasing!CC36)*CC119)*CC$19*CC$127)</f>
        <v>0</v>
      </c>
      <c r="CD46" s="4">
        <f>IF('KWh (Cumulative)'!CD46=0,0,((('KWh Monthly'!CD46*0.5)+'KWh (Cumulative)'!CC46-Rebasing!CD36)*CD119)*CD$19*CD$127)</f>
        <v>0</v>
      </c>
      <c r="CE46" s="4">
        <f>IF('KWh (Cumulative)'!CE46=0,0,((('KWh Monthly'!CE46*0.5)+'KWh (Cumulative)'!CD46-Rebasing!CE36)*CE119)*CE$19*CE$127)</f>
        <v>0</v>
      </c>
      <c r="CF46" s="4">
        <f>IF('KWh (Cumulative)'!CF46=0,0,((('KWh Monthly'!CF46*0.5)+'KWh (Cumulative)'!CE46-Rebasing!CF36)*CF119)*CF$19*CF$127)</f>
        <v>0</v>
      </c>
      <c r="CG46" s="4">
        <f>IF('KWh (Cumulative)'!CG46=0,0,((('KWh Monthly'!CG46*0.5)+'KWh (Cumulative)'!CF46-Rebasing!CG36)*CG119)*CG$19*CG$127)</f>
        <v>0</v>
      </c>
      <c r="CH46" s="4">
        <f>IF('KWh (Cumulative)'!CH46=0,0,((('KWh Monthly'!CH46*0.5)+'KWh (Cumulative)'!CG46-Rebasing!CH36)*CH119)*CH$19*CH$127)</f>
        <v>0</v>
      </c>
      <c r="CI46" s="4">
        <f>IF('KWh (Cumulative)'!CI46=0,0,((('KWh Monthly'!CI46*0.5)+'KWh (Cumulative)'!CH46-Rebasing!CI36)*CI119)*CI$19*CI$127)</f>
        <v>0</v>
      </c>
      <c r="CJ46" s="4">
        <f>IF('KWh (Cumulative)'!CJ46=0,0,((('KWh Monthly'!CJ46*0.5)+'KWh (Cumulative)'!CI46-Rebasing!CJ36)*CJ119)*CJ$19*CJ$127)</f>
        <v>0</v>
      </c>
      <c r="CK46" s="4">
        <f>IF('KWh (Cumulative)'!CK46=0,0,((('KWh Monthly'!CK46*0.5)+'KWh (Cumulative)'!CJ46-Rebasing!CK36)*CK119)*CK$19*CK$127)</f>
        <v>0</v>
      </c>
      <c r="CL46" s="4">
        <f>IF('KWh (Cumulative)'!CL46=0,0,((('KWh Monthly'!CL46*0.5)+'KWh (Cumulative)'!CK46-Rebasing!CL36)*CL119)*CL$19*CL$127)</f>
        <v>0</v>
      </c>
      <c r="CM46" s="4">
        <f>IF('KWh (Cumulative)'!CM46=0,0,((('KWh Monthly'!CM46*0.5)+'KWh (Cumulative)'!CL46-Rebasing!CM36)*CM119)*CM$19*CM$127)</f>
        <v>0</v>
      </c>
      <c r="CN46" s="4">
        <f>IF('KWh (Cumulative)'!CN46=0,0,((('KWh Monthly'!CN46*0.5)+'KWh (Cumulative)'!CM46-Rebasing!CN36)*CN119)*CN$19*CN$127)</f>
        <v>0</v>
      </c>
      <c r="CO46" s="4">
        <f>IF('KWh (Cumulative)'!CO46=0,0,((('KWh Monthly'!CO46*0.5)+'KWh (Cumulative)'!CN46-Rebasing!CO36)*CO119)*CO$19*CO$127)</f>
        <v>0</v>
      </c>
      <c r="CP46" s="4">
        <f>IF('KWh (Cumulative)'!CP46=0,0,((('KWh Monthly'!CP46*0.5)+'KWh (Cumulative)'!CO46-Rebasing!CP36)*CP119)*CP$19*CP$127)</f>
        <v>0</v>
      </c>
      <c r="CQ46" s="4">
        <f>IF('KWh (Cumulative)'!CQ46=0,0,((('KWh Monthly'!CQ46*0.5)+'KWh (Cumulative)'!CP46-Rebasing!CQ36)*CQ119)*CQ$19*CQ$127)</f>
        <v>0</v>
      </c>
      <c r="CR46" s="4">
        <f>IF('KWh (Cumulative)'!CR46=0,0,((('KWh Monthly'!CR46*0.5)+'KWh (Cumulative)'!CQ46-Rebasing!CR36)*CR119)*CR$19*CR$127)</f>
        <v>0</v>
      </c>
      <c r="CS46" s="4">
        <f>IF('KWh (Cumulative)'!CS46=0,0,((('KWh Monthly'!CS46*0.5)+'KWh (Cumulative)'!CR46-Rebasing!CS36)*CS119)*CS$19*CS$127)</f>
        <v>0</v>
      </c>
      <c r="CT46" s="4">
        <f>IF('KWh (Cumulative)'!CT46=0,0,((('KWh Monthly'!CT46*0.5)+'KWh (Cumulative)'!CS46-Rebasing!CT36)*CT119)*CT$19*CT$127)</f>
        <v>0</v>
      </c>
      <c r="CU46" s="4">
        <f>IF('KWh (Cumulative)'!CU46=0,0,((('KWh Monthly'!CU46*0.5)+'KWh (Cumulative)'!CT46-Rebasing!CU36)*CU119)*CU$19*CU$127)</f>
        <v>0</v>
      </c>
      <c r="CV46" s="4">
        <f>IF('KWh (Cumulative)'!CV46=0,0,((('KWh Monthly'!CV46*0.5)+'KWh (Cumulative)'!CU46-Rebasing!CV36)*CV119)*CV$19*CV$127)</f>
        <v>0</v>
      </c>
      <c r="CW46" s="4">
        <f>IF('KWh (Cumulative)'!CW46=0,0,((('KWh Monthly'!CW46*0.5)+'KWh (Cumulative)'!CV46-Rebasing!CW36)*CW119)*CW$19*CW$127)</f>
        <v>0</v>
      </c>
      <c r="CX46" s="4">
        <f>IF('KWh (Cumulative)'!CX46=0,0,((('KWh Monthly'!CX46*0.5)+'KWh (Cumulative)'!CW46-Rebasing!CX36)*CX119)*CX$19*CX$127)</f>
        <v>0</v>
      </c>
      <c r="CY46" s="4">
        <f>IF('KWh (Cumulative)'!CY46=0,0,((('KWh Monthly'!CY46*0.5)+'KWh (Cumulative)'!CX46-Rebasing!CY36)*CY119)*CY$19*CY$127)</f>
        <v>0</v>
      </c>
      <c r="CZ46" s="4">
        <f>IF('KWh (Cumulative)'!CZ46=0,0,((('KWh Monthly'!CZ46*0.5)+'KWh (Cumulative)'!CY46-Rebasing!CZ36)*CZ119)*CZ$19*CZ$127)</f>
        <v>0</v>
      </c>
      <c r="DA46" s="4">
        <f>IF('KWh (Cumulative)'!DA46=0,0,((('KWh Monthly'!DA46*0.5)+'KWh (Cumulative)'!CZ46-Rebasing!DA36)*DA119)*DA$19*DA$127)</f>
        <v>0</v>
      </c>
      <c r="DB46" s="4">
        <f>IF('KWh (Cumulative)'!DB46=0,0,((('KWh Monthly'!DB46*0.5)+'KWh (Cumulative)'!DA46-Rebasing!DB36)*DB119)*DB$19*DB$127)</f>
        <v>0</v>
      </c>
      <c r="DC46" s="4">
        <f>IF('KWh (Cumulative)'!DC46=0,0,((('KWh Monthly'!DC46*0.5)+'KWh (Cumulative)'!DB46-Rebasing!DC36)*DC119)*DC$19*DC$127)</f>
        <v>0</v>
      </c>
      <c r="DD46" s="4">
        <f>IF('KWh (Cumulative)'!DD46=0,0,((('KWh Monthly'!DD46*0.5)+'KWh (Cumulative)'!DC46-Rebasing!DD36)*DD119)*DD$19*DD$127)</f>
        <v>0</v>
      </c>
      <c r="DE46" s="4">
        <f>IF('KWh (Cumulative)'!DE46=0,0,((('KWh Monthly'!DE46*0.5)+'KWh (Cumulative)'!DD46-Rebasing!DE36)*DE119)*DE$19*DE$127)</f>
        <v>0</v>
      </c>
      <c r="DF46" s="4">
        <f>IF('KWh (Cumulative)'!DF46=0,0,((('KWh Monthly'!DF46*0.5)+'KWh (Cumulative)'!DE46-Rebasing!DF36)*DF119)*DF$19*DF$127)</f>
        <v>0</v>
      </c>
      <c r="DG46" s="4">
        <f>IF('KWh (Cumulative)'!DG46=0,0,((('KWh Monthly'!DG46*0.5)+'KWh (Cumulative)'!DF46-Rebasing!DG36)*DG119)*DG$19*DG$127)</f>
        <v>0</v>
      </c>
      <c r="DH46" s="4">
        <f>IF('KWh (Cumulative)'!DH46=0,0,((('KWh Monthly'!DH46*0.5)+'KWh (Cumulative)'!DG46-Rebasing!DH36)*DH119)*DH$19*DH$127)</f>
        <v>0</v>
      </c>
      <c r="DI46" s="4">
        <f>IF('KWh (Cumulative)'!DI46=0,0,((('KWh Monthly'!DI46*0.5)+'KWh (Cumulative)'!DH46-Rebasing!DI36)*DI119)*DI$19*DI$127)</f>
        <v>0</v>
      </c>
      <c r="DJ46" s="4">
        <f>IF('KWh (Cumulative)'!DJ46=0,0,((('KWh Monthly'!DJ46*0.5)+'KWh (Cumulative)'!DI46-Rebasing!DJ36)*DJ119)*DJ$19*DJ$127)</f>
        <v>0</v>
      </c>
      <c r="DK46" s="4">
        <f>IF('KWh (Cumulative)'!DK46=0,0,((('KWh Monthly'!DK46*0.5)+'KWh (Cumulative)'!DJ46-Rebasing!DK36)*DK119)*DK$19*DK$127)</f>
        <v>0</v>
      </c>
      <c r="DL46" s="4">
        <f>IF('KWh (Cumulative)'!DL46=0,0,((('KWh Monthly'!DL46*0.5)+'KWh (Cumulative)'!DK46-Rebasing!DL36)*DL119)*DL$19*DL$127)</f>
        <v>0</v>
      </c>
      <c r="DM46" s="4">
        <f>IF('KWh (Cumulative)'!DM46=0,0,((('KWh Monthly'!DM46*0.5)+'KWh (Cumulative)'!DL46-Rebasing!DM36)*DM119)*DM$19*DM$127)</f>
        <v>0</v>
      </c>
      <c r="DN46" s="4">
        <f>IF('KWh (Cumulative)'!DN46=0,0,((('KWh Monthly'!DN46*0.5)+'KWh (Cumulative)'!DM46-Rebasing!DN36)*DN119)*DN$19*DN$127)</f>
        <v>0</v>
      </c>
      <c r="DO46" s="4">
        <f>IF('KWh (Cumulative)'!DO46=0,0,((('KWh Monthly'!DO46*0.5)+'KWh (Cumulative)'!DN46-Rebasing!DO36)*DO119)*DO$19*DO$127)</f>
        <v>0</v>
      </c>
      <c r="DP46" s="4">
        <f>IF('KWh (Cumulative)'!DP46=0,0,((('KWh Monthly'!DP46*0.5)+'KWh (Cumulative)'!DO46-Rebasing!DP36)*DP119)*DP$19*DP$127)</f>
        <v>0</v>
      </c>
      <c r="DQ46" s="4">
        <f>IF('KWh (Cumulative)'!DQ46=0,0,((('KWh Monthly'!DQ46*0.5)+'KWh (Cumulative)'!DP46-Rebasing!DQ36)*DQ119)*DQ$19*DQ$127)</f>
        <v>0</v>
      </c>
      <c r="DR46" s="4">
        <f>IF('KWh (Cumulative)'!DR46=0,0,((('KWh Monthly'!DR46*0.5)+'KWh (Cumulative)'!DQ46-Rebasing!DR36)*DR119)*DR$19*DR$127)</f>
        <v>0</v>
      </c>
    </row>
    <row r="47" spans="1:122" x14ac:dyDescent="0.25">
      <c r="A47" s="194"/>
      <c r="B47" s="30" t="s">
        <v>7</v>
      </c>
      <c r="C47" s="4">
        <f>IF('KWh (Cumulative)'!C47=0,0,((('KWh Monthly'!C47*0.5)-Rebasing!C37)*C120)*C$19*C$127)</f>
        <v>0</v>
      </c>
      <c r="D47" s="4">
        <f>IF('KWh (Cumulative)'!D47=0,0,((('KWh Monthly'!D47*0.5)+'KWh (Cumulative)'!C47-Rebasing!D37)*D120)*D$19*D$127)</f>
        <v>0</v>
      </c>
      <c r="E47" s="4">
        <f>IF('KWh (Cumulative)'!E47=0,0,((('KWh Monthly'!E47*0.5)+'KWh (Cumulative)'!D47-Rebasing!E37)*E120)*E$19*E$127)</f>
        <v>0</v>
      </c>
      <c r="F47" s="4">
        <f>IF('KWh (Cumulative)'!F47=0,0,((('KWh Monthly'!F47*0.5)+'KWh (Cumulative)'!E47-Rebasing!F37)*F120)*F$19*F$127)</f>
        <v>0</v>
      </c>
      <c r="G47" s="4">
        <f>IF('KWh (Cumulative)'!G47=0,0,((('KWh Monthly'!G47*0.5)+'KWh (Cumulative)'!F47-Rebasing!G37)*G120)*G$19*G$127)</f>
        <v>0</v>
      </c>
      <c r="H47" s="4">
        <f>IF('KWh (Cumulative)'!H47=0,0,((('KWh Monthly'!H47*0.5)+'KWh (Cumulative)'!G47-Rebasing!H37)*H120)*H$19*H$127)</f>
        <v>0</v>
      </c>
      <c r="I47" s="4">
        <f>IF('KWh (Cumulative)'!I47=0,0,((('KWh Monthly'!I47*0.5)+'KWh (Cumulative)'!H47-Rebasing!I37)*I120)*I$19*I$127)</f>
        <v>0</v>
      </c>
      <c r="J47" s="4">
        <f>IF('KWh (Cumulative)'!J47=0,0,((('KWh Monthly'!J47*0.5)+'KWh (Cumulative)'!I47-Rebasing!J37)*J120)*J$19*J$127)</f>
        <v>0</v>
      </c>
      <c r="K47" s="4">
        <f>IF('KWh (Cumulative)'!K47=0,0,((('KWh Monthly'!K47*0.5)+'KWh (Cumulative)'!J47-Rebasing!K37)*K120)*K$19*K$127)</f>
        <v>0</v>
      </c>
      <c r="L47" s="4">
        <f>IF('KWh (Cumulative)'!L47=0,0,((('KWh Monthly'!L47*0.5)+'KWh (Cumulative)'!K47-Rebasing!L37)*L120)*L$19*L$127)</f>
        <v>0</v>
      </c>
      <c r="M47" s="4">
        <f>IF('KWh (Cumulative)'!M47=0,0,((('KWh Monthly'!M47*0.5)+'KWh (Cumulative)'!L47-Rebasing!M37)*M120)*M$19*M$127)</f>
        <v>0</v>
      </c>
      <c r="N47" s="4">
        <f>IF('KWh (Cumulative)'!N47=0,0,((('KWh Monthly'!N47*0.5)+'KWh (Cumulative)'!M47-Rebasing!N37)*N120)*N$19*N$127)</f>
        <v>0</v>
      </c>
      <c r="O47" s="4">
        <f>IF('KWh (Cumulative)'!O47=0,0,((('KWh Monthly'!O47*0.5)+'KWh (Cumulative)'!N47-Rebasing!O37)*O120)*O$19*O$127)</f>
        <v>1.5038516560558395</v>
      </c>
      <c r="P47" s="4">
        <f>IF('KWh (Cumulative)'!P47=0,0,((('KWh Monthly'!P47*0.5)+'KWh (Cumulative)'!O47-Rebasing!P37)*P120)*P$19*P$127)</f>
        <v>0</v>
      </c>
      <c r="Q47" s="4">
        <f>IF('KWh (Cumulative)'!Q47=0,0,((('KWh Monthly'!Q47*0.5)+'KWh (Cumulative)'!P47-Rebasing!Q37)*Q120)*Q$19*Q$127)</f>
        <v>0</v>
      </c>
      <c r="R47" s="4">
        <f>IF('KWh (Cumulative)'!R47=0,0,((('KWh Monthly'!R47*0.5)+'KWh (Cumulative)'!Q47-Rebasing!R37)*R120)*R$19*R$127)</f>
        <v>0</v>
      </c>
      <c r="S47" s="4">
        <f>IF('KWh (Cumulative)'!S47=0,0,((('KWh Monthly'!S47*0.5)+'KWh (Cumulative)'!R47-Rebasing!S37)*S120)*S$19*S$127)</f>
        <v>0</v>
      </c>
      <c r="T47" s="4">
        <f>IF('KWh (Cumulative)'!T47=0,0,((('KWh Monthly'!T47*0.5)+'KWh (Cumulative)'!S47-Rebasing!T37)*T120)*T$19*T$127)</f>
        <v>0</v>
      </c>
      <c r="U47" s="4">
        <f>IF('KWh (Cumulative)'!U47=0,0,((('KWh Monthly'!U47*0.5)+'KWh (Cumulative)'!T47-Rebasing!U37)*U120)*U$19*U$127)</f>
        <v>0</v>
      </c>
      <c r="V47" s="4">
        <f>IF('KWh (Cumulative)'!V47=0,0,((('KWh Monthly'!V47*0.5)+'KWh (Cumulative)'!U47-Rebasing!V37)*V120)*V$19*V$127)</f>
        <v>0</v>
      </c>
      <c r="W47" s="4">
        <f>IF('KWh (Cumulative)'!W47=0,0,((('KWh Monthly'!W47*0.5)+'KWh (Cumulative)'!V47-Rebasing!W37)*W120)*W$19*W$127)</f>
        <v>0</v>
      </c>
      <c r="X47" s="4">
        <f>IF('KWh (Cumulative)'!X47=0,0,((('KWh Monthly'!X47*0.5)+'KWh (Cumulative)'!W47-Rebasing!X37)*X120)*X$19*X$127)</f>
        <v>0</v>
      </c>
      <c r="Y47" s="4">
        <f>IF('KWh (Cumulative)'!Y47=0,0,((('KWh Monthly'!Y47*0.5)+'KWh (Cumulative)'!X47-Rebasing!Y37)*Y120)*Y$19*Y$127)</f>
        <v>0</v>
      </c>
      <c r="Z47" s="4">
        <f>IF('KWh (Cumulative)'!Z47=0,0,((('KWh Monthly'!Z47*0.5)+'KWh (Cumulative)'!Y47-Rebasing!Z37)*Z120)*Z$19*Z$127)</f>
        <v>0</v>
      </c>
      <c r="AA47" s="4">
        <f>IF('KWh (Cumulative)'!AA47=0,0,((('KWh Monthly'!AA47*0.5)+'KWh (Cumulative)'!Z47-Rebasing!AA37)*AA120)*AA$19*AA$127)</f>
        <v>0</v>
      </c>
      <c r="AB47" s="4">
        <f>IF('KWh (Cumulative)'!AB47=0,0,((('KWh Monthly'!AB47*0.5)+'KWh (Cumulative)'!AA47-Rebasing!AB37)*AB120)*AB$19*AB$127)</f>
        <v>0</v>
      </c>
      <c r="AC47" s="4">
        <f>IF('KWh (Cumulative)'!AC47=0,0,((('KWh Monthly'!AC47*0.5)+'KWh (Cumulative)'!AB47-Rebasing!AC37)*AC120)*AC$19*AC$127)</f>
        <v>0</v>
      </c>
      <c r="AD47" s="4">
        <f>IF('KWh (Cumulative)'!AD47=0,0,((('KWh Monthly'!AD47*0.5)+'KWh (Cumulative)'!AC47-Rebasing!AD37)*AD120)*AD$19*AD$127)</f>
        <v>0</v>
      </c>
      <c r="AE47" s="4">
        <f>IF('KWh (Cumulative)'!AE47=0,0,((('KWh Monthly'!AE47*0.5)+'KWh (Cumulative)'!AD47-Rebasing!AE37)*AE120)*AE$19*AE$127)</f>
        <v>0</v>
      </c>
      <c r="AF47" s="4">
        <f>IF('KWh (Cumulative)'!AF47=0,0,((('KWh Monthly'!AF47*0.5)+'KWh (Cumulative)'!AE47-Rebasing!AF37)*AF120)*AF$19*AF$127)</f>
        <v>0</v>
      </c>
      <c r="AG47" s="4">
        <f>IF('KWh (Cumulative)'!AG47=0,0,((('KWh Monthly'!AG47*0.5)+'KWh (Cumulative)'!AF47-Rebasing!AG37)*AG120)*AG$19*AG$127)</f>
        <v>0</v>
      </c>
      <c r="AH47" s="4">
        <f>IF('KWh (Cumulative)'!AH47=0,0,((('KWh Monthly'!AH47*0.5)+'KWh (Cumulative)'!AG47-Rebasing!AH37)*AH120)*AH$19*AH$127)</f>
        <v>0</v>
      </c>
      <c r="AI47" s="4">
        <f>IF('KWh (Cumulative)'!AI47=0,0,((('KWh Monthly'!AI47*0.5)+'KWh (Cumulative)'!AH47-Rebasing!AI37)*AI120)*AI$19*AI$127)</f>
        <v>0</v>
      </c>
      <c r="AJ47" s="4">
        <f>IF('KWh (Cumulative)'!AJ47=0,0,((('KWh Monthly'!AJ47*0.5)+'KWh (Cumulative)'!AI47-Rebasing!AJ37)*AJ120)*AJ$19*AJ$127)</f>
        <v>0</v>
      </c>
      <c r="AK47" s="4">
        <f>IF('KWh (Cumulative)'!AK47=0,0,((('KWh Monthly'!AK47*0.5)+'KWh (Cumulative)'!AJ47-Rebasing!AK37)*AK120)*AK$19*AK$127)</f>
        <v>0</v>
      </c>
      <c r="AL47" s="4">
        <f>IF('KWh (Cumulative)'!AL47=0,0,((('KWh Monthly'!AL47*0.5)+'KWh (Cumulative)'!AK47-Rebasing!AL37)*AL120)*AL$19*AL$127)</f>
        <v>0</v>
      </c>
      <c r="AM47" s="4">
        <f>IF('KWh (Cumulative)'!AM47=0,0,((('KWh Monthly'!AM47*0.5)+'KWh (Cumulative)'!AL47-Rebasing!AM37)*AM120)*AM$19*AM$127)</f>
        <v>0</v>
      </c>
      <c r="AN47" s="4">
        <f>IF('KWh (Cumulative)'!AN47=0,0,((('KWh Monthly'!AN47*0.5)+'KWh (Cumulative)'!AM47-Rebasing!AN37)*AN120)*AN$19*AN$127)</f>
        <v>0</v>
      </c>
      <c r="AO47" s="4">
        <f>IF('KWh (Cumulative)'!AO47=0,0,((('KWh Monthly'!AO47*0.5)+'KWh (Cumulative)'!AN47-Rebasing!AO37)*AO120)*AO$19*AO$127)</f>
        <v>0</v>
      </c>
      <c r="AP47" s="4">
        <f>IF('KWh (Cumulative)'!AP47=0,0,((('KWh Monthly'!AP47*0.5)+'KWh (Cumulative)'!AO47-Rebasing!AP37)*AP120)*AP$19*AP$127)</f>
        <v>0</v>
      </c>
      <c r="AQ47" s="4">
        <f>IF('KWh (Cumulative)'!AQ47=0,0,((('KWh Monthly'!AQ47*0.5)+'KWh (Cumulative)'!AP47-Rebasing!AQ37)*AQ120)*AQ$19*AQ$127)</f>
        <v>0</v>
      </c>
      <c r="AR47" s="4">
        <f>IF('KWh (Cumulative)'!AR47=0,0,((('KWh Monthly'!AR47*0.5)+'KWh (Cumulative)'!AQ47-Rebasing!AR37)*AR120)*AR$19*AR$127)</f>
        <v>0</v>
      </c>
      <c r="AS47" s="4">
        <f>IF('KWh (Cumulative)'!AS47=0,0,((('KWh Monthly'!AS47*0.5)+'KWh (Cumulative)'!AR47-Rebasing!AS37)*AS120)*AS$19*AS$127)</f>
        <v>0</v>
      </c>
      <c r="AT47" s="4">
        <f>IF('KWh (Cumulative)'!AT47=0,0,((('KWh Monthly'!AT47*0.5)+'KWh (Cumulative)'!AS47-Rebasing!AT37)*AT120)*AT$19*AT$127)</f>
        <v>0</v>
      </c>
      <c r="AU47" s="4">
        <f>IF('KWh (Cumulative)'!AU47=0,0,((('KWh Monthly'!AU47*0.5)+'KWh (Cumulative)'!AT47-Rebasing!AU37)*AU120)*AU$19*AU$127)</f>
        <v>0</v>
      </c>
      <c r="AV47" s="4">
        <f>IF('KWh (Cumulative)'!AV47=0,0,((('KWh Monthly'!AV47*0.5)+'KWh (Cumulative)'!AU47-Rebasing!AV37)*AV120)*AV$19*AV$127)</f>
        <v>0</v>
      </c>
      <c r="AW47" s="4">
        <f>IF('KWh (Cumulative)'!AW47=0,0,((('KWh Monthly'!AW47*0.5)+'KWh (Cumulative)'!AV47-Rebasing!AW37)*AW120)*AW$19*AW$127)</f>
        <v>0</v>
      </c>
      <c r="AX47" s="4">
        <f>IF('KWh (Cumulative)'!AX47=0,0,((('KWh Monthly'!AX47*0.5)+'KWh (Cumulative)'!AW47-Rebasing!AX37)*AX120)*AX$19*AX$127)</f>
        <v>0</v>
      </c>
      <c r="AY47" s="4">
        <f>IF('KWh (Cumulative)'!AY47=0,0,((('KWh Monthly'!AY47*0.5)+'KWh (Cumulative)'!AX47-Rebasing!AY37)*AY120)*AY$19*AY$127)</f>
        <v>0</v>
      </c>
      <c r="AZ47" s="4">
        <f>IF('KWh (Cumulative)'!AZ47=0,0,((('KWh Monthly'!AZ47*0.5)+'KWh (Cumulative)'!AY47-Rebasing!AZ37)*AZ120)*AZ$19*AZ$127)</f>
        <v>0</v>
      </c>
      <c r="BA47" s="4">
        <f>IF('KWh (Cumulative)'!BA47=0,0,((('KWh Monthly'!BA47*0.5)+'KWh (Cumulative)'!AZ47-Rebasing!BA37)*BA120)*BA$19*BA$127)</f>
        <v>0</v>
      </c>
      <c r="BB47" s="4">
        <f>IF('KWh (Cumulative)'!BB47=0,0,((('KWh Monthly'!BB47*0.5)+'KWh (Cumulative)'!BA47-Rebasing!BB37)*BB120)*BB$19*BB$127)</f>
        <v>0</v>
      </c>
      <c r="BC47" s="4">
        <f>IF('KWh (Cumulative)'!BC47=0,0,((('KWh Monthly'!BC47*0.5)+'KWh (Cumulative)'!BB47-Rebasing!BC37)*BC120)*BC$19*BC$127)</f>
        <v>0</v>
      </c>
      <c r="BD47" s="4">
        <f>IF('KWh (Cumulative)'!BD47=0,0,((('KWh Monthly'!BD47*0.5)+'KWh (Cumulative)'!BC47-Rebasing!BD37)*BD120)*BD$19*BD$127)</f>
        <v>0</v>
      </c>
      <c r="BE47" s="4">
        <f>IF('KWh (Cumulative)'!BE47=0,0,((('KWh Monthly'!BE47*0.5)+'KWh (Cumulative)'!BD47-Rebasing!BE37)*BE120)*BE$19*BE$127)</f>
        <v>0</v>
      </c>
      <c r="BF47" s="4">
        <f>IF('KWh (Cumulative)'!BF47=0,0,((('KWh Monthly'!BF47*0.5)+'KWh (Cumulative)'!BE47-Rebasing!BF37)*BF120)*BF$19*BF$127)</f>
        <v>0</v>
      </c>
      <c r="BG47" s="4">
        <f>IF('KWh (Cumulative)'!BG47=0,0,((('KWh Monthly'!BG47*0.5)+'KWh (Cumulative)'!BF47-Rebasing!BG37)*BG120)*BG$19*BG$127)</f>
        <v>0</v>
      </c>
      <c r="BH47" s="4">
        <f>IF('KWh (Cumulative)'!BH47=0,0,((('KWh Monthly'!BH47*0.5)+'KWh (Cumulative)'!BG47-Rebasing!BH37)*BH120)*BH$19*BH$127)</f>
        <v>0</v>
      </c>
      <c r="BI47" s="4">
        <f>IF('KWh (Cumulative)'!BI47=0,0,((('KWh Monthly'!BI47*0.5)+'KWh (Cumulative)'!BH47-Rebasing!BI37)*BI120)*BI$19*BI$127)</f>
        <v>0</v>
      </c>
      <c r="BJ47" s="4">
        <f>IF('KWh (Cumulative)'!BJ47=0,0,((('KWh Monthly'!BJ47*0.5)+'KWh (Cumulative)'!BI47-Rebasing!BJ37)*BJ120)*BJ$19*BJ$127)</f>
        <v>0</v>
      </c>
      <c r="BK47" s="4">
        <f>IF('KWh (Cumulative)'!BK47=0,0,((('KWh Monthly'!BK47*0.5)+'KWh (Cumulative)'!BJ47-Rebasing!BK37)*BK120)*BK$19*BK$127)</f>
        <v>0</v>
      </c>
      <c r="BL47" s="4">
        <f>IF('KWh (Cumulative)'!BL47=0,0,((('KWh Monthly'!BL47*0.5)+'KWh (Cumulative)'!BK47-Rebasing!BL37)*BL120)*BL$19*BL$127)</f>
        <v>0</v>
      </c>
      <c r="BM47" s="4">
        <f>IF('KWh (Cumulative)'!BM47=0,0,((('KWh Monthly'!BM47*0.5)+'KWh (Cumulative)'!BL47-Rebasing!BM37)*BM120)*BM$19*BM$127)</f>
        <v>0</v>
      </c>
      <c r="BN47" s="4">
        <f>IF('KWh (Cumulative)'!BN47=0,0,((('KWh Monthly'!BN47*0.5)+'KWh (Cumulative)'!BM47-Rebasing!BN37)*BN120)*BN$19*BN$127)</f>
        <v>0</v>
      </c>
      <c r="BO47" s="4">
        <f>IF('KWh (Cumulative)'!BO47=0,0,((('KWh Monthly'!BO47*0.5)+'KWh (Cumulative)'!BN47-Rebasing!BO37)*BO120)*BO$19*BO$127)</f>
        <v>0</v>
      </c>
      <c r="BP47" s="4">
        <f>IF('KWh (Cumulative)'!BP47=0,0,((('KWh Monthly'!BP47*0.5)+'KWh (Cumulative)'!BO47-Rebasing!BP37)*BP120)*BP$19*BP$127)</f>
        <v>0</v>
      </c>
      <c r="BQ47" s="4">
        <f>IF('KWh (Cumulative)'!BQ47=0,0,((('KWh Monthly'!BQ47*0.5)+'KWh (Cumulative)'!BP47-Rebasing!BQ37)*BQ120)*BQ$19*BQ$127)</f>
        <v>0</v>
      </c>
      <c r="BR47" s="4">
        <f>IF('KWh (Cumulative)'!BR47=0,0,((('KWh Monthly'!BR47*0.5)+'KWh (Cumulative)'!BQ47-Rebasing!BR37)*BR120)*BR$19*BR$127)</f>
        <v>0</v>
      </c>
      <c r="BS47" s="4">
        <f>IF('KWh (Cumulative)'!BS47=0,0,((('KWh Monthly'!BS47*0.5)+'KWh (Cumulative)'!BR47-Rebasing!BS37)*BS120)*BS$19*BS$127)</f>
        <v>0</v>
      </c>
      <c r="BT47" s="4">
        <f>IF('KWh (Cumulative)'!BT47=0,0,((('KWh Monthly'!BT47*0.5)+'KWh (Cumulative)'!BS47-Rebasing!BT37)*BT120)*BT$19*BT$127)</f>
        <v>0</v>
      </c>
      <c r="BU47" s="4">
        <f>IF('KWh (Cumulative)'!BU47=0,0,((('KWh Monthly'!BU47*0.5)+'KWh (Cumulative)'!BT47-Rebasing!BU37)*BU120)*BU$19*BU$127)</f>
        <v>0</v>
      </c>
      <c r="BV47" s="4">
        <f>IF('KWh (Cumulative)'!BV47=0,0,((('KWh Monthly'!BV47*0.5)+'KWh (Cumulative)'!BU47-Rebasing!BV37)*BV120)*BV$19*BV$127)</f>
        <v>0</v>
      </c>
      <c r="BW47" s="4">
        <f>IF('KWh (Cumulative)'!BW47=0,0,((('KWh Monthly'!BW47*0.5)+'KWh (Cumulative)'!BV47-Rebasing!BW37)*BW120)*BW$19*BW$127)</f>
        <v>0</v>
      </c>
      <c r="BX47" s="4">
        <f>IF('KWh (Cumulative)'!BX47=0,0,((('KWh Monthly'!BX47*0.5)+'KWh (Cumulative)'!BW47-Rebasing!BX37)*BX120)*BX$19*BX$127)</f>
        <v>0</v>
      </c>
      <c r="BY47" s="4">
        <f>IF('KWh (Cumulative)'!BY47=0,0,((('KWh Monthly'!BY47*0.5)+'KWh (Cumulative)'!BX47-Rebasing!BY37)*BY120)*BY$19*BY$127)</f>
        <v>0</v>
      </c>
      <c r="BZ47" s="4">
        <f>IF('KWh (Cumulative)'!BZ47=0,0,((('KWh Monthly'!BZ47*0.5)+'KWh (Cumulative)'!BY47-Rebasing!BZ37)*BZ120)*BZ$19*BZ$127)</f>
        <v>0</v>
      </c>
      <c r="CA47" s="4">
        <f>IF('KWh (Cumulative)'!CA47=0,0,((('KWh Monthly'!CA47*0.5)+'KWh (Cumulative)'!BZ47-Rebasing!CA37)*CA120)*CA$19*CA$127)</f>
        <v>0</v>
      </c>
      <c r="CB47" s="4">
        <f>IF('KWh (Cumulative)'!CB47=0,0,((('KWh Monthly'!CB47*0.5)+'KWh (Cumulative)'!CA47-Rebasing!CB37)*CB120)*CB$19*CB$127)</f>
        <v>0</v>
      </c>
      <c r="CC47" s="4">
        <f>IF('KWh (Cumulative)'!CC47=0,0,((('KWh Monthly'!CC47*0.5)+'KWh (Cumulative)'!CB47-Rebasing!CC37)*CC120)*CC$19*CC$127)</f>
        <v>0</v>
      </c>
      <c r="CD47" s="4">
        <f>IF('KWh (Cumulative)'!CD47=0,0,((('KWh Monthly'!CD47*0.5)+'KWh (Cumulative)'!CC47-Rebasing!CD37)*CD120)*CD$19*CD$127)</f>
        <v>0</v>
      </c>
      <c r="CE47" s="4">
        <f>IF('KWh (Cumulative)'!CE47=0,0,((('KWh Monthly'!CE47*0.5)+'KWh (Cumulative)'!CD47-Rebasing!CE37)*CE120)*CE$19*CE$127)</f>
        <v>0</v>
      </c>
      <c r="CF47" s="4">
        <f>IF('KWh (Cumulative)'!CF47=0,0,((('KWh Monthly'!CF47*0.5)+'KWh (Cumulative)'!CE47-Rebasing!CF37)*CF120)*CF$19*CF$127)</f>
        <v>0</v>
      </c>
      <c r="CG47" s="4">
        <f>IF('KWh (Cumulative)'!CG47=0,0,((('KWh Monthly'!CG47*0.5)+'KWh (Cumulative)'!CF47-Rebasing!CG37)*CG120)*CG$19*CG$127)</f>
        <v>0</v>
      </c>
      <c r="CH47" s="4">
        <f>IF('KWh (Cumulative)'!CH47=0,0,((('KWh Monthly'!CH47*0.5)+'KWh (Cumulative)'!CG47-Rebasing!CH37)*CH120)*CH$19*CH$127)</f>
        <v>0</v>
      </c>
      <c r="CI47" s="4">
        <f>IF('KWh (Cumulative)'!CI47=0,0,((('KWh Monthly'!CI47*0.5)+'KWh (Cumulative)'!CH47-Rebasing!CI37)*CI120)*CI$19*CI$127)</f>
        <v>0</v>
      </c>
      <c r="CJ47" s="4">
        <f>IF('KWh (Cumulative)'!CJ47=0,0,((('KWh Monthly'!CJ47*0.5)+'KWh (Cumulative)'!CI47-Rebasing!CJ37)*CJ120)*CJ$19*CJ$127)</f>
        <v>0</v>
      </c>
      <c r="CK47" s="4">
        <f>IF('KWh (Cumulative)'!CK47=0,0,((('KWh Monthly'!CK47*0.5)+'KWh (Cumulative)'!CJ47-Rebasing!CK37)*CK120)*CK$19*CK$127)</f>
        <v>0</v>
      </c>
      <c r="CL47" s="4">
        <f>IF('KWh (Cumulative)'!CL47=0,0,((('KWh Monthly'!CL47*0.5)+'KWh (Cumulative)'!CK47-Rebasing!CL37)*CL120)*CL$19*CL$127)</f>
        <v>0</v>
      </c>
      <c r="CM47" s="4">
        <f>IF('KWh (Cumulative)'!CM47=0,0,((('KWh Monthly'!CM47*0.5)+'KWh (Cumulative)'!CL47-Rebasing!CM37)*CM120)*CM$19*CM$127)</f>
        <v>0</v>
      </c>
      <c r="CN47" s="4">
        <f>IF('KWh (Cumulative)'!CN47=0,0,((('KWh Monthly'!CN47*0.5)+'KWh (Cumulative)'!CM47-Rebasing!CN37)*CN120)*CN$19*CN$127)</f>
        <v>0</v>
      </c>
      <c r="CO47" s="4">
        <f>IF('KWh (Cumulative)'!CO47=0,0,((('KWh Monthly'!CO47*0.5)+'KWh (Cumulative)'!CN47-Rebasing!CO37)*CO120)*CO$19*CO$127)</f>
        <v>0</v>
      </c>
      <c r="CP47" s="4">
        <f>IF('KWh (Cumulative)'!CP47=0,0,((('KWh Monthly'!CP47*0.5)+'KWh (Cumulative)'!CO47-Rebasing!CP37)*CP120)*CP$19*CP$127)</f>
        <v>0</v>
      </c>
      <c r="CQ47" s="4">
        <f>IF('KWh (Cumulative)'!CQ47=0,0,((('KWh Monthly'!CQ47*0.5)+'KWh (Cumulative)'!CP47-Rebasing!CQ37)*CQ120)*CQ$19*CQ$127)</f>
        <v>0</v>
      </c>
      <c r="CR47" s="4">
        <f>IF('KWh (Cumulative)'!CR47=0,0,((('KWh Monthly'!CR47*0.5)+'KWh (Cumulative)'!CQ47-Rebasing!CR37)*CR120)*CR$19*CR$127)</f>
        <v>0</v>
      </c>
      <c r="CS47" s="4">
        <f>IF('KWh (Cumulative)'!CS47=0,0,((('KWh Monthly'!CS47*0.5)+'KWh (Cumulative)'!CR47-Rebasing!CS37)*CS120)*CS$19*CS$127)</f>
        <v>0</v>
      </c>
      <c r="CT47" s="4">
        <f>IF('KWh (Cumulative)'!CT47=0,0,((('KWh Monthly'!CT47*0.5)+'KWh (Cumulative)'!CS47-Rebasing!CT37)*CT120)*CT$19*CT$127)</f>
        <v>0</v>
      </c>
      <c r="CU47" s="4">
        <f>IF('KWh (Cumulative)'!CU47=0,0,((('KWh Monthly'!CU47*0.5)+'KWh (Cumulative)'!CT47-Rebasing!CU37)*CU120)*CU$19*CU$127)</f>
        <v>0</v>
      </c>
      <c r="CV47" s="4">
        <f>IF('KWh (Cumulative)'!CV47=0,0,((('KWh Monthly'!CV47*0.5)+'KWh (Cumulative)'!CU47-Rebasing!CV37)*CV120)*CV$19*CV$127)</f>
        <v>0</v>
      </c>
      <c r="CW47" s="4">
        <f>IF('KWh (Cumulative)'!CW47=0,0,((('KWh Monthly'!CW47*0.5)+'KWh (Cumulative)'!CV47-Rebasing!CW37)*CW120)*CW$19*CW$127)</f>
        <v>0</v>
      </c>
      <c r="CX47" s="4">
        <f>IF('KWh (Cumulative)'!CX47=0,0,((('KWh Monthly'!CX47*0.5)+'KWh (Cumulative)'!CW47-Rebasing!CX37)*CX120)*CX$19*CX$127)</f>
        <v>0</v>
      </c>
      <c r="CY47" s="4">
        <f>IF('KWh (Cumulative)'!CY47=0,0,((('KWh Monthly'!CY47*0.5)+'KWh (Cumulative)'!CX47-Rebasing!CY37)*CY120)*CY$19*CY$127)</f>
        <v>0</v>
      </c>
      <c r="CZ47" s="4">
        <f>IF('KWh (Cumulative)'!CZ47=0,0,((('KWh Monthly'!CZ47*0.5)+'KWh (Cumulative)'!CY47-Rebasing!CZ37)*CZ120)*CZ$19*CZ$127)</f>
        <v>0</v>
      </c>
      <c r="DA47" s="4">
        <f>IF('KWh (Cumulative)'!DA47=0,0,((('KWh Monthly'!DA47*0.5)+'KWh (Cumulative)'!CZ47-Rebasing!DA37)*DA120)*DA$19*DA$127)</f>
        <v>0</v>
      </c>
      <c r="DB47" s="4">
        <f>IF('KWh (Cumulative)'!DB47=0,0,((('KWh Monthly'!DB47*0.5)+'KWh (Cumulative)'!DA47-Rebasing!DB37)*DB120)*DB$19*DB$127)</f>
        <v>0</v>
      </c>
      <c r="DC47" s="4">
        <f>IF('KWh (Cumulative)'!DC47=0,0,((('KWh Monthly'!DC47*0.5)+'KWh (Cumulative)'!DB47-Rebasing!DC37)*DC120)*DC$19*DC$127)</f>
        <v>0</v>
      </c>
      <c r="DD47" s="4">
        <f>IF('KWh (Cumulative)'!DD47=0,0,((('KWh Monthly'!DD47*0.5)+'KWh (Cumulative)'!DC47-Rebasing!DD37)*DD120)*DD$19*DD$127)</f>
        <v>0</v>
      </c>
      <c r="DE47" s="4">
        <f>IF('KWh (Cumulative)'!DE47=0,0,((('KWh Monthly'!DE47*0.5)+'KWh (Cumulative)'!DD47-Rebasing!DE37)*DE120)*DE$19*DE$127)</f>
        <v>0</v>
      </c>
      <c r="DF47" s="4">
        <f>IF('KWh (Cumulative)'!DF47=0,0,((('KWh Monthly'!DF47*0.5)+'KWh (Cumulative)'!DE47-Rebasing!DF37)*DF120)*DF$19*DF$127)</f>
        <v>0</v>
      </c>
      <c r="DG47" s="4">
        <f>IF('KWh (Cumulative)'!DG47=0,0,((('KWh Monthly'!DG47*0.5)+'KWh (Cumulative)'!DF47-Rebasing!DG37)*DG120)*DG$19*DG$127)</f>
        <v>0</v>
      </c>
      <c r="DH47" s="4">
        <f>IF('KWh (Cumulative)'!DH47=0,0,((('KWh Monthly'!DH47*0.5)+'KWh (Cumulative)'!DG47-Rebasing!DH37)*DH120)*DH$19*DH$127)</f>
        <v>0</v>
      </c>
      <c r="DI47" s="4">
        <f>IF('KWh (Cumulative)'!DI47=0,0,((('KWh Monthly'!DI47*0.5)+'KWh (Cumulative)'!DH47-Rebasing!DI37)*DI120)*DI$19*DI$127)</f>
        <v>0</v>
      </c>
      <c r="DJ47" s="4">
        <f>IF('KWh (Cumulative)'!DJ47=0,0,((('KWh Monthly'!DJ47*0.5)+'KWh (Cumulative)'!DI47-Rebasing!DJ37)*DJ120)*DJ$19*DJ$127)</f>
        <v>0</v>
      </c>
      <c r="DK47" s="4">
        <f>IF('KWh (Cumulative)'!DK47=0,0,((('KWh Monthly'!DK47*0.5)+'KWh (Cumulative)'!DJ47-Rebasing!DK37)*DK120)*DK$19*DK$127)</f>
        <v>0</v>
      </c>
      <c r="DL47" s="4">
        <f>IF('KWh (Cumulative)'!DL47=0,0,((('KWh Monthly'!DL47*0.5)+'KWh (Cumulative)'!DK47-Rebasing!DL37)*DL120)*DL$19*DL$127)</f>
        <v>0</v>
      </c>
      <c r="DM47" s="4">
        <f>IF('KWh (Cumulative)'!DM47=0,0,((('KWh Monthly'!DM47*0.5)+'KWh (Cumulative)'!DL47-Rebasing!DM37)*DM120)*DM$19*DM$127)</f>
        <v>0</v>
      </c>
      <c r="DN47" s="4">
        <f>IF('KWh (Cumulative)'!DN47=0,0,((('KWh Monthly'!DN47*0.5)+'KWh (Cumulative)'!DM47-Rebasing!DN37)*DN120)*DN$19*DN$127)</f>
        <v>0</v>
      </c>
      <c r="DO47" s="4">
        <f>IF('KWh (Cumulative)'!DO47=0,0,((('KWh Monthly'!DO47*0.5)+'KWh (Cumulative)'!DN47-Rebasing!DO37)*DO120)*DO$19*DO$127)</f>
        <v>0</v>
      </c>
      <c r="DP47" s="4">
        <f>IF('KWh (Cumulative)'!DP47=0,0,((('KWh Monthly'!DP47*0.5)+'KWh (Cumulative)'!DO47-Rebasing!DP37)*DP120)*DP$19*DP$127)</f>
        <v>0</v>
      </c>
      <c r="DQ47" s="4">
        <f>IF('KWh (Cumulative)'!DQ47=0,0,((('KWh Monthly'!DQ47*0.5)+'KWh (Cumulative)'!DP47-Rebasing!DQ37)*DQ120)*DQ$19*DQ$127)</f>
        <v>0</v>
      </c>
      <c r="DR47" s="4">
        <f>IF('KWh (Cumulative)'!DR47=0,0,((('KWh Monthly'!DR47*0.5)+'KWh (Cumulative)'!DQ47-Rebasing!DR37)*DR120)*DR$19*DR$127)</f>
        <v>0</v>
      </c>
    </row>
    <row r="48" spans="1:122" ht="15.75" thickBot="1" x14ac:dyDescent="0.3">
      <c r="A48" s="195"/>
      <c r="B48" s="30" t="s">
        <v>8</v>
      </c>
      <c r="C48" s="4">
        <f>IF('KWh (Cumulative)'!C48=0,0,((('KWh Monthly'!C48*0.5)-Rebasing!C38)*C121)*C$19*C$127)</f>
        <v>0</v>
      </c>
      <c r="D48" s="4">
        <f>IF('KWh (Cumulative)'!D48=0,0,((('KWh Monthly'!D48*0.5)+'KWh (Cumulative)'!C48-Rebasing!D38)*D121)*D$19*D$127)</f>
        <v>0</v>
      </c>
      <c r="E48" s="4">
        <f>IF('KWh (Cumulative)'!E48=0,0,((('KWh Monthly'!E48*0.5)+'KWh (Cumulative)'!D48-Rebasing!E38)*E121)*E$19*E$127)</f>
        <v>0</v>
      </c>
      <c r="F48" s="4">
        <f>IF('KWh (Cumulative)'!F48=0,0,((('KWh Monthly'!F48*0.5)+'KWh (Cumulative)'!E48-Rebasing!F38)*F121)*F$19*F$127)</f>
        <v>0</v>
      </c>
      <c r="G48" s="4">
        <f>IF('KWh (Cumulative)'!G48=0,0,((('KWh Monthly'!G48*0.5)+'KWh (Cumulative)'!F48-Rebasing!G38)*G121)*G$19*G$127)</f>
        <v>0</v>
      </c>
      <c r="H48" s="4">
        <f>IF('KWh (Cumulative)'!H48=0,0,((('KWh Monthly'!H48*0.5)+'KWh (Cumulative)'!G48-Rebasing!H38)*H121)*H$19*H$127)</f>
        <v>0</v>
      </c>
      <c r="I48" s="4">
        <f>IF('KWh (Cumulative)'!I48=0,0,((('KWh Monthly'!I48*0.5)+'KWh (Cumulative)'!H48-Rebasing!I38)*I121)*I$19*I$127)</f>
        <v>0</v>
      </c>
      <c r="J48" s="4">
        <f>IF('KWh (Cumulative)'!J48=0,0,((('KWh Monthly'!J48*0.5)+'KWh (Cumulative)'!I48-Rebasing!J38)*J121)*J$19*J$127)</f>
        <v>0</v>
      </c>
      <c r="K48" s="4">
        <f>IF('KWh (Cumulative)'!K48=0,0,((('KWh Monthly'!K48*0.5)+'KWh (Cumulative)'!J48-Rebasing!K38)*K121)*K$19*K$127)</f>
        <v>0</v>
      </c>
      <c r="L48" s="4">
        <f>IF('KWh (Cumulative)'!L48=0,0,((('KWh Monthly'!L48*0.5)+'KWh (Cumulative)'!K48-Rebasing!L38)*L121)*L$19*L$127)</f>
        <v>0</v>
      </c>
      <c r="M48" s="4">
        <f>IF('KWh (Cumulative)'!M48=0,0,((('KWh Monthly'!M48*0.5)+'KWh (Cumulative)'!L48-Rebasing!M38)*M121)*M$19*M$127)</f>
        <v>0</v>
      </c>
      <c r="N48" s="4">
        <f>IF('KWh (Cumulative)'!N48=0,0,((('KWh Monthly'!N48*0.5)+'KWh (Cumulative)'!M48-Rebasing!N38)*N121)*N$19*N$127)</f>
        <v>0</v>
      </c>
      <c r="O48" s="4">
        <f>IF('KWh (Cumulative)'!O48=0,0,((('KWh Monthly'!O48*0.5)+'KWh (Cumulative)'!N48-Rebasing!O38)*O121)*O$19*O$127)</f>
        <v>2.2514111199751135</v>
      </c>
      <c r="P48" s="4">
        <f>IF('KWh (Cumulative)'!P48=0,0,((('KWh Monthly'!P48*0.5)+'KWh (Cumulative)'!O48-Rebasing!P38)*P121)*P$19*P$127)</f>
        <v>0</v>
      </c>
      <c r="Q48" s="4">
        <f>IF('KWh (Cumulative)'!Q48=0,0,((('KWh Monthly'!Q48*0.5)+'KWh (Cumulative)'!P48-Rebasing!Q38)*Q121)*Q$19*Q$127)</f>
        <v>0</v>
      </c>
      <c r="R48" s="4">
        <f>IF('KWh (Cumulative)'!R48=0,0,((('KWh Monthly'!R48*0.5)+'KWh (Cumulative)'!Q48-Rebasing!R38)*R121)*R$19*R$127)</f>
        <v>0</v>
      </c>
      <c r="S48" s="4">
        <f>IF('KWh (Cumulative)'!S48=0,0,((('KWh Monthly'!S48*0.5)+'KWh (Cumulative)'!R48-Rebasing!S38)*S121)*S$19*S$127)</f>
        <v>0</v>
      </c>
      <c r="T48" s="4">
        <f>IF('KWh (Cumulative)'!T48=0,0,((('KWh Monthly'!T48*0.5)+'KWh (Cumulative)'!S48-Rebasing!T38)*T121)*T$19*T$127)</f>
        <v>0</v>
      </c>
      <c r="U48" s="4">
        <f>IF('KWh (Cumulative)'!U48=0,0,((('KWh Monthly'!U48*0.5)+'KWh (Cumulative)'!T48-Rebasing!U38)*U121)*U$19*U$127)</f>
        <v>0</v>
      </c>
      <c r="V48" s="4">
        <f>IF('KWh (Cumulative)'!V48=0,0,((('KWh Monthly'!V48*0.5)+'KWh (Cumulative)'!U48-Rebasing!V38)*V121)*V$19*V$127)</f>
        <v>0</v>
      </c>
      <c r="W48" s="4">
        <f>IF('KWh (Cumulative)'!W48=0,0,((('KWh Monthly'!W48*0.5)+'KWh (Cumulative)'!V48-Rebasing!W38)*W121)*W$19*W$127)</f>
        <v>0</v>
      </c>
      <c r="X48" s="4">
        <f>IF('KWh (Cumulative)'!X48=0,0,((('KWh Monthly'!X48*0.5)+'KWh (Cumulative)'!W48-Rebasing!X38)*X121)*X$19*X$127)</f>
        <v>0</v>
      </c>
      <c r="Y48" s="4">
        <f>IF('KWh (Cumulative)'!Y48=0,0,((('KWh Monthly'!Y48*0.5)+'KWh (Cumulative)'!X48-Rebasing!Y38)*Y121)*Y$19*Y$127)</f>
        <v>0</v>
      </c>
      <c r="Z48" s="4">
        <f>IF('KWh (Cumulative)'!Z48=0,0,((('KWh Monthly'!Z48*0.5)+'KWh (Cumulative)'!Y48-Rebasing!Z38)*Z121)*Z$19*Z$127)</f>
        <v>0</v>
      </c>
      <c r="AA48" s="4">
        <f>IF('KWh (Cumulative)'!AA48=0,0,((('KWh Monthly'!AA48*0.5)+'KWh (Cumulative)'!Z48-Rebasing!AA38)*AA121)*AA$19*AA$127)</f>
        <v>0</v>
      </c>
      <c r="AB48" s="4">
        <f>IF('KWh (Cumulative)'!AB48=0,0,((('KWh Monthly'!AB48*0.5)+'KWh (Cumulative)'!AA48-Rebasing!AB38)*AB121)*AB$19*AB$127)</f>
        <v>0</v>
      </c>
      <c r="AC48" s="4">
        <f>IF('KWh (Cumulative)'!AC48=0,0,((('KWh Monthly'!AC48*0.5)+'KWh (Cumulative)'!AB48-Rebasing!AC38)*AC121)*AC$19*AC$127)</f>
        <v>0</v>
      </c>
      <c r="AD48" s="4">
        <f>IF('KWh (Cumulative)'!AD48=0,0,((('KWh Monthly'!AD48*0.5)+'KWh (Cumulative)'!AC48-Rebasing!AD38)*AD121)*AD$19*AD$127)</f>
        <v>0</v>
      </c>
      <c r="AE48" s="4">
        <f>IF('KWh (Cumulative)'!AE48=0,0,((('KWh Monthly'!AE48*0.5)+'KWh (Cumulative)'!AD48-Rebasing!AE38)*AE121)*AE$19*AE$127)</f>
        <v>0</v>
      </c>
      <c r="AF48" s="4">
        <f>IF('KWh (Cumulative)'!AF48=0,0,((('KWh Monthly'!AF48*0.5)+'KWh (Cumulative)'!AE48-Rebasing!AF38)*AF121)*AF$19*AF$127)</f>
        <v>0</v>
      </c>
      <c r="AG48" s="4">
        <f>IF('KWh (Cumulative)'!AG48=0,0,((('KWh Monthly'!AG48*0.5)+'KWh (Cumulative)'!AF48-Rebasing!AG38)*AG121)*AG$19*AG$127)</f>
        <v>0</v>
      </c>
      <c r="AH48" s="4">
        <f>IF('KWh (Cumulative)'!AH48=0,0,((('KWh Monthly'!AH48*0.5)+'KWh (Cumulative)'!AG48-Rebasing!AH38)*AH121)*AH$19*AH$127)</f>
        <v>0</v>
      </c>
      <c r="AI48" s="4">
        <f>IF('KWh (Cumulative)'!AI48=0,0,((('KWh Monthly'!AI48*0.5)+'KWh (Cumulative)'!AH48-Rebasing!AI38)*AI121)*AI$19*AI$127)</f>
        <v>0</v>
      </c>
      <c r="AJ48" s="4">
        <f>IF('KWh (Cumulative)'!AJ48=0,0,((('KWh Monthly'!AJ48*0.5)+'KWh (Cumulative)'!AI48-Rebasing!AJ38)*AJ121)*AJ$19*AJ$127)</f>
        <v>0</v>
      </c>
      <c r="AK48" s="4">
        <f>IF('KWh (Cumulative)'!AK48=0,0,((('KWh Monthly'!AK48*0.5)+'KWh (Cumulative)'!AJ48-Rebasing!AK38)*AK121)*AK$19*AK$127)</f>
        <v>0</v>
      </c>
      <c r="AL48" s="4">
        <f>IF('KWh (Cumulative)'!AL48=0,0,((('KWh Monthly'!AL48*0.5)+'KWh (Cumulative)'!AK48-Rebasing!AL38)*AL121)*AL$19*AL$127)</f>
        <v>0</v>
      </c>
      <c r="AM48" s="4">
        <f>IF('KWh (Cumulative)'!AM48=0,0,((('KWh Monthly'!AM48*0.5)+'KWh (Cumulative)'!AL48-Rebasing!AM38)*AM121)*AM$19*AM$127)</f>
        <v>0</v>
      </c>
      <c r="AN48" s="4">
        <f>IF('KWh (Cumulative)'!AN48=0,0,((('KWh Monthly'!AN48*0.5)+'KWh (Cumulative)'!AM48-Rebasing!AN38)*AN121)*AN$19*AN$127)</f>
        <v>0</v>
      </c>
      <c r="AO48" s="4">
        <f>IF('KWh (Cumulative)'!AO48=0,0,((('KWh Monthly'!AO48*0.5)+'KWh (Cumulative)'!AN48-Rebasing!AO38)*AO121)*AO$19*AO$127)</f>
        <v>0</v>
      </c>
      <c r="AP48" s="4">
        <f>IF('KWh (Cumulative)'!AP48=0,0,((('KWh Monthly'!AP48*0.5)+'KWh (Cumulative)'!AO48-Rebasing!AP38)*AP121)*AP$19*AP$127)</f>
        <v>0</v>
      </c>
      <c r="AQ48" s="4">
        <f>IF('KWh (Cumulative)'!AQ48=0,0,((('KWh Monthly'!AQ48*0.5)+'KWh (Cumulative)'!AP48-Rebasing!AQ38)*AQ121)*AQ$19*AQ$127)</f>
        <v>0</v>
      </c>
      <c r="AR48" s="4">
        <f>IF('KWh (Cumulative)'!AR48=0,0,((('KWh Monthly'!AR48*0.5)+'KWh (Cumulative)'!AQ48-Rebasing!AR38)*AR121)*AR$19*AR$127)</f>
        <v>0</v>
      </c>
      <c r="AS48" s="4">
        <f>IF('KWh (Cumulative)'!AS48=0,0,((('KWh Monthly'!AS48*0.5)+'KWh (Cumulative)'!AR48-Rebasing!AS38)*AS121)*AS$19*AS$127)</f>
        <v>0</v>
      </c>
      <c r="AT48" s="4">
        <f>IF('KWh (Cumulative)'!AT48=0,0,((('KWh Monthly'!AT48*0.5)+'KWh (Cumulative)'!AS48-Rebasing!AT38)*AT121)*AT$19*AT$127)</f>
        <v>0</v>
      </c>
      <c r="AU48" s="4">
        <f>IF('KWh (Cumulative)'!AU48=0,0,((('KWh Monthly'!AU48*0.5)+'KWh (Cumulative)'!AT48-Rebasing!AU38)*AU121)*AU$19*AU$127)</f>
        <v>0</v>
      </c>
      <c r="AV48" s="4">
        <f>IF('KWh (Cumulative)'!AV48=0,0,((('KWh Monthly'!AV48*0.5)+'KWh (Cumulative)'!AU48-Rebasing!AV38)*AV121)*AV$19*AV$127)</f>
        <v>0</v>
      </c>
      <c r="AW48" s="4">
        <f>IF('KWh (Cumulative)'!AW48=0,0,((('KWh Monthly'!AW48*0.5)+'KWh (Cumulative)'!AV48-Rebasing!AW38)*AW121)*AW$19*AW$127)</f>
        <v>0</v>
      </c>
      <c r="AX48" s="4">
        <f>IF('KWh (Cumulative)'!AX48=0,0,((('KWh Monthly'!AX48*0.5)+'KWh (Cumulative)'!AW48-Rebasing!AX38)*AX121)*AX$19*AX$127)</f>
        <v>0</v>
      </c>
      <c r="AY48" s="4">
        <f>IF('KWh (Cumulative)'!AY48=0,0,((('KWh Monthly'!AY48*0.5)+'KWh (Cumulative)'!AX48-Rebasing!AY38)*AY121)*AY$19*AY$127)</f>
        <v>0</v>
      </c>
      <c r="AZ48" s="4">
        <f>IF('KWh (Cumulative)'!AZ48=0,0,((('KWh Monthly'!AZ48*0.5)+'KWh (Cumulative)'!AY48-Rebasing!AZ38)*AZ121)*AZ$19*AZ$127)</f>
        <v>0</v>
      </c>
      <c r="BA48" s="4">
        <f>IF('KWh (Cumulative)'!BA48=0,0,((('KWh Monthly'!BA48*0.5)+'KWh (Cumulative)'!AZ48-Rebasing!BA38)*BA121)*BA$19*BA$127)</f>
        <v>0</v>
      </c>
      <c r="BB48" s="4">
        <f>IF('KWh (Cumulative)'!BB48=0,0,((('KWh Monthly'!BB48*0.5)+'KWh (Cumulative)'!BA48-Rebasing!BB38)*BB121)*BB$19*BB$127)</f>
        <v>0</v>
      </c>
      <c r="BC48" s="4">
        <f>IF('KWh (Cumulative)'!BC48=0,0,((('KWh Monthly'!BC48*0.5)+'KWh (Cumulative)'!BB48-Rebasing!BC38)*BC121)*BC$19*BC$127)</f>
        <v>0</v>
      </c>
      <c r="BD48" s="4">
        <f>IF('KWh (Cumulative)'!BD48=0,0,((('KWh Monthly'!BD48*0.5)+'KWh (Cumulative)'!BC48-Rebasing!BD38)*BD121)*BD$19*BD$127)</f>
        <v>0</v>
      </c>
      <c r="BE48" s="4">
        <f>IF('KWh (Cumulative)'!BE48=0,0,((('KWh Monthly'!BE48*0.5)+'KWh (Cumulative)'!BD48-Rebasing!BE38)*BE121)*BE$19*BE$127)</f>
        <v>0</v>
      </c>
      <c r="BF48" s="4">
        <f>IF('KWh (Cumulative)'!BF48=0,0,((('KWh Monthly'!BF48*0.5)+'KWh (Cumulative)'!BE48-Rebasing!BF38)*BF121)*BF$19*BF$127)</f>
        <v>0</v>
      </c>
      <c r="BG48" s="4">
        <f>IF('KWh (Cumulative)'!BG48=0,0,((('KWh Monthly'!BG48*0.5)+'KWh (Cumulative)'!BF48-Rebasing!BG38)*BG121)*BG$19*BG$127)</f>
        <v>0</v>
      </c>
      <c r="BH48" s="4">
        <f>IF('KWh (Cumulative)'!BH48=0,0,((('KWh Monthly'!BH48*0.5)+'KWh (Cumulative)'!BG48-Rebasing!BH38)*BH121)*BH$19*BH$127)</f>
        <v>0</v>
      </c>
      <c r="BI48" s="4">
        <f>IF('KWh (Cumulative)'!BI48=0,0,((('KWh Monthly'!BI48*0.5)+'KWh (Cumulative)'!BH48-Rebasing!BI38)*BI121)*BI$19*BI$127)</f>
        <v>0</v>
      </c>
      <c r="BJ48" s="4">
        <f>IF('KWh (Cumulative)'!BJ48=0,0,((('KWh Monthly'!BJ48*0.5)+'KWh (Cumulative)'!BI48-Rebasing!BJ38)*BJ121)*BJ$19*BJ$127)</f>
        <v>0</v>
      </c>
      <c r="BK48" s="4">
        <f>IF('KWh (Cumulative)'!BK48=0,0,((('KWh Monthly'!BK48*0.5)+'KWh (Cumulative)'!BJ48-Rebasing!BK38)*BK121)*BK$19*BK$127)</f>
        <v>0</v>
      </c>
      <c r="BL48" s="4">
        <f>IF('KWh (Cumulative)'!BL48=0,0,((('KWh Monthly'!BL48*0.5)+'KWh (Cumulative)'!BK48-Rebasing!BL38)*BL121)*BL$19*BL$127)</f>
        <v>0</v>
      </c>
      <c r="BM48" s="4">
        <f>IF('KWh (Cumulative)'!BM48=0,0,((('KWh Monthly'!BM48*0.5)+'KWh (Cumulative)'!BL48-Rebasing!BM38)*BM121)*BM$19*BM$127)</f>
        <v>0</v>
      </c>
      <c r="BN48" s="4">
        <f>IF('KWh (Cumulative)'!BN48=0,0,((('KWh Monthly'!BN48*0.5)+'KWh (Cumulative)'!BM48-Rebasing!BN38)*BN121)*BN$19*BN$127)</f>
        <v>0</v>
      </c>
      <c r="BO48" s="4">
        <f>IF('KWh (Cumulative)'!BO48=0,0,((('KWh Monthly'!BO48*0.5)+'KWh (Cumulative)'!BN48-Rebasing!BO38)*BO121)*BO$19*BO$127)</f>
        <v>0</v>
      </c>
      <c r="BP48" s="4">
        <f>IF('KWh (Cumulative)'!BP48=0,0,((('KWh Monthly'!BP48*0.5)+'KWh (Cumulative)'!BO48-Rebasing!BP38)*BP121)*BP$19*BP$127)</f>
        <v>0</v>
      </c>
      <c r="BQ48" s="4">
        <f>IF('KWh (Cumulative)'!BQ48=0,0,((('KWh Monthly'!BQ48*0.5)+'KWh (Cumulative)'!BP48-Rebasing!BQ38)*BQ121)*BQ$19*BQ$127)</f>
        <v>0</v>
      </c>
      <c r="BR48" s="4">
        <f>IF('KWh (Cumulative)'!BR48=0,0,((('KWh Monthly'!BR48*0.5)+'KWh (Cumulative)'!BQ48-Rebasing!BR38)*BR121)*BR$19*BR$127)</f>
        <v>0</v>
      </c>
      <c r="BS48" s="4">
        <f>IF('KWh (Cumulative)'!BS48=0,0,((('KWh Monthly'!BS48*0.5)+'KWh (Cumulative)'!BR48-Rebasing!BS38)*BS121)*BS$19*BS$127)</f>
        <v>0</v>
      </c>
      <c r="BT48" s="4">
        <f>IF('KWh (Cumulative)'!BT48=0,0,((('KWh Monthly'!BT48*0.5)+'KWh (Cumulative)'!BS48-Rebasing!BT38)*BT121)*BT$19*BT$127)</f>
        <v>0</v>
      </c>
      <c r="BU48" s="4">
        <f>IF('KWh (Cumulative)'!BU48=0,0,((('KWh Monthly'!BU48*0.5)+'KWh (Cumulative)'!BT48-Rebasing!BU38)*BU121)*BU$19*BU$127)</f>
        <v>0</v>
      </c>
      <c r="BV48" s="4">
        <f>IF('KWh (Cumulative)'!BV48=0,0,((('KWh Monthly'!BV48*0.5)+'KWh (Cumulative)'!BU48-Rebasing!BV38)*BV121)*BV$19*BV$127)</f>
        <v>0</v>
      </c>
      <c r="BW48" s="4">
        <f>IF('KWh (Cumulative)'!BW48=0,0,((('KWh Monthly'!BW48*0.5)+'KWh (Cumulative)'!BV48-Rebasing!BW38)*BW121)*BW$19*BW$127)</f>
        <v>0</v>
      </c>
      <c r="BX48" s="4">
        <f>IF('KWh (Cumulative)'!BX48=0,0,((('KWh Monthly'!BX48*0.5)+'KWh (Cumulative)'!BW48-Rebasing!BX38)*BX121)*BX$19*BX$127)</f>
        <v>0</v>
      </c>
      <c r="BY48" s="4">
        <f>IF('KWh (Cumulative)'!BY48=0,0,((('KWh Monthly'!BY48*0.5)+'KWh (Cumulative)'!BX48-Rebasing!BY38)*BY121)*BY$19*BY$127)</f>
        <v>0</v>
      </c>
      <c r="BZ48" s="4">
        <f>IF('KWh (Cumulative)'!BZ48=0,0,((('KWh Monthly'!BZ48*0.5)+'KWh (Cumulative)'!BY48-Rebasing!BZ38)*BZ121)*BZ$19*BZ$127)</f>
        <v>0</v>
      </c>
      <c r="CA48" s="4">
        <f>IF('KWh (Cumulative)'!CA48=0,0,((('KWh Monthly'!CA48*0.5)+'KWh (Cumulative)'!BZ48-Rebasing!CA38)*CA121)*CA$19*CA$127)</f>
        <v>0</v>
      </c>
      <c r="CB48" s="4">
        <f>IF('KWh (Cumulative)'!CB48=0,0,((('KWh Monthly'!CB48*0.5)+'KWh (Cumulative)'!CA48-Rebasing!CB38)*CB121)*CB$19*CB$127)</f>
        <v>0</v>
      </c>
      <c r="CC48" s="4">
        <f>IF('KWh (Cumulative)'!CC48=0,0,((('KWh Monthly'!CC48*0.5)+'KWh (Cumulative)'!CB48-Rebasing!CC38)*CC121)*CC$19*CC$127)</f>
        <v>0</v>
      </c>
      <c r="CD48" s="4">
        <f>IF('KWh (Cumulative)'!CD48=0,0,((('KWh Monthly'!CD48*0.5)+'KWh (Cumulative)'!CC48-Rebasing!CD38)*CD121)*CD$19*CD$127)</f>
        <v>0</v>
      </c>
      <c r="CE48" s="4">
        <f>IF('KWh (Cumulative)'!CE48=0,0,((('KWh Monthly'!CE48*0.5)+'KWh (Cumulative)'!CD48-Rebasing!CE38)*CE121)*CE$19*CE$127)</f>
        <v>0</v>
      </c>
      <c r="CF48" s="4">
        <f>IF('KWh (Cumulative)'!CF48=0,0,((('KWh Monthly'!CF48*0.5)+'KWh (Cumulative)'!CE48-Rebasing!CF38)*CF121)*CF$19*CF$127)</f>
        <v>0</v>
      </c>
      <c r="CG48" s="4">
        <f>IF('KWh (Cumulative)'!CG48=0,0,((('KWh Monthly'!CG48*0.5)+'KWh (Cumulative)'!CF48-Rebasing!CG38)*CG121)*CG$19*CG$127)</f>
        <v>0</v>
      </c>
      <c r="CH48" s="4">
        <f>IF('KWh (Cumulative)'!CH48=0,0,((('KWh Monthly'!CH48*0.5)+'KWh (Cumulative)'!CG48-Rebasing!CH38)*CH121)*CH$19*CH$127)</f>
        <v>0</v>
      </c>
      <c r="CI48" s="4">
        <f>IF('KWh (Cumulative)'!CI48=0,0,((('KWh Monthly'!CI48*0.5)+'KWh (Cumulative)'!CH48-Rebasing!CI38)*CI121)*CI$19*CI$127)</f>
        <v>0</v>
      </c>
      <c r="CJ48" s="4">
        <f>IF('KWh (Cumulative)'!CJ48=0,0,((('KWh Monthly'!CJ48*0.5)+'KWh (Cumulative)'!CI48-Rebasing!CJ38)*CJ121)*CJ$19*CJ$127)</f>
        <v>0</v>
      </c>
      <c r="CK48" s="4">
        <f>IF('KWh (Cumulative)'!CK48=0,0,((('KWh Monthly'!CK48*0.5)+'KWh (Cumulative)'!CJ48-Rebasing!CK38)*CK121)*CK$19*CK$127)</f>
        <v>0</v>
      </c>
      <c r="CL48" s="4">
        <f>IF('KWh (Cumulative)'!CL48=0,0,((('KWh Monthly'!CL48*0.5)+'KWh (Cumulative)'!CK48-Rebasing!CL38)*CL121)*CL$19*CL$127)</f>
        <v>0</v>
      </c>
      <c r="CM48" s="4">
        <f>IF('KWh (Cumulative)'!CM48=0,0,((('KWh Monthly'!CM48*0.5)+'KWh (Cumulative)'!CL48-Rebasing!CM38)*CM121)*CM$19*CM$127)</f>
        <v>0</v>
      </c>
      <c r="CN48" s="4">
        <f>IF('KWh (Cumulative)'!CN48=0,0,((('KWh Monthly'!CN48*0.5)+'KWh (Cumulative)'!CM48-Rebasing!CN38)*CN121)*CN$19*CN$127)</f>
        <v>0</v>
      </c>
      <c r="CO48" s="4">
        <f>IF('KWh (Cumulative)'!CO48=0,0,((('KWh Monthly'!CO48*0.5)+'KWh (Cumulative)'!CN48-Rebasing!CO38)*CO121)*CO$19*CO$127)</f>
        <v>0</v>
      </c>
      <c r="CP48" s="4">
        <f>IF('KWh (Cumulative)'!CP48=0,0,((('KWh Monthly'!CP48*0.5)+'KWh (Cumulative)'!CO48-Rebasing!CP38)*CP121)*CP$19*CP$127)</f>
        <v>0</v>
      </c>
      <c r="CQ48" s="4">
        <f>IF('KWh (Cumulative)'!CQ48=0,0,((('KWh Monthly'!CQ48*0.5)+'KWh (Cumulative)'!CP48-Rebasing!CQ38)*CQ121)*CQ$19*CQ$127)</f>
        <v>0</v>
      </c>
      <c r="CR48" s="4">
        <f>IF('KWh (Cumulative)'!CR48=0,0,((('KWh Monthly'!CR48*0.5)+'KWh (Cumulative)'!CQ48-Rebasing!CR38)*CR121)*CR$19*CR$127)</f>
        <v>0</v>
      </c>
      <c r="CS48" s="4">
        <f>IF('KWh (Cumulative)'!CS48=0,0,((('KWh Monthly'!CS48*0.5)+'KWh (Cumulative)'!CR48-Rebasing!CS38)*CS121)*CS$19*CS$127)</f>
        <v>0</v>
      </c>
      <c r="CT48" s="4">
        <f>IF('KWh (Cumulative)'!CT48=0,0,((('KWh Monthly'!CT48*0.5)+'KWh (Cumulative)'!CS48-Rebasing!CT38)*CT121)*CT$19*CT$127)</f>
        <v>0</v>
      </c>
      <c r="CU48" s="4">
        <f>IF('KWh (Cumulative)'!CU48=0,0,((('KWh Monthly'!CU48*0.5)+'KWh (Cumulative)'!CT48-Rebasing!CU38)*CU121)*CU$19*CU$127)</f>
        <v>0</v>
      </c>
      <c r="CV48" s="4">
        <f>IF('KWh (Cumulative)'!CV48=0,0,((('KWh Monthly'!CV48*0.5)+'KWh (Cumulative)'!CU48-Rebasing!CV38)*CV121)*CV$19*CV$127)</f>
        <v>0</v>
      </c>
      <c r="CW48" s="4">
        <f>IF('KWh (Cumulative)'!CW48=0,0,((('KWh Monthly'!CW48*0.5)+'KWh (Cumulative)'!CV48-Rebasing!CW38)*CW121)*CW$19*CW$127)</f>
        <v>0</v>
      </c>
      <c r="CX48" s="4">
        <f>IF('KWh (Cumulative)'!CX48=0,0,((('KWh Monthly'!CX48*0.5)+'KWh (Cumulative)'!CW48-Rebasing!CX38)*CX121)*CX$19*CX$127)</f>
        <v>0</v>
      </c>
      <c r="CY48" s="4">
        <f>IF('KWh (Cumulative)'!CY48=0,0,((('KWh Monthly'!CY48*0.5)+'KWh (Cumulative)'!CX48-Rebasing!CY38)*CY121)*CY$19*CY$127)</f>
        <v>0</v>
      </c>
      <c r="CZ48" s="4">
        <f>IF('KWh (Cumulative)'!CZ48=0,0,((('KWh Monthly'!CZ48*0.5)+'KWh (Cumulative)'!CY48-Rebasing!CZ38)*CZ121)*CZ$19*CZ$127)</f>
        <v>0</v>
      </c>
      <c r="DA48" s="4">
        <f>IF('KWh (Cumulative)'!DA48=0,0,((('KWh Monthly'!DA48*0.5)+'KWh (Cumulative)'!CZ48-Rebasing!DA38)*DA121)*DA$19*DA$127)</f>
        <v>0</v>
      </c>
      <c r="DB48" s="4">
        <f>IF('KWh (Cumulative)'!DB48=0,0,((('KWh Monthly'!DB48*0.5)+'KWh (Cumulative)'!DA48-Rebasing!DB38)*DB121)*DB$19*DB$127)</f>
        <v>0</v>
      </c>
      <c r="DC48" s="4">
        <f>IF('KWh (Cumulative)'!DC48=0,0,((('KWh Monthly'!DC48*0.5)+'KWh (Cumulative)'!DB48-Rebasing!DC38)*DC121)*DC$19*DC$127)</f>
        <v>0</v>
      </c>
      <c r="DD48" s="4">
        <f>IF('KWh (Cumulative)'!DD48=0,0,((('KWh Monthly'!DD48*0.5)+'KWh (Cumulative)'!DC48-Rebasing!DD38)*DD121)*DD$19*DD$127)</f>
        <v>0</v>
      </c>
      <c r="DE48" s="4">
        <f>IF('KWh (Cumulative)'!DE48=0,0,((('KWh Monthly'!DE48*0.5)+'KWh (Cumulative)'!DD48-Rebasing!DE38)*DE121)*DE$19*DE$127)</f>
        <v>0</v>
      </c>
      <c r="DF48" s="4">
        <f>IF('KWh (Cumulative)'!DF48=0,0,((('KWh Monthly'!DF48*0.5)+'KWh (Cumulative)'!DE48-Rebasing!DF38)*DF121)*DF$19*DF$127)</f>
        <v>0</v>
      </c>
      <c r="DG48" s="4">
        <f>IF('KWh (Cumulative)'!DG48=0,0,((('KWh Monthly'!DG48*0.5)+'KWh (Cumulative)'!DF48-Rebasing!DG38)*DG121)*DG$19*DG$127)</f>
        <v>0</v>
      </c>
      <c r="DH48" s="4">
        <f>IF('KWh (Cumulative)'!DH48=0,0,((('KWh Monthly'!DH48*0.5)+'KWh (Cumulative)'!DG48-Rebasing!DH38)*DH121)*DH$19*DH$127)</f>
        <v>0</v>
      </c>
      <c r="DI48" s="4">
        <f>IF('KWh (Cumulative)'!DI48=0,0,((('KWh Monthly'!DI48*0.5)+'KWh (Cumulative)'!DH48-Rebasing!DI38)*DI121)*DI$19*DI$127)</f>
        <v>0</v>
      </c>
      <c r="DJ48" s="4">
        <f>IF('KWh (Cumulative)'!DJ48=0,0,((('KWh Monthly'!DJ48*0.5)+'KWh (Cumulative)'!DI48-Rebasing!DJ38)*DJ121)*DJ$19*DJ$127)</f>
        <v>0</v>
      </c>
      <c r="DK48" s="4">
        <f>IF('KWh (Cumulative)'!DK48=0,0,((('KWh Monthly'!DK48*0.5)+'KWh (Cumulative)'!DJ48-Rebasing!DK38)*DK121)*DK$19*DK$127)</f>
        <v>0</v>
      </c>
      <c r="DL48" s="4">
        <f>IF('KWh (Cumulative)'!DL48=0,0,((('KWh Monthly'!DL48*0.5)+'KWh (Cumulative)'!DK48-Rebasing!DL38)*DL121)*DL$19*DL$127)</f>
        <v>0</v>
      </c>
      <c r="DM48" s="4">
        <f>IF('KWh (Cumulative)'!DM48=0,0,((('KWh Monthly'!DM48*0.5)+'KWh (Cumulative)'!DL48-Rebasing!DM38)*DM121)*DM$19*DM$127)</f>
        <v>0</v>
      </c>
      <c r="DN48" s="4">
        <f>IF('KWh (Cumulative)'!DN48=0,0,((('KWh Monthly'!DN48*0.5)+'KWh (Cumulative)'!DM48-Rebasing!DN38)*DN121)*DN$19*DN$127)</f>
        <v>0</v>
      </c>
      <c r="DO48" s="4">
        <f>IF('KWh (Cumulative)'!DO48=0,0,((('KWh Monthly'!DO48*0.5)+'KWh (Cumulative)'!DN48-Rebasing!DO38)*DO121)*DO$19*DO$127)</f>
        <v>0</v>
      </c>
      <c r="DP48" s="4">
        <f>IF('KWh (Cumulative)'!DP48=0,0,((('KWh Monthly'!DP48*0.5)+'KWh (Cumulative)'!DO48-Rebasing!DP38)*DP121)*DP$19*DP$127)</f>
        <v>0</v>
      </c>
      <c r="DQ48" s="4">
        <f>IF('KWh (Cumulative)'!DQ48=0,0,((('KWh Monthly'!DQ48*0.5)+'KWh (Cumulative)'!DP48-Rebasing!DQ38)*DQ121)*DQ$19*DQ$127)</f>
        <v>0</v>
      </c>
      <c r="DR48" s="4">
        <f>IF('KWh (Cumulative)'!DR48=0,0,((('KWh Monthly'!DR48*0.5)+'KWh (Cumulative)'!DQ48-Rebasing!DR38)*DR121)*DR$19*DR$127)</f>
        <v>0</v>
      </c>
    </row>
    <row r="49" spans="1:122" ht="15.75" thickBot="1" x14ac:dyDescent="0.3"/>
    <row r="50" spans="1:122" ht="15.75" x14ac:dyDescent="0.25">
      <c r="A50" s="9"/>
      <c r="B50" s="54" t="s">
        <v>32</v>
      </c>
      <c r="C50" s="35">
        <v>43466</v>
      </c>
      <c r="D50" s="35">
        <v>43497</v>
      </c>
      <c r="E50" s="33">
        <v>43525</v>
      </c>
      <c r="F50" s="33">
        <v>43556</v>
      </c>
      <c r="G50" s="39">
        <v>43586</v>
      </c>
      <c r="H50" s="33">
        <v>43617</v>
      </c>
      <c r="I50" s="33">
        <v>43647</v>
      </c>
      <c r="J50" s="33">
        <v>43678</v>
      </c>
      <c r="K50" s="33">
        <v>43709</v>
      </c>
      <c r="L50" s="33">
        <v>43739</v>
      </c>
      <c r="M50" s="33">
        <v>43770</v>
      </c>
      <c r="N50" s="33">
        <v>43800</v>
      </c>
      <c r="O50" s="33">
        <v>43831</v>
      </c>
      <c r="P50" s="33">
        <v>43862</v>
      </c>
      <c r="Q50" s="34">
        <v>43891</v>
      </c>
      <c r="R50" s="34">
        <v>43922</v>
      </c>
      <c r="S50" s="34">
        <v>43952</v>
      </c>
      <c r="T50" s="34">
        <v>43983</v>
      </c>
      <c r="U50" s="34">
        <v>44013</v>
      </c>
      <c r="V50" s="34">
        <v>44044</v>
      </c>
      <c r="W50" s="34">
        <v>44075</v>
      </c>
      <c r="X50" s="34">
        <v>44105</v>
      </c>
      <c r="Y50" s="34">
        <v>44136</v>
      </c>
      <c r="Z50" s="34">
        <v>44166</v>
      </c>
      <c r="AA50" s="34">
        <v>44197</v>
      </c>
      <c r="AB50" s="34">
        <v>44228</v>
      </c>
      <c r="AC50" s="35">
        <v>44256</v>
      </c>
      <c r="AD50" s="35">
        <v>44287</v>
      </c>
      <c r="AE50" s="35">
        <v>44317</v>
      </c>
      <c r="AF50" s="35">
        <v>44348</v>
      </c>
      <c r="AG50" s="35">
        <v>44378</v>
      </c>
      <c r="AH50" s="35">
        <v>44409</v>
      </c>
      <c r="AI50" s="35">
        <v>44440</v>
      </c>
      <c r="AJ50" s="35">
        <v>44470</v>
      </c>
      <c r="AK50" s="35">
        <v>44501</v>
      </c>
      <c r="AL50" s="35">
        <v>44531</v>
      </c>
      <c r="AM50" s="35">
        <v>44562</v>
      </c>
      <c r="AN50" s="35">
        <v>44593</v>
      </c>
      <c r="AO50" s="33">
        <v>44621</v>
      </c>
      <c r="AP50" s="33">
        <v>44652</v>
      </c>
      <c r="AQ50" s="33">
        <v>44682</v>
      </c>
      <c r="AR50" s="33">
        <v>44713</v>
      </c>
      <c r="AS50" s="33">
        <v>44743</v>
      </c>
      <c r="AT50" s="33">
        <v>44774</v>
      </c>
      <c r="AU50" s="33">
        <v>44805</v>
      </c>
      <c r="AV50" s="33">
        <v>44835</v>
      </c>
      <c r="AW50" s="33">
        <v>44866</v>
      </c>
      <c r="AX50" s="33">
        <v>44896</v>
      </c>
      <c r="AY50" s="33">
        <v>44927</v>
      </c>
      <c r="AZ50" s="33">
        <v>44958</v>
      </c>
      <c r="BA50" s="34">
        <v>44986</v>
      </c>
      <c r="BB50" s="34">
        <v>45017</v>
      </c>
      <c r="BC50" s="34">
        <v>45047</v>
      </c>
      <c r="BD50" s="34">
        <v>45078</v>
      </c>
      <c r="BE50" s="34">
        <v>45108</v>
      </c>
      <c r="BF50" s="34">
        <v>45139</v>
      </c>
      <c r="BG50" s="34">
        <v>45170</v>
      </c>
      <c r="BH50" s="34">
        <v>45200</v>
      </c>
      <c r="BI50" s="34">
        <v>45231</v>
      </c>
      <c r="BJ50" s="34">
        <v>45261</v>
      </c>
      <c r="BK50" s="34">
        <v>45292</v>
      </c>
      <c r="BL50" s="34">
        <v>45323</v>
      </c>
      <c r="BM50" s="35">
        <v>45352</v>
      </c>
      <c r="BN50" s="35">
        <v>45383</v>
      </c>
      <c r="BO50" s="35">
        <v>45413</v>
      </c>
      <c r="BP50" s="35">
        <v>45444</v>
      </c>
      <c r="BQ50" s="35">
        <v>45474</v>
      </c>
      <c r="BR50" s="35">
        <v>45505</v>
      </c>
      <c r="BS50" s="35">
        <v>45536</v>
      </c>
      <c r="BT50" s="35">
        <v>45566</v>
      </c>
      <c r="BU50" s="35">
        <v>45597</v>
      </c>
      <c r="BV50" s="35">
        <v>45627</v>
      </c>
      <c r="BW50" s="35">
        <v>45658</v>
      </c>
      <c r="BX50" s="35">
        <v>45689</v>
      </c>
      <c r="BY50" s="33">
        <v>45717</v>
      </c>
      <c r="BZ50" s="33">
        <v>45748</v>
      </c>
      <c r="CA50" s="33">
        <v>45778</v>
      </c>
      <c r="CB50" s="33">
        <v>45809</v>
      </c>
      <c r="CC50" s="33">
        <v>45839</v>
      </c>
      <c r="CD50" s="33">
        <v>45870</v>
      </c>
      <c r="CE50" s="33">
        <v>45901</v>
      </c>
      <c r="CF50" s="33">
        <v>45931</v>
      </c>
      <c r="CG50" s="33">
        <v>45962</v>
      </c>
      <c r="CH50" s="33">
        <v>45992</v>
      </c>
      <c r="CI50" s="33">
        <v>46023</v>
      </c>
      <c r="CJ50" s="33">
        <v>46054</v>
      </c>
      <c r="CK50" s="33">
        <v>46082</v>
      </c>
      <c r="CL50" s="33">
        <v>46113</v>
      </c>
      <c r="CM50" s="33">
        <v>46143</v>
      </c>
      <c r="CN50" s="33">
        <v>46174</v>
      </c>
      <c r="CO50" s="33">
        <v>46204</v>
      </c>
      <c r="CP50" s="33">
        <v>46235</v>
      </c>
      <c r="CQ50" s="33">
        <v>46266</v>
      </c>
      <c r="CR50" s="33">
        <v>46296</v>
      </c>
      <c r="CS50" s="33">
        <v>46327</v>
      </c>
      <c r="CT50" s="33">
        <v>46357</v>
      </c>
      <c r="CU50" s="33">
        <v>46388</v>
      </c>
      <c r="CV50" s="33">
        <v>46419</v>
      </c>
      <c r="CW50" s="33">
        <v>46447</v>
      </c>
      <c r="CX50" s="33">
        <v>46478</v>
      </c>
      <c r="CY50" s="33">
        <v>46508</v>
      </c>
      <c r="CZ50" s="33">
        <v>46539</v>
      </c>
      <c r="DA50" s="33">
        <v>46569</v>
      </c>
      <c r="DB50" s="33">
        <v>46600</v>
      </c>
      <c r="DC50" s="33">
        <v>46631</v>
      </c>
      <c r="DD50" s="33">
        <v>46661</v>
      </c>
      <c r="DE50" s="33">
        <v>46692</v>
      </c>
      <c r="DF50" s="33">
        <v>46722</v>
      </c>
      <c r="DG50" s="33">
        <v>46753</v>
      </c>
      <c r="DH50" s="33">
        <v>46784</v>
      </c>
      <c r="DI50" s="33">
        <v>46813</v>
      </c>
      <c r="DJ50" s="33">
        <v>46844</v>
      </c>
      <c r="DK50" s="33">
        <v>46874</v>
      </c>
      <c r="DL50" s="33">
        <v>46905</v>
      </c>
      <c r="DM50" s="33">
        <v>46935</v>
      </c>
      <c r="DN50" s="33">
        <v>46966</v>
      </c>
      <c r="DO50" s="33">
        <v>46997</v>
      </c>
      <c r="DP50" s="33">
        <v>47027</v>
      </c>
      <c r="DQ50" s="33">
        <v>47058</v>
      </c>
      <c r="DR50" s="33">
        <v>47088</v>
      </c>
    </row>
    <row r="51" spans="1:122" ht="15" customHeight="1" x14ac:dyDescent="0.25">
      <c r="A51" s="193" t="s">
        <v>29</v>
      </c>
      <c r="B51" s="30" t="s">
        <v>9</v>
      </c>
      <c r="C51" s="154">
        <f>IF('KWh (Cumulative)'!C51=0,0,((('KWh Monthly'!C51*0.5)-Rebasing!C41)*C109)*C$19*C135)</f>
        <v>0</v>
      </c>
      <c r="D51" s="4">
        <f>IF('KWh (Cumulative)'!D51=0,0,((('KWh Monthly'!D51*0.5)+'KWh (Cumulative)'!C51-Rebasing!D41)*D109)*D$19*D135)</f>
        <v>0</v>
      </c>
      <c r="E51" s="4">
        <f>IF('KWh (Cumulative)'!E51=0,0,((('KWh Monthly'!E51*0.5)+'KWh (Cumulative)'!D51-Rebasing!E41)*E109)*E$19*E135)</f>
        <v>0</v>
      </c>
      <c r="F51" s="4">
        <f>IF('KWh (Cumulative)'!F51=0,0,((('KWh Monthly'!F51*0.5)+'KWh (Cumulative)'!E51-Rebasing!F41)*F109)*F$19*F135)</f>
        <v>0</v>
      </c>
      <c r="G51" s="4">
        <f>IF('KWh (Cumulative)'!G51=0,0,((('KWh Monthly'!G51*0.5)+'KWh (Cumulative)'!F51-Rebasing!G41)*G109)*G$19*G135)</f>
        <v>0</v>
      </c>
      <c r="H51" s="4">
        <f>IF('KWh (Cumulative)'!H51=0,0,((('KWh Monthly'!H51*0.5)+'KWh (Cumulative)'!G51-Rebasing!H41)*H109)*H$19*H135)</f>
        <v>0</v>
      </c>
      <c r="I51" s="4">
        <f>IF('KWh (Cumulative)'!I51=0,0,((('KWh Monthly'!I51*0.5)+'KWh (Cumulative)'!H51-Rebasing!I41)*I109)*I$19*I135)</f>
        <v>0</v>
      </c>
      <c r="J51" s="4">
        <f>IF('KWh (Cumulative)'!J51=0,0,((('KWh Monthly'!J51*0.5)+'KWh (Cumulative)'!I51-Rebasing!J41)*J109)*J$19*J135)</f>
        <v>0</v>
      </c>
      <c r="K51" s="4">
        <f>IF('KWh (Cumulative)'!K51=0,0,((('KWh Monthly'!K51*0.5)+'KWh (Cumulative)'!J51-Rebasing!K41)*K109)*K$19*K135)</f>
        <v>0</v>
      </c>
      <c r="L51" s="4">
        <f>IF('KWh (Cumulative)'!L51=0,0,((('KWh Monthly'!L51*0.5)+'KWh (Cumulative)'!K51-Rebasing!L41)*L109)*L$19*L135)</f>
        <v>0</v>
      </c>
      <c r="M51" s="4">
        <f>IF('KWh (Cumulative)'!M51=0,0,((('KWh Monthly'!M51*0.5)+'KWh (Cumulative)'!L51-Rebasing!M41)*M109)*M$19*M135)</f>
        <v>0</v>
      </c>
      <c r="N51" s="4">
        <f>IF('KWh (Cumulative)'!N51=0,0,((('KWh Monthly'!N51*0.5)+'KWh (Cumulative)'!M51-Rebasing!N41)*N109)*N$19*N135)</f>
        <v>0</v>
      </c>
      <c r="O51" s="4">
        <f>IF('KWh (Cumulative)'!O51=0,0,((('KWh Monthly'!O51*0.5)+'KWh (Cumulative)'!N51-Rebasing!O41)*O109)*O$19*O135)</f>
        <v>0</v>
      </c>
      <c r="P51" s="4">
        <f>IF('KWh (Cumulative)'!P51=0,0,((('KWh Monthly'!P51*0.5)+'KWh (Cumulative)'!O51-Rebasing!P41)*P109)*P$19*P135)</f>
        <v>0</v>
      </c>
      <c r="Q51" s="4">
        <f>IF('KWh (Cumulative)'!Q51=0,0,((('KWh Monthly'!Q51*0.5)+'KWh (Cumulative)'!P51-Rebasing!Q41)*Q109)*Q$19*Q135)</f>
        <v>0</v>
      </c>
      <c r="R51" s="4">
        <f>IF('KWh (Cumulative)'!R51=0,0,((('KWh Monthly'!R51*0.5)+'KWh (Cumulative)'!Q51-Rebasing!R41)*R109)*R$19*R135)</f>
        <v>0</v>
      </c>
      <c r="S51" s="4">
        <f>IF('KWh (Cumulative)'!S51=0,0,((('KWh Monthly'!S51*0.5)+'KWh (Cumulative)'!R51-Rebasing!S41)*S109)*S$19*S135)</f>
        <v>0</v>
      </c>
      <c r="T51" s="4">
        <f>IF('KWh (Cumulative)'!T51=0,0,((('KWh Monthly'!T51*0.5)+'KWh (Cumulative)'!S51-Rebasing!T41)*T109)*T$19*T135)</f>
        <v>0</v>
      </c>
      <c r="U51" s="4">
        <f>IF('KWh (Cumulative)'!U51=0,0,((('KWh Monthly'!U51*0.5)+'KWh (Cumulative)'!T51-Rebasing!U41)*U109)*U$19*U135)</f>
        <v>0</v>
      </c>
      <c r="V51" s="4">
        <f>IF('KWh (Cumulative)'!V51=0,0,((('KWh Monthly'!V51*0.5)+'KWh (Cumulative)'!U51-Rebasing!V41)*V109)*V$19*V135)</f>
        <v>0</v>
      </c>
      <c r="W51" s="4">
        <f>IF('KWh (Cumulative)'!W51=0,0,((('KWh Monthly'!W51*0.5)+'KWh (Cumulative)'!V51-Rebasing!W41)*W109)*W$19*W135)</f>
        <v>0</v>
      </c>
      <c r="X51" s="4">
        <f>IF('KWh (Cumulative)'!X51=0,0,((('KWh Monthly'!X51*0.5)+'KWh (Cumulative)'!W51-Rebasing!X41)*X109)*X$19*X135)</f>
        <v>0</v>
      </c>
      <c r="Y51" s="4">
        <f>IF('KWh (Cumulative)'!Y51=0,0,((('KWh Monthly'!Y51*0.5)+'KWh (Cumulative)'!X51-Rebasing!Y41)*Y109)*Y$19*Y135)</f>
        <v>0</v>
      </c>
      <c r="Z51" s="4">
        <f>IF('KWh (Cumulative)'!Z51=0,0,((('KWh Monthly'!Z51*0.5)+'KWh (Cumulative)'!Y51-Rebasing!Z41)*Z109)*Z$19*Z135)</f>
        <v>0</v>
      </c>
      <c r="AA51" s="4">
        <f>IF('KWh (Cumulative)'!AA51=0,0,((('KWh Monthly'!AA51*0.5)+'KWh (Cumulative)'!Z51-Rebasing!AA41)*AA109)*AA$19*AA135)</f>
        <v>0</v>
      </c>
      <c r="AB51" s="4">
        <f>IF('KWh (Cumulative)'!AB51=0,0,((('KWh Monthly'!AB51*0.5)+'KWh (Cumulative)'!AA51-Rebasing!AB41)*AB109)*AB$19*AB135)</f>
        <v>0</v>
      </c>
      <c r="AC51" s="4">
        <f>IF('KWh (Cumulative)'!AC51=0,0,((('KWh Monthly'!AC51*0.5)+'KWh (Cumulative)'!AB51-Rebasing!AC41)*AC109)*AC$19*AC135)</f>
        <v>0</v>
      </c>
      <c r="AD51" s="4">
        <f>IF('KWh (Cumulative)'!AD51=0,0,((('KWh Monthly'!AD51*0.5)+'KWh (Cumulative)'!AC51-Rebasing!AD41)*AD109)*AD$19*AD135)</f>
        <v>0</v>
      </c>
      <c r="AE51" s="4">
        <f>IF('KWh (Cumulative)'!AE51=0,0,((('KWh Monthly'!AE51*0.5)+'KWh (Cumulative)'!AD51-Rebasing!AE41)*AE109)*AE$19*AE135)</f>
        <v>0</v>
      </c>
      <c r="AF51" s="4">
        <f>IF('KWh (Cumulative)'!AF51=0,0,((('KWh Monthly'!AF51*0.5)+'KWh (Cumulative)'!AE51-Rebasing!AF41)*AF109)*AF$19*AF135)</f>
        <v>0</v>
      </c>
      <c r="AG51" s="4">
        <f>IF('KWh (Cumulative)'!AG51=0,0,((('KWh Monthly'!AG51*0.5)+'KWh (Cumulative)'!AF51-Rebasing!AG41)*AG109)*AG$19*AG135)</f>
        <v>0</v>
      </c>
      <c r="AH51" s="4">
        <f>IF('KWh (Cumulative)'!AH51=0,0,((('KWh Monthly'!AH51*0.5)+'KWh (Cumulative)'!AG51-Rebasing!AH41)*AH109)*AH$19*AH135)</f>
        <v>0</v>
      </c>
      <c r="AI51" s="4">
        <f>IF('KWh (Cumulative)'!AI51=0,0,((('KWh Monthly'!AI51*0.5)+'KWh (Cumulative)'!AH51-Rebasing!AI41)*AI109)*AI$19*AI135)</f>
        <v>0</v>
      </c>
      <c r="AJ51" s="4">
        <f>IF('KWh (Cumulative)'!AJ51=0,0,((('KWh Monthly'!AJ51*0.5)+'KWh (Cumulative)'!AI51-Rebasing!AJ41)*AJ109)*AJ$19*AJ135)</f>
        <v>0</v>
      </c>
      <c r="AK51" s="4">
        <f>IF('KWh (Cumulative)'!AK51=0,0,((('KWh Monthly'!AK51*0.5)+'KWh (Cumulative)'!AJ51-Rebasing!AK41)*AK109)*AK$19*AK135)</f>
        <v>0</v>
      </c>
      <c r="AL51" s="4">
        <f>IF('KWh (Cumulative)'!AL51=0,0,((('KWh Monthly'!AL51*0.5)+'KWh (Cumulative)'!AK51-Rebasing!AL41)*AL109)*AL$19*AL135)</f>
        <v>0</v>
      </c>
      <c r="AM51" s="4">
        <f>IF('KWh (Cumulative)'!AM51=0,0,((('KWh Monthly'!AM51*0.5)+'KWh (Cumulative)'!AL51-Rebasing!AM41)*AM109)*AM$19*AM135)</f>
        <v>0</v>
      </c>
      <c r="AN51" s="4">
        <f>IF('KWh (Cumulative)'!AN51=0,0,((('KWh Monthly'!AN51*0.5)+'KWh (Cumulative)'!AM51-Rebasing!AN41)*AN109)*AN$19*AN135)</f>
        <v>0</v>
      </c>
      <c r="AO51" s="4">
        <f>IF('KWh (Cumulative)'!AO51=0,0,((('KWh Monthly'!AO51*0.5)+'KWh (Cumulative)'!AN51-Rebasing!AO41)*AO109)*AO$19*AO135)</f>
        <v>0</v>
      </c>
      <c r="AP51" s="4">
        <f>IF('KWh (Cumulative)'!AP51=0,0,((('KWh Monthly'!AP51*0.5)+'KWh (Cumulative)'!AO51-Rebasing!AP41)*AP109)*AP$19*AP135)</f>
        <v>0</v>
      </c>
      <c r="AQ51" s="4">
        <f>IF('KWh (Cumulative)'!AQ51=0,0,((('KWh Monthly'!AQ51*0.5)+'KWh (Cumulative)'!AP51-Rebasing!AQ41)*AQ109)*AQ$19*AQ135)</f>
        <v>0</v>
      </c>
      <c r="AR51" s="4">
        <f>IF('KWh (Cumulative)'!AR51=0,0,((('KWh Monthly'!AR51*0.5)+'KWh (Cumulative)'!AQ51-Rebasing!AR41)*AR109)*AR$19*AR135)</f>
        <v>0</v>
      </c>
      <c r="AS51" s="4">
        <f>IF('KWh (Cumulative)'!AS51=0,0,((('KWh Monthly'!AS51*0.5)+'KWh (Cumulative)'!AR51-Rebasing!AS41)*AS109)*AS$19*AS135)</f>
        <v>0</v>
      </c>
      <c r="AT51" s="4">
        <f>IF('KWh (Cumulative)'!AT51=0,0,((('KWh Monthly'!AT51*0.5)+'KWh (Cumulative)'!AS51-Rebasing!AT41)*AT109)*AT$19*AT135)</f>
        <v>0</v>
      </c>
      <c r="AU51" s="4">
        <f>IF('KWh (Cumulative)'!AU51=0,0,((('KWh Monthly'!AU51*0.5)+'KWh (Cumulative)'!AT51-Rebasing!AU41)*AU109)*AU$19*AU135)</f>
        <v>0</v>
      </c>
      <c r="AV51" s="4">
        <f>IF('KWh (Cumulative)'!AV51=0,0,((('KWh Monthly'!AV51*0.5)+'KWh (Cumulative)'!AU51-Rebasing!AV41)*AV109)*AV$19*AV135)</f>
        <v>0</v>
      </c>
      <c r="AW51" s="4">
        <f>IF('KWh (Cumulative)'!AW51=0,0,((('KWh Monthly'!AW51*0.5)+'KWh (Cumulative)'!AV51-Rebasing!AW41)*AW109)*AW$19*AW135)</f>
        <v>0</v>
      </c>
      <c r="AX51" s="4">
        <f>IF('KWh (Cumulative)'!AX51=0,0,((('KWh Monthly'!AX51*0.5)+'KWh (Cumulative)'!AW51-Rebasing!AX41)*AX109)*AX$19*AX135)</f>
        <v>0</v>
      </c>
      <c r="AY51" s="4">
        <f>IF('KWh (Cumulative)'!AY51=0,0,((('KWh Monthly'!AY51*0.5)+'KWh (Cumulative)'!AX51-Rebasing!AY41)*AY109)*AY$19*AY135)</f>
        <v>0</v>
      </c>
      <c r="AZ51" s="4">
        <f>IF('KWh (Cumulative)'!AZ51=0,0,((('KWh Monthly'!AZ51*0.5)+'KWh (Cumulative)'!AY51-Rebasing!AZ41)*AZ109)*AZ$19*AZ135)</f>
        <v>0</v>
      </c>
      <c r="BA51" s="4">
        <f>IF('KWh (Cumulative)'!BA51=0,0,((('KWh Monthly'!BA51*0.5)+'KWh (Cumulative)'!AZ51-Rebasing!BA41)*BA109)*BA$19*BA135)</f>
        <v>0</v>
      </c>
      <c r="BB51" s="4">
        <f>IF('KWh (Cumulative)'!BB51=0,0,((('KWh Monthly'!BB51*0.5)+'KWh (Cumulative)'!BA51-Rebasing!BB41)*BB109)*BB$19*BB135)</f>
        <v>0</v>
      </c>
      <c r="BC51" s="4">
        <f>IF('KWh (Cumulative)'!BC51=0,0,((('KWh Monthly'!BC51*0.5)+'KWh (Cumulative)'!BB51-Rebasing!BC41)*BC109)*BC$19*BC135)</f>
        <v>0</v>
      </c>
      <c r="BD51" s="4">
        <f>IF('KWh (Cumulative)'!BD51=0,0,((('KWh Monthly'!BD51*0.5)+'KWh (Cumulative)'!BC51-Rebasing!BD41)*BD109)*BD$19*BD135)</f>
        <v>0</v>
      </c>
      <c r="BE51" s="4">
        <f>IF('KWh (Cumulative)'!BE51=0,0,((('KWh Monthly'!BE51*0.5)+'KWh (Cumulative)'!BD51-Rebasing!BE41)*BE109)*BE$19*BE135)</f>
        <v>0</v>
      </c>
      <c r="BF51" s="4">
        <f>IF('KWh (Cumulative)'!BF51=0,0,((('KWh Monthly'!BF51*0.5)+'KWh (Cumulative)'!BE51-Rebasing!BF41)*BF109)*BF$19*BF135)</f>
        <v>0</v>
      </c>
      <c r="BG51" s="4">
        <f>IF('KWh (Cumulative)'!BG51=0,0,((('KWh Monthly'!BG51*0.5)+'KWh (Cumulative)'!BF51-Rebasing!BG41)*BG109)*BG$19*BG135)</f>
        <v>0</v>
      </c>
      <c r="BH51" s="4">
        <f>IF('KWh (Cumulative)'!BH51=0,0,((('KWh Monthly'!BH51*0.5)+'KWh (Cumulative)'!BG51-Rebasing!BH41)*BH109)*BH$19*BH135)</f>
        <v>0</v>
      </c>
      <c r="BI51" s="4">
        <f>IF('KWh (Cumulative)'!BI51=0,0,((('KWh Monthly'!BI51*0.5)+'KWh (Cumulative)'!BH51-Rebasing!BI41)*BI109)*BI$19*BI135)</f>
        <v>0</v>
      </c>
      <c r="BJ51" s="4">
        <f>IF('KWh (Cumulative)'!BJ51=0,0,((('KWh Monthly'!BJ51*0.5)+'KWh (Cumulative)'!BI51-Rebasing!BJ41)*BJ109)*BJ$19*BJ135)</f>
        <v>0</v>
      </c>
      <c r="BK51" s="4">
        <f>IF('KWh (Cumulative)'!BK51=0,0,((('KWh Monthly'!BK51*0.5)+'KWh (Cumulative)'!BJ51-Rebasing!BK41)*BK109)*BK$19*BK135)</f>
        <v>0</v>
      </c>
      <c r="BL51" s="4">
        <f>IF('KWh (Cumulative)'!BL51=0,0,((('KWh Monthly'!BL51*0.5)+'KWh (Cumulative)'!BK51-Rebasing!BL41)*BL109)*BL$19*BL135)</f>
        <v>0</v>
      </c>
      <c r="BM51" s="4">
        <f>IF('KWh (Cumulative)'!BM51=0,0,((('KWh Monthly'!BM51*0.5)+'KWh (Cumulative)'!BL51-Rebasing!BM41)*BM109)*BM$19*BM135)</f>
        <v>0</v>
      </c>
      <c r="BN51" s="4">
        <f>IF('KWh (Cumulative)'!BN51=0,0,((('KWh Monthly'!BN51*0.5)+'KWh (Cumulative)'!BM51-Rebasing!BN41)*BN109)*BN$19*BN135)</f>
        <v>0</v>
      </c>
      <c r="BO51" s="4">
        <f>IF('KWh (Cumulative)'!BO51=0,0,((('KWh Monthly'!BO51*0.5)+'KWh (Cumulative)'!BN51-Rebasing!BO41)*BO109)*BO$19*BO135)</f>
        <v>0</v>
      </c>
      <c r="BP51" s="4">
        <f>IF('KWh (Cumulative)'!BP51=0,0,((('KWh Monthly'!BP51*0.5)+'KWh (Cumulative)'!BO51-Rebasing!BP41)*BP109)*BP$19*BP135)</f>
        <v>0</v>
      </c>
      <c r="BQ51" s="4">
        <f>IF('KWh (Cumulative)'!BQ51=0,0,((('KWh Monthly'!BQ51*0.5)+'KWh (Cumulative)'!BP51-Rebasing!BQ41)*BQ109)*BQ$19*BQ135)</f>
        <v>0</v>
      </c>
      <c r="BR51" s="4">
        <f>IF('KWh (Cumulative)'!BR51=0,0,((('KWh Monthly'!BR51*0.5)+'KWh (Cumulative)'!BQ51-Rebasing!BR41)*BR109)*BR$19*BR135)</f>
        <v>0</v>
      </c>
      <c r="BS51" s="4">
        <f>IF('KWh (Cumulative)'!BS51=0,0,((('KWh Monthly'!BS51*0.5)+'KWh (Cumulative)'!BR51-Rebasing!BS41)*BS109)*BS$19*BS135)</f>
        <v>0</v>
      </c>
      <c r="BT51" s="4">
        <f>IF('KWh (Cumulative)'!BT51=0,0,((('KWh Monthly'!BT51*0.5)+'KWh (Cumulative)'!BS51-Rebasing!BT41)*BT109)*BT$19*BT135)</f>
        <v>0</v>
      </c>
      <c r="BU51" s="4">
        <f>IF('KWh (Cumulative)'!BU51=0,0,((('KWh Monthly'!BU51*0.5)+'KWh (Cumulative)'!BT51-Rebasing!BU41)*BU109)*BU$19*BU135)</f>
        <v>0</v>
      </c>
      <c r="BV51" s="4">
        <f>IF('KWh (Cumulative)'!BV51=0,0,((('KWh Monthly'!BV51*0.5)+'KWh (Cumulative)'!BU51-Rebasing!BV41)*BV109)*BV$19*BV135)</f>
        <v>0</v>
      </c>
      <c r="BW51" s="4">
        <f>IF('KWh (Cumulative)'!BW51=0,0,((('KWh Monthly'!BW51*0.5)+'KWh (Cumulative)'!BV51-Rebasing!BW41)*BW109)*BW$19*BW135)</f>
        <v>0</v>
      </c>
      <c r="BX51" s="4">
        <f>IF('KWh (Cumulative)'!BX51=0,0,((('KWh Monthly'!BX51*0.5)+'KWh (Cumulative)'!BW51-Rebasing!BX41)*BX109)*BX$19*BX135)</f>
        <v>0</v>
      </c>
      <c r="BY51" s="4">
        <f>IF('KWh (Cumulative)'!BY51=0,0,((('KWh Monthly'!BY51*0.5)+'KWh (Cumulative)'!BX51-Rebasing!BY41)*BY109)*BY$19*BY135)</f>
        <v>0</v>
      </c>
      <c r="BZ51" s="4">
        <f>IF('KWh (Cumulative)'!BZ51=0,0,((('KWh Monthly'!BZ51*0.5)+'KWh (Cumulative)'!BY51-Rebasing!BZ41)*BZ109)*BZ$19*BZ135)</f>
        <v>0</v>
      </c>
      <c r="CA51" s="4">
        <f>IF('KWh (Cumulative)'!CA51=0,0,((('KWh Monthly'!CA51*0.5)+'KWh (Cumulative)'!BZ51-Rebasing!CA41)*CA109)*CA$19*CA135)</f>
        <v>0</v>
      </c>
      <c r="CB51" s="4">
        <f>IF('KWh (Cumulative)'!CB51=0,0,((('KWh Monthly'!CB51*0.5)+'KWh (Cumulative)'!CA51-Rebasing!CB41)*CB109)*CB$19*CB135)</f>
        <v>0</v>
      </c>
      <c r="CC51" s="4">
        <f>IF('KWh (Cumulative)'!CC51=0,0,((('KWh Monthly'!CC51*0.5)+'KWh (Cumulative)'!CB51-Rebasing!CC41)*CC109)*CC$19*CC135)</f>
        <v>0</v>
      </c>
      <c r="CD51" s="4">
        <f>IF('KWh (Cumulative)'!CD51=0,0,((('KWh Monthly'!CD51*0.5)+'KWh (Cumulative)'!CC51-Rebasing!CD41)*CD109)*CD$19*CD135)</f>
        <v>0</v>
      </c>
      <c r="CE51" s="4">
        <f>IF('KWh (Cumulative)'!CE51=0,0,((('KWh Monthly'!CE51*0.5)+'KWh (Cumulative)'!CD51-Rebasing!CE41)*CE109)*CE$19*CE135)</f>
        <v>0</v>
      </c>
      <c r="CF51" s="4">
        <f>IF('KWh (Cumulative)'!CF51=0,0,((('KWh Monthly'!CF51*0.5)+'KWh (Cumulative)'!CE51-Rebasing!CF41)*CF109)*CF$19*CF135)</f>
        <v>0</v>
      </c>
      <c r="CG51" s="4">
        <f>IF('KWh (Cumulative)'!CG51=0,0,((('KWh Monthly'!CG51*0.5)+'KWh (Cumulative)'!CF51-Rebasing!CG41)*CG109)*CG$19*CG135)</f>
        <v>0</v>
      </c>
      <c r="CH51" s="4">
        <f>IF('KWh (Cumulative)'!CH51=0,0,((('KWh Monthly'!CH51*0.5)+'KWh (Cumulative)'!CG51-Rebasing!CH41)*CH109)*CH$19*CH135)</f>
        <v>0</v>
      </c>
      <c r="CI51" s="4">
        <f>IF('KWh (Cumulative)'!CI51=0,0,((('KWh Monthly'!CI51*0.5)+'KWh (Cumulative)'!CH51-Rebasing!CI41)*CI109)*CI$19*CI135)</f>
        <v>0</v>
      </c>
      <c r="CJ51" s="4">
        <f>IF('KWh (Cumulative)'!CJ51=0,0,((('KWh Monthly'!CJ51*0.5)+'KWh (Cumulative)'!CI51-Rebasing!CJ41)*CJ109)*CJ$19*CJ135)</f>
        <v>0</v>
      </c>
      <c r="CK51" s="4">
        <f>IF('KWh (Cumulative)'!CK51=0,0,((('KWh Monthly'!CK51*0.5)+'KWh (Cumulative)'!CJ51-Rebasing!CK41)*CK109)*CK$19*CK135)</f>
        <v>0</v>
      </c>
      <c r="CL51" s="4">
        <f>IF('KWh (Cumulative)'!CL51=0,0,((('KWh Monthly'!CL51*0.5)+'KWh (Cumulative)'!CK51-Rebasing!CL41)*CL109)*CL$19*CL135)</f>
        <v>0</v>
      </c>
      <c r="CM51" s="4">
        <f>IF('KWh (Cumulative)'!CM51=0,0,((('KWh Monthly'!CM51*0.5)+'KWh (Cumulative)'!CL51-Rebasing!CM41)*CM109)*CM$19*CM135)</f>
        <v>0</v>
      </c>
      <c r="CN51" s="4">
        <f>IF('KWh (Cumulative)'!CN51=0,0,((('KWh Monthly'!CN51*0.5)+'KWh (Cumulative)'!CM51-Rebasing!CN41)*CN109)*CN$19*CN135)</f>
        <v>0</v>
      </c>
      <c r="CO51" s="4">
        <f>IF('KWh (Cumulative)'!CO51=0,0,((('KWh Monthly'!CO51*0.5)+'KWh (Cumulative)'!CN51-Rebasing!CO41)*CO109)*CO$19*CO135)</f>
        <v>0</v>
      </c>
      <c r="CP51" s="4">
        <f>IF('KWh (Cumulative)'!CP51=0,0,((('KWh Monthly'!CP51*0.5)+'KWh (Cumulative)'!CO51-Rebasing!CP41)*CP109)*CP$19*CP135)</f>
        <v>0</v>
      </c>
      <c r="CQ51" s="4">
        <f>IF('KWh (Cumulative)'!CQ51=0,0,((('KWh Monthly'!CQ51*0.5)+'KWh (Cumulative)'!CP51-Rebasing!CQ41)*CQ109)*CQ$19*CQ135)</f>
        <v>0</v>
      </c>
      <c r="CR51" s="4">
        <f>IF('KWh (Cumulative)'!CR51=0,0,((('KWh Monthly'!CR51*0.5)+'KWh (Cumulative)'!CQ51-Rebasing!CR41)*CR109)*CR$19*CR135)</f>
        <v>0</v>
      </c>
      <c r="CS51" s="4">
        <f>IF('KWh (Cumulative)'!CS51=0,0,((('KWh Monthly'!CS51*0.5)+'KWh (Cumulative)'!CR51-Rebasing!CS41)*CS109)*CS$19*CS135)</f>
        <v>0</v>
      </c>
      <c r="CT51" s="4">
        <f>IF('KWh (Cumulative)'!CT51=0,0,((('KWh Monthly'!CT51*0.5)+'KWh (Cumulative)'!CS51-Rebasing!CT41)*CT109)*CT$19*CT135)</f>
        <v>0</v>
      </c>
      <c r="CU51" s="4">
        <f>IF('KWh (Cumulative)'!CU51=0,0,((('KWh Monthly'!CU51*0.5)+'KWh (Cumulative)'!CT51-Rebasing!CU41)*CU109)*CU$19*CU135)</f>
        <v>0</v>
      </c>
      <c r="CV51" s="4">
        <f>IF('KWh (Cumulative)'!CV51=0,0,((('KWh Monthly'!CV51*0.5)+'KWh (Cumulative)'!CU51-Rebasing!CV41)*CV109)*CV$19*CV135)</f>
        <v>0</v>
      </c>
      <c r="CW51" s="4">
        <f>IF('KWh (Cumulative)'!CW51=0,0,((('KWh Monthly'!CW51*0.5)+'KWh (Cumulative)'!CV51-Rebasing!CW41)*CW109)*CW$19*CW135)</f>
        <v>0</v>
      </c>
      <c r="CX51" s="4">
        <f>IF('KWh (Cumulative)'!CX51=0,0,((('KWh Monthly'!CX51*0.5)+'KWh (Cumulative)'!CW51-Rebasing!CX41)*CX109)*CX$19*CX135)</f>
        <v>0</v>
      </c>
      <c r="CY51" s="4">
        <f>IF('KWh (Cumulative)'!CY51=0,0,((('KWh Monthly'!CY51*0.5)+'KWh (Cumulative)'!CX51-Rebasing!CY41)*CY109)*CY$19*CY135)</f>
        <v>0</v>
      </c>
      <c r="CZ51" s="4">
        <f>IF('KWh (Cumulative)'!CZ51=0,0,((('KWh Monthly'!CZ51*0.5)+'KWh (Cumulative)'!CY51-Rebasing!CZ41)*CZ109)*CZ$19*CZ135)</f>
        <v>0</v>
      </c>
      <c r="DA51" s="4">
        <f>IF('KWh (Cumulative)'!DA51=0,0,((('KWh Monthly'!DA51*0.5)+'KWh (Cumulative)'!CZ51-Rebasing!DA41)*DA109)*DA$19*DA135)</f>
        <v>0</v>
      </c>
      <c r="DB51" s="4">
        <f>IF('KWh (Cumulative)'!DB51=0,0,((('KWh Monthly'!DB51*0.5)+'KWh (Cumulative)'!DA51-Rebasing!DB41)*DB109)*DB$19*DB135)</f>
        <v>0</v>
      </c>
      <c r="DC51" s="4">
        <f>IF('KWh (Cumulative)'!DC51=0,0,((('KWh Monthly'!DC51*0.5)+'KWh (Cumulative)'!DB51-Rebasing!DC41)*DC109)*DC$19*DC135)</f>
        <v>0</v>
      </c>
      <c r="DD51" s="4">
        <f>IF('KWh (Cumulative)'!DD51=0,0,((('KWh Monthly'!DD51*0.5)+'KWh (Cumulative)'!DC51-Rebasing!DD41)*DD109)*DD$19*DD135)</f>
        <v>0</v>
      </c>
      <c r="DE51" s="4">
        <f>IF('KWh (Cumulative)'!DE51=0,0,((('KWh Monthly'!DE51*0.5)+'KWh (Cumulative)'!DD51-Rebasing!DE41)*DE109)*DE$19*DE135)</f>
        <v>0</v>
      </c>
      <c r="DF51" s="4">
        <f>IF('KWh (Cumulative)'!DF51=0,0,((('KWh Monthly'!DF51*0.5)+'KWh (Cumulative)'!DE51-Rebasing!DF41)*DF109)*DF$19*DF135)</f>
        <v>0</v>
      </c>
      <c r="DG51" s="4">
        <f>IF('KWh (Cumulative)'!DG51=0,0,((('KWh Monthly'!DG51*0.5)+'KWh (Cumulative)'!DF51-Rebasing!DG41)*DG109)*DG$19*DG135)</f>
        <v>0</v>
      </c>
      <c r="DH51" s="4">
        <f>IF('KWh (Cumulative)'!DH51=0,0,((('KWh Monthly'!DH51*0.5)+'KWh (Cumulative)'!DG51-Rebasing!DH41)*DH109)*DH$19*DH135)</f>
        <v>0</v>
      </c>
      <c r="DI51" s="4">
        <f>IF('KWh (Cumulative)'!DI51=0,0,((('KWh Monthly'!DI51*0.5)+'KWh (Cumulative)'!DH51-Rebasing!DI41)*DI109)*DI$19*DI135)</f>
        <v>0</v>
      </c>
      <c r="DJ51" s="4">
        <f>IF('KWh (Cumulative)'!DJ51=0,0,((('KWh Monthly'!DJ51*0.5)+'KWh (Cumulative)'!DI51-Rebasing!DJ41)*DJ109)*DJ$19*DJ135)</f>
        <v>0</v>
      </c>
      <c r="DK51" s="4">
        <f>IF('KWh (Cumulative)'!DK51=0,0,((('KWh Monthly'!DK51*0.5)+'KWh (Cumulative)'!DJ51-Rebasing!DK41)*DK109)*DK$19*DK135)</f>
        <v>0</v>
      </c>
      <c r="DL51" s="4">
        <f>IF('KWh (Cumulative)'!DL51=0,0,((('KWh Monthly'!DL51*0.5)+'KWh (Cumulative)'!DK51-Rebasing!DL41)*DL109)*DL$19*DL135)</f>
        <v>0</v>
      </c>
      <c r="DM51" s="4">
        <f>IF('KWh (Cumulative)'!DM51=0,0,((('KWh Monthly'!DM51*0.5)+'KWh (Cumulative)'!DL51-Rebasing!DM41)*DM109)*DM$19*DM135)</f>
        <v>0</v>
      </c>
      <c r="DN51" s="4">
        <f>IF('KWh (Cumulative)'!DN51=0,0,((('KWh Monthly'!DN51*0.5)+'KWh (Cumulative)'!DM51-Rebasing!DN41)*DN109)*DN$19*DN135)</f>
        <v>0</v>
      </c>
      <c r="DO51" s="4">
        <f>IF('KWh (Cumulative)'!DO51=0,0,((('KWh Monthly'!DO51*0.5)+'KWh (Cumulative)'!DN51-Rebasing!DO41)*DO109)*DO$19*DO135)</f>
        <v>0</v>
      </c>
      <c r="DP51" s="4">
        <f>IF('KWh (Cumulative)'!DP51=0,0,((('KWh Monthly'!DP51*0.5)+'KWh (Cumulative)'!DO51-Rebasing!DP41)*DP109)*DP$19*DP135)</f>
        <v>0</v>
      </c>
      <c r="DQ51" s="4">
        <f>IF('KWh (Cumulative)'!DQ51=0,0,((('KWh Monthly'!DQ51*0.5)+'KWh (Cumulative)'!DP51-Rebasing!DQ41)*DQ109)*DQ$19*DQ135)</f>
        <v>0</v>
      </c>
      <c r="DR51" s="4">
        <f>IF('KWh (Cumulative)'!DR51=0,0,((('KWh Monthly'!DR51*0.5)+'KWh (Cumulative)'!DQ51-Rebasing!DR41)*DR109)*DR$19*DR135)</f>
        <v>0</v>
      </c>
    </row>
    <row r="52" spans="1:122" x14ac:dyDescent="0.25">
      <c r="A52" s="193"/>
      <c r="B52" s="30" t="s">
        <v>6</v>
      </c>
      <c r="C52" s="154">
        <f>IF('KWh (Cumulative)'!C52=0,0,((('KWh Monthly'!C52*0.5)-Rebasing!C42)*C110)*C$19*C136)</f>
        <v>0</v>
      </c>
      <c r="D52" s="4">
        <f>IF('KWh (Cumulative)'!D52=0,0,((('KWh Monthly'!D52*0.5)+'KWh (Cumulative)'!C52-Rebasing!D42)*D110)*D$19*D136)</f>
        <v>0</v>
      </c>
      <c r="E52" s="4">
        <f>IF('KWh (Cumulative)'!E52=0,0,((('KWh Monthly'!E52*0.5)+'KWh (Cumulative)'!D52-Rebasing!E42)*E110)*E$19*E136)</f>
        <v>0</v>
      </c>
      <c r="F52" s="4">
        <f>IF('KWh (Cumulative)'!F52=0,0,((('KWh Monthly'!F52*0.5)+'KWh (Cumulative)'!E52-Rebasing!F42)*F110)*F$19*F136)</f>
        <v>0</v>
      </c>
      <c r="G52" s="4">
        <f>IF('KWh (Cumulative)'!G52=0,0,((('KWh Monthly'!G52*0.5)+'KWh (Cumulative)'!F52-Rebasing!G42)*G110)*G$19*G136)</f>
        <v>0</v>
      </c>
      <c r="H52" s="4">
        <f>IF('KWh (Cumulative)'!H52=0,0,((('KWh Monthly'!H52*0.5)+'KWh (Cumulative)'!G52-Rebasing!H42)*H110)*H$19*H136)</f>
        <v>0</v>
      </c>
      <c r="I52" s="4">
        <f>IF('KWh (Cumulative)'!I52=0,0,((('KWh Monthly'!I52*0.5)+'KWh (Cumulative)'!H52-Rebasing!I42)*I110)*I$19*I136)</f>
        <v>0</v>
      </c>
      <c r="J52" s="4">
        <f>IF('KWh (Cumulative)'!J52=0,0,((('KWh Monthly'!J52*0.5)+'KWh (Cumulative)'!I52-Rebasing!J42)*J110)*J$19*J136)</f>
        <v>0</v>
      </c>
      <c r="K52" s="4">
        <f>IF('KWh (Cumulative)'!K52=0,0,((('KWh Monthly'!K52*0.5)+'KWh (Cumulative)'!J52-Rebasing!K42)*K110)*K$19*K136)</f>
        <v>0</v>
      </c>
      <c r="L52" s="4">
        <f>IF('KWh (Cumulative)'!L52=0,0,((('KWh Monthly'!L52*0.5)+'KWh (Cumulative)'!K52-Rebasing!L42)*L110)*L$19*L136)</f>
        <v>0</v>
      </c>
      <c r="M52" s="4">
        <f>IF('KWh (Cumulative)'!M52=0,0,((('KWh Monthly'!M52*0.5)+'KWh (Cumulative)'!L52-Rebasing!M42)*M110)*M$19*M136)</f>
        <v>0</v>
      </c>
      <c r="N52" s="4">
        <f>IF('KWh (Cumulative)'!N52=0,0,((('KWh Monthly'!N52*0.5)+'KWh (Cumulative)'!M52-Rebasing!N42)*N110)*N$19*N136)</f>
        <v>0</v>
      </c>
      <c r="O52" s="4">
        <f>IF('KWh (Cumulative)'!O52=0,0,((('KWh Monthly'!O52*0.5)+'KWh (Cumulative)'!N52-Rebasing!O42)*O110)*O$19*O136)</f>
        <v>103.03045036887031</v>
      </c>
      <c r="P52" s="4">
        <f>IF('KWh (Cumulative)'!P52=0,0,((('KWh Monthly'!P52*0.5)+'KWh (Cumulative)'!O52-Rebasing!P42)*P110)*P$19*P136)</f>
        <v>0</v>
      </c>
      <c r="Q52" s="4">
        <f>IF('KWh (Cumulative)'!Q52=0,0,((('KWh Monthly'!Q52*0.5)+'KWh (Cumulative)'!P52-Rebasing!Q42)*Q110)*Q$19*Q136)</f>
        <v>0</v>
      </c>
      <c r="R52" s="4">
        <f>IF('KWh (Cumulative)'!R52=0,0,((('KWh Monthly'!R52*0.5)+'KWh (Cumulative)'!Q52-Rebasing!R42)*R110)*R$19*R136)</f>
        <v>0</v>
      </c>
      <c r="S52" s="4">
        <f>IF('KWh (Cumulative)'!S52=0,0,((('KWh Monthly'!S52*0.5)+'KWh (Cumulative)'!R52-Rebasing!S42)*S110)*S$19*S136)</f>
        <v>0</v>
      </c>
      <c r="T52" s="4">
        <f>IF('KWh (Cumulative)'!T52=0,0,((('KWh Monthly'!T52*0.5)+'KWh (Cumulative)'!S52-Rebasing!T42)*T110)*T$19*T136)</f>
        <v>0</v>
      </c>
      <c r="U52" s="4">
        <f>IF('KWh (Cumulative)'!U52=0,0,((('KWh Monthly'!U52*0.5)+'KWh (Cumulative)'!T52-Rebasing!U42)*U110)*U$19*U136)</f>
        <v>0</v>
      </c>
      <c r="V52" s="4">
        <f>IF('KWh (Cumulative)'!V52=0,0,((('KWh Monthly'!V52*0.5)+'KWh (Cumulative)'!U52-Rebasing!V42)*V110)*V$19*V136)</f>
        <v>0</v>
      </c>
      <c r="W52" s="4">
        <f>IF('KWh (Cumulative)'!W52=0,0,((('KWh Monthly'!W52*0.5)+'KWh (Cumulative)'!V52-Rebasing!W42)*W110)*W$19*W136)</f>
        <v>0</v>
      </c>
      <c r="X52" s="4">
        <f>IF('KWh (Cumulative)'!X52=0,0,((('KWh Monthly'!X52*0.5)+'KWh (Cumulative)'!W52-Rebasing!X42)*X110)*X$19*X136)</f>
        <v>0</v>
      </c>
      <c r="Y52" s="4">
        <f>IF('KWh (Cumulative)'!Y52=0,0,((('KWh Monthly'!Y52*0.5)+'KWh (Cumulative)'!X52-Rebasing!Y42)*Y110)*Y$19*Y136)</f>
        <v>0</v>
      </c>
      <c r="Z52" s="4">
        <f>IF('KWh (Cumulative)'!Z52=0,0,((('KWh Monthly'!Z52*0.5)+'KWh (Cumulative)'!Y52-Rebasing!Z42)*Z110)*Z$19*Z136)</f>
        <v>0</v>
      </c>
      <c r="AA52" s="4">
        <f>IF('KWh (Cumulative)'!AA52=0,0,((('KWh Monthly'!AA52*0.5)+'KWh (Cumulative)'!Z52-Rebasing!AA42)*AA110)*AA$19*AA136)</f>
        <v>0</v>
      </c>
      <c r="AB52" s="4">
        <f>IF('KWh (Cumulative)'!AB52=0,0,((('KWh Monthly'!AB52*0.5)+'KWh (Cumulative)'!AA52-Rebasing!AB42)*AB110)*AB$19*AB136)</f>
        <v>0</v>
      </c>
      <c r="AC52" s="4">
        <f>IF('KWh (Cumulative)'!AC52=0,0,((('KWh Monthly'!AC52*0.5)+'KWh (Cumulative)'!AB52-Rebasing!AC42)*AC110)*AC$19*AC136)</f>
        <v>0</v>
      </c>
      <c r="AD52" s="4">
        <f>IF('KWh (Cumulative)'!AD52=0,0,((('KWh Monthly'!AD52*0.5)+'KWh (Cumulative)'!AC52-Rebasing!AD42)*AD110)*AD$19*AD136)</f>
        <v>0</v>
      </c>
      <c r="AE52" s="4">
        <f>IF('KWh (Cumulative)'!AE52=0,0,((('KWh Monthly'!AE52*0.5)+'KWh (Cumulative)'!AD52-Rebasing!AE42)*AE110)*AE$19*AE136)</f>
        <v>0</v>
      </c>
      <c r="AF52" s="4">
        <f>IF('KWh (Cumulative)'!AF52=0,0,((('KWh Monthly'!AF52*0.5)+'KWh (Cumulative)'!AE52-Rebasing!AF42)*AF110)*AF$19*AF136)</f>
        <v>0</v>
      </c>
      <c r="AG52" s="4">
        <f>IF('KWh (Cumulative)'!AG52=0,0,((('KWh Monthly'!AG52*0.5)+'KWh (Cumulative)'!AF52-Rebasing!AG42)*AG110)*AG$19*AG136)</f>
        <v>0</v>
      </c>
      <c r="AH52" s="4">
        <f>IF('KWh (Cumulative)'!AH52=0,0,((('KWh Monthly'!AH52*0.5)+'KWh (Cumulative)'!AG52-Rebasing!AH42)*AH110)*AH$19*AH136)</f>
        <v>0</v>
      </c>
      <c r="AI52" s="4">
        <f>IF('KWh (Cumulative)'!AI52=0,0,((('KWh Monthly'!AI52*0.5)+'KWh (Cumulative)'!AH52-Rebasing!AI42)*AI110)*AI$19*AI136)</f>
        <v>0</v>
      </c>
      <c r="AJ52" s="4">
        <f>IF('KWh (Cumulative)'!AJ52=0,0,((('KWh Monthly'!AJ52*0.5)+'KWh (Cumulative)'!AI52-Rebasing!AJ42)*AJ110)*AJ$19*AJ136)</f>
        <v>0</v>
      </c>
      <c r="AK52" s="4">
        <f>IF('KWh (Cumulative)'!AK52=0,0,((('KWh Monthly'!AK52*0.5)+'KWh (Cumulative)'!AJ52-Rebasing!AK42)*AK110)*AK$19*AK136)</f>
        <v>0</v>
      </c>
      <c r="AL52" s="4">
        <f>IF('KWh (Cumulative)'!AL52=0,0,((('KWh Monthly'!AL52*0.5)+'KWh (Cumulative)'!AK52-Rebasing!AL42)*AL110)*AL$19*AL136)</f>
        <v>0</v>
      </c>
      <c r="AM52" s="4">
        <f>IF('KWh (Cumulative)'!AM52=0,0,((('KWh Monthly'!AM52*0.5)+'KWh (Cumulative)'!AL52-Rebasing!AM42)*AM110)*AM$19*AM136)</f>
        <v>0</v>
      </c>
      <c r="AN52" s="4">
        <f>IF('KWh (Cumulative)'!AN52=0,0,((('KWh Monthly'!AN52*0.5)+'KWh (Cumulative)'!AM52-Rebasing!AN42)*AN110)*AN$19*AN136)</f>
        <v>0</v>
      </c>
      <c r="AO52" s="4">
        <f>IF('KWh (Cumulative)'!AO52=0,0,((('KWh Monthly'!AO52*0.5)+'KWh (Cumulative)'!AN52-Rebasing!AO42)*AO110)*AO$19*AO136)</f>
        <v>0</v>
      </c>
      <c r="AP52" s="4">
        <f>IF('KWh (Cumulative)'!AP52=0,0,((('KWh Monthly'!AP52*0.5)+'KWh (Cumulative)'!AO52-Rebasing!AP42)*AP110)*AP$19*AP136)</f>
        <v>0</v>
      </c>
      <c r="AQ52" s="4">
        <f>IF('KWh (Cumulative)'!AQ52=0,0,((('KWh Monthly'!AQ52*0.5)+'KWh (Cumulative)'!AP52-Rebasing!AQ42)*AQ110)*AQ$19*AQ136)</f>
        <v>0</v>
      </c>
      <c r="AR52" s="4">
        <f>IF('KWh (Cumulative)'!AR52=0,0,((('KWh Monthly'!AR52*0.5)+'KWh (Cumulative)'!AQ52-Rebasing!AR42)*AR110)*AR$19*AR136)</f>
        <v>0</v>
      </c>
      <c r="AS52" s="4">
        <f>IF('KWh (Cumulative)'!AS52=0,0,((('KWh Monthly'!AS52*0.5)+'KWh (Cumulative)'!AR52-Rebasing!AS42)*AS110)*AS$19*AS136)</f>
        <v>0</v>
      </c>
      <c r="AT52" s="4">
        <f>IF('KWh (Cumulative)'!AT52=0,0,((('KWh Monthly'!AT52*0.5)+'KWh (Cumulative)'!AS52-Rebasing!AT42)*AT110)*AT$19*AT136)</f>
        <v>0</v>
      </c>
      <c r="AU52" s="4">
        <f>IF('KWh (Cumulative)'!AU52=0,0,((('KWh Monthly'!AU52*0.5)+'KWh (Cumulative)'!AT52-Rebasing!AU42)*AU110)*AU$19*AU136)</f>
        <v>0</v>
      </c>
      <c r="AV52" s="4">
        <f>IF('KWh (Cumulative)'!AV52=0,0,((('KWh Monthly'!AV52*0.5)+'KWh (Cumulative)'!AU52-Rebasing!AV42)*AV110)*AV$19*AV136)</f>
        <v>0</v>
      </c>
      <c r="AW52" s="4">
        <f>IF('KWh (Cumulative)'!AW52=0,0,((('KWh Monthly'!AW52*0.5)+'KWh (Cumulative)'!AV52-Rebasing!AW42)*AW110)*AW$19*AW136)</f>
        <v>0</v>
      </c>
      <c r="AX52" s="4">
        <f>IF('KWh (Cumulative)'!AX52=0,0,((('KWh Monthly'!AX52*0.5)+'KWh (Cumulative)'!AW52-Rebasing!AX42)*AX110)*AX$19*AX136)</f>
        <v>0</v>
      </c>
      <c r="AY52" s="4">
        <f>IF('KWh (Cumulative)'!AY52=0,0,((('KWh Monthly'!AY52*0.5)+'KWh (Cumulative)'!AX52-Rebasing!AY42)*AY110)*AY$19*AY136)</f>
        <v>0</v>
      </c>
      <c r="AZ52" s="4">
        <f>IF('KWh (Cumulative)'!AZ52=0,0,((('KWh Monthly'!AZ52*0.5)+'KWh (Cumulative)'!AY52-Rebasing!AZ42)*AZ110)*AZ$19*AZ136)</f>
        <v>0</v>
      </c>
      <c r="BA52" s="4">
        <f>IF('KWh (Cumulative)'!BA52=0,0,((('KWh Monthly'!BA52*0.5)+'KWh (Cumulative)'!AZ52-Rebasing!BA42)*BA110)*BA$19*BA136)</f>
        <v>0</v>
      </c>
      <c r="BB52" s="4">
        <f>IF('KWh (Cumulative)'!BB52=0,0,((('KWh Monthly'!BB52*0.5)+'KWh (Cumulative)'!BA52-Rebasing!BB42)*BB110)*BB$19*BB136)</f>
        <v>0</v>
      </c>
      <c r="BC52" s="4">
        <f>IF('KWh (Cumulative)'!BC52=0,0,((('KWh Monthly'!BC52*0.5)+'KWh (Cumulative)'!BB52-Rebasing!BC42)*BC110)*BC$19*BC136)</f>
        <v>0</v>
      </c>
      <c r="BD52" s="4">
        <f>IF('KWh (Cumulative)'!BD52=0,0,((('KWh Monthly'!BD52*0.5)+'KWh (Cumulative)'!BC52-Rebasing!BD42)*BD110)*BD$19*BD136)</f>
        <v>0</v>
      </c>
      <c r="BE52" s="4">
        <f>IF('KWh (Cumulative)'!BE52=0,0,((('KWh Monthly'!BE52*0.5)+'KWh (Cumulative)'!BD52-Rebasing!BE42)*BE110)*BE$19*BE136)</f>
        <v>0</v>
      </c>
      <c r="BF52" s="4">
        <f>IF('KWh (Cumulative)'!BF52=0,0,((('KWh Monthly'!BF52*0.5)+'KWh (Cumulative)'!BE52-Rebasing!BF42)*BF110)*BF$19*BF136)</f>
        <v>0</v>
      </c>
      <c r="BG52" s="4">
        <f>IF('KWh (Cumulative)'!BG52=0,0,((('KWh Monthly'!BG52*0.5)+'KWh (Cumulative)'!BF52-Rebasing!BG42)*BG110)*BG$19*BG136)</f>
        <v>0</v>
      </c>
      <c r="BH52" s="4">
        <f>IF('KWh (Cumulative)'!BH52=0,0,((('KWh Monthly'!BH52*0.5)+'KWh (Cumulative)'!BG52-Rebasing!BH42)*BH110)*BH$19*BH136)</f>
        <v>0</v>
      </c>
      <c r="BI52" s="4">
        <f>IF('KWh (Cumulative)'!BI52=0,0,((('KWh Monthly'!BI52*0.5)+'KWh (Cumulative)'!BH52-Rebasing!BI42)*BI110)*BI$19*BI136)</f>
        <v>0</v>
      </c>
      <c r="BJ52" s="4">
        <f>IF('KWh (Cumulative)'!BJ52=0,0,((('KWh Monthly'!BJ52*0.5)+'KWh (Cumulative)'!BI52-Rebasing!BJ42)*BJ110)*BJ$19*BJ136)</f>
        <v>0</v>
      </c>
      <c r="BK52" s="4">
        <f>IF('KWh (Cumulative)'!BK52=0,0,((('KWh Monthly'!BK52*0.5)+'KWh (Cumulative)'!BJ52-Rebasing!BK42)*BK110)*BK$19*BK136)</f>
        <v>0</v>
      </c>
      <c r="BL52" s="4">
        <f>IF('KWh (Cumulative)'!BL52=0,0,((('KWh Monthly'!BL52*0.5)+'KWh (Cumulative)'!BK52-Rebasing!BL42)*BL110)*BL$19*BL136)</f>
        <v>0</v>
      </c>
      <c r="BM52" s="4">
        <f>IF('KWh (Cumulative)'!BM52=0,0,((('KWh Monthly'!BM52*0.5)+'KWh (Cumulative)'!BL52-Rebasing!BM42)*BM110)*BM$19*BM136)</f>
        <v>0</v>
      </c>
      <c r="BN52" s="4">
        <f>IF('KWh (Cumulative)'!BN52=0,0,((('KWh Monthly'!BN52*0.5)+'KWh (Cumulative)'!BM52-Rebasing!BN42)*BN110)*BN$19*BN136)</f>
        <v>0</v>
      </c>
      <c r="BO52" s="4">
        <f>IF('KWh (Cumulative)'!BO52=0,0,((('KWh Monthly'!BO52*0.5)+'KWh (Cumulative)'!BN52-Rebasing!BO42)*BO110)*BO$19*BO136)</f>
        <v>0</v>
      </c>
      <c r="BP52" s="4">
        <f>IF('KWh (Cumulative)'!BP52=0,0,((('KWh Monthly'!BP52*0.5)+'KWh (Cumulative)'!BO52-Rebasing!BP42)*BP110)*BP$19*BP136)</f>
        <v>0</v>
      </c>
      <c r="BQ52" s="4">
        <f>IF('KWh (Cumulative)'!BQ52=0,0,((('KWh Monthly'!BQ52*0.5)+'KWh (Cumulative)'!BP52-Rebasing!BQ42)*BQ110)*BQ$19*BQ136)</f>
        <v>0</v>
      </c>
      <c r="BR52" s="4">
        <f>IF('KWh (Cumulative)'!BR52=0,0,((('KWh Monthly'!BR52*0.5)+'KWh (Cumulative)'!BQ52-Rebasing!BR42)*BR110)*BR$19*BR136)</f>
        <v>0</v>
      </c>
      <c r="BS52" s="4">
        <f>IF('KWh (Cumulative)'!BS52=0,0,((('KWh Monthly'!BS52*0.5)+'KWh (Cumulative)'!BR52-Rebasing!BS42)*BS110)*BS$19*BS136)</f>
        <v>0</v>
      </c>
      <c r="BT52" s="4">
        <f>IF('KWh (Cumulative)'!BT52=0,0,((('KWh Monthly'!BT52*0.5)+'KWh (Cumulative)'!BS52-Rebasing!BT42)*BT110)*BT$19*BT136)</f>
        <v>0</v>
      </c>
      <c r="BU52" s="4">
        <f>IF('KWh (Cumulative)'!BU52=0,0,((('KWh Monthly'!BU52*0.5)+'KWh (Cumulative)'!BT52-Rebasing!BU42)*BU110)*BU$19*BU136)</f>
        <v>0</v>
      </c>
      <c r="BV52" s="4">
        <f>IF('KWh (Cumulative)'!BV52=0,0,((('KWh Monthly'!BV52*0.5)+'KWh (Cumulative)'!BU52-Rebasing!BV42)*BV110)*BV$19*BV136)</f>
        <v>0</v>
      </c>
      <c r="BW52" s="4">
        <f>IF('KWh (Cumulative)'!BW52=0,0,((('KWh Monthly'!BW52*0.5)+'KWh (Cumulative)'!BV52-Rebasing!BW42)*BW110)*BW$19*BW136)</f>
        <v>0</v>
      </c>
      <c r="BX52" s="4">
        <f>IF('KWh (Cumulative)'!BX52=0,0,((('KWh Monthly'!BX52*0.5)+'KWh (Cumulative)'!BW52-Rebasing!BX42)*BX110)*BX$19*BX136)</f>
        <v>0</v>
      </c>
      <c r="BY52" s="4">
        <f>IF('KWh (Cumulative)'!BY52=0,0,((('KWh Monthly'!BY52*0.5)+'KWh (Cumulative)'!BX52-Rebasing!BY42)*BY110)*BY$19*BY136)</f>
        <v>0</v>
      </c>
      <c r="BZ52" s="4">
        <f>IF('KWh (Cumulative)'!BZ52=0,0,((('KWh Monthly'!BZ52*0.5)+'KWh (Cumulative)'!BY52-Rebasing!BZ42)*BZ110)*BZ$19*BZ136)</f>
        <v>0</v>
      </c>
      <c r="CA52" s="4">
        <f>IF('KWh (Cumulative)'!CA52=0,0,((('KWh Monthly'!CA52*0.5)+'KWh (Cumulative)'!BZ52-Rebasing!CA42)*CA110)*CA$19*CA136)</f>
        <v>0</v>
      </c>
      <c r="CB52" s="4">
        <f>IF('KWh (Cumulative)'!CB52=0,0,((('KWh Monthly'!CB52*0.5)+'KWh (Cumulative)'!CA52-Rebasing!CB42)*CB110)*CB$19*CB136)</f>
        <v>0</v>
      </c>
      <c r="CC52" s="4">
        <f>IF('KWh (Cumulative)'!CC52=0,0,((('KWh Monthly'!CC52*0.5)+'KWh (Cumulative)'!CB52-Rebasing!CC42)*CC110)*CC$19*CC136)</f>
        <v>0</v>
      </c>
      <c r="CD52" s="4">
        <f>IF('KWh (Cumulative)'!CD52=0,0,((('KWh Monthly'!CD52*0.5)+'KWh (Cumulative)'!CC52-Rebasing!CD42)*CD110)*CD$19*CD136)</f>
        <v>0</v>
      </c>
      <c r="CE52" s="4">
        <f>IF('KWh (Cumulative)'!CE52=0,0,((('KWh Monthly'!CE52*0.5)+'KWh (Cumulative)'!CD52-Rebasing!CE42)*CE110)*CE$19*CE136)</f>
        <v>0</v>
      </c>
      <c r="CF52" s="4">
        <f>IF('KWh (Cumulative)'!CF52=0,0,((('KWh Monthly'!CF52*0.5)+'KWh (Cumulative)'!CE52-Rebasing!CF42)*CF110)*CF$19*CF136)</f>
        <v>0</v>
      </c>
      <c r="CG52" s="4">
        <f>IF('KWh (Cumulative)'!CG52=0,0,((('KWh Monthly'!CG52*0.5)+'KWh (Cumulative)'!CF52-Rebasing!CG42)*CG110)*CG$19*CG136)</f>
        <v>0</v>
      </c>
      <c r="CH52" s="4">
        <f>IF('KWh (Cumulative)'!CH52=0,0,((('KWh Monthly'!CH52*0.5)+'KWh (Cumulative)'!CG52-Rebasing!CH42)*CH110)*CH$19*CH136)</f>
        <v>0</v>
      </c>
      <c r="CI52" s="4">
        <f>IF('KWh (Cumulative)'!CI52=0,0,((('KWh Monthly'!CI52*0.5)+'KWh (Cumulative)'!CH52-Rebasing!CI42)*CI110)*CI$19*CI136)</f>
        <v>0</v>
      </c>
      <c r="CJ52" s="4">
        <f>IF('KWh (Cumulative)'!CJ52=0,0,((('KWh Monthly'!CJ52*0.5)+'KWh (Cumulative)'!CI52-Rebasing!CJ42)*CJ110)*CJ$19*CJ136)</f>
        <v>0</v>
      </c>
      <c r="CK52" s="4">
        <f>IF('KWh (Cumulative)'!CK52=0,0,((('KWh Monthly'!CK52*0.5)+'KWh (Cumulative)'!CJ52-Rebasing!CK42)*CK110)*CK$19*CK136)</f>
        <v>0</v>
      </c>
      <c r="CL52" s="4">
        <f>IF('KWh (Cumulative)'!CL52=0,0,((('KWh Monthly'!CL52*0.5)+'KWh (Cumulative)'!CK52-Rebasing!CL42)*CL110)*CL$19*CL136)</f>
        <v>0</v>
      </c>
      <c r="CM52" s="4">
        <f>IF('KWh (Cumulative)'!CM52=0,0,((('KWh Monthly'!CM52*0.5)+'KWh (Cumulative)'!CL52-Rebasing!CM42)*CM110)*CM$19*CM136)</f>
        <v>0</v>
      </c>
      <c r="CN52" s="4">
        <f>IF('KWh (Cumulative)'!CN52=0,0,((('KWh Monthly'!CN52*0.5)+'KWh (Cumulative)'!CM52-Rebasing!CN42)*CN110)*CN$19*CN136)</f>
        <v>0</v>
      </c>
      <c r="CO52" s="4">
        <f>IF('KWh (Cumulative)'!CO52=0,0,((('KWh Monthly'!CO52*0.5)+'KWh (Cumulative)'!CN52-Rebasing!CO42)*CO110)*CO$19*CO136)</f>
        <v>0</v>
      </c>
      <c r="CP52" s="4">
        <f>IF('KWh (Cumulative)'!CP52=0,0,((('KWh Monthly'!CP52*0.5)+'KWh (Cumulative)'!CO52-Rebasing!CP42)*CP110)*CP$19*CP136)</f>
        <v>0</v>
      </c>
      <c r="CQ52" s="4">
        <f>IF('KWh (Cumulative)'!CQ52=0,0,((('KWh Monthly'!CQ52*0.5)+'KWh (Cumulative)'!CP52-Rebasing!CQ42)*CQ110)*CQ$19*CQ136)</f>
        <v>0</v>
      </c>
      <c r="CR52" s="4">
        <f>IF('KWh (Cumulative)'!CR52=0,0,((('KWh Monthly'!CR52*0.5)+'KWh (Cumulative)'!CQ52-Rebasing!CR42)*CR110)*CR$19*CR136)</f>
        <v>0</v>
      </c>
      <c r="CS52" s="4">
        <f>IF('KWh (Cumulative)'!CS52=0,0,((('KWh Monthly'!CS52*0.5)+'KWh (Cumulative)'!CR52-Rebasing!CS42)*CS110)*CS$19*CS136)</f>
        <v>0</v>
      </c>
      <c r="CT52" s="4">
        <f>IF('KWh (Cumulative)'!CT52=0,0,((('KWh Monthly'!CT52*0.5)+'KWh (Cumulative)'!CS52-Rebasing!CT42)*CT110)*CT$19*CT136)</f>
        <v>0</v>
      </c>
      <c r="CU52" s="4">
        <f>IF('KWh (Cumulative)'!CU52=0,0,((('KWh Monthly'!CU52*0.5)+'KWh (Cumulative)'!CT52-Rebasing!CU42)*CU110)*CU$19*CU136)</f>
        <v>0</v>
      </c>
      <c r="CV52" s="4">
        <f>IF('KWh (Cumulative)'!CV52=0,0,((('KWh Monthly'!CV52*0.5)+'KWh (Cumulative)'!CU52-Rebasing!CV42)*CV110)*CV$19*CV136)</f>
        <v>0</v>
      </c>
      <c r="CW52" s="4">
        <f>IF('KWh (Cumulative)'!CW52=0,0,((('KWh Monthly'!CW52*0.5)+'KWh (Cumulative)'!CV52-Rebasing!CW42)*CW110)*CW$19*CW136)</f>
        <v>0</v>
      </c>
      <c r="CX52" s="4">
        <f>IF('KWh (Cumulative)'!CX52=0,0,((('KWh Monthly'!CX52*0.5)+'KWh (Cumulative)'!CW52-Rebasing!CX42)*CX110)*CX$19*CX136)</f>
        <v>0</v>
      </c>
      <c r="CY52" s="4">
        <f>IF('KWh (Cumulative)'!CY52=0,0,((('KWh Monthly'!CY52*0.5)+'KWh (Cumulative)'!CX52-Rebasing!CY42)*CY110)*CY$19*CY136)</f>
        <v>0</v>
      </c>
      <c r="CZ52" s="4">
        <f>IF('KWh (Cumulative)'!CZ52=0,0,((('KWh Monthly'!CZ52*0.5)+'KWh (Cumulative)'!CY52-Rebasing!CZ42)*CZ110)*CZ$19*CZ136)</f>
        <v>0</v>
      </c>
      <c r="DA52" s="4">
        <f>IF('KWh (Cumulative)'!DA52=0,0,((('KWh Monthly'!DA52*0.5)+'KWh (Cumulative)'!CZ52-Rebasing!DA42)*DA110)*DA$19*DA136)</f>
        <v>0</v>
      </c>
      <c r="DB52" s="4">
        <f>IF('KWh (Cumulative)'!DB52=0,0,((('KWh Monthly'!DB52*0.5)+'KWh (Cumulative)'!DA52-Rebasing!DB42)*DB110)*DB$19*DB136)</f>
        <v>0</v>
      </c>
      <c r="DC52" s="4">
        <f>IF('KWh (Cumulative)'!DC52=0,0,((('KWh Monthly'!DC52*0.5)+'KWh (Cumulative)'!DB52-Rebasing!DC42)*DC110)*DC$19*DC136)</f>
        <v>0</v>
      </c>
      <c r="DD52" s="4">
        <f>IF('KWh (Cumulative)'!DD52=0,0,((('KWh Monthly'!DD52*0.5)+'KWh (Cumulative)'!DC52-Rebasing!DD42)*DD110)*DD$19*DD136)</f>
        <v>0</v>
      </c>
      <c r="DE52" s="4">
        <f>IF('KWh (Cumulative)'!DE52=0,0,((('KWh Monthly'!DE52*0.5)+'KWh (Cumulative)'!DD52-Rebasing!DE42)*DE110)*DE$19*DE136)</f>
        <v>0</v>
      </c>
      <c r="DF52" s="4">
        <f>IF('KWh (Cumulative)'!DF52=0,0,((('KWh Monthly'!DF52*0.5)+'KWh (Cumulative)'!DE52-Rebasing!DF42)*DF110)*DF$19*DF136)</f>
        <v>0</v>
      </c>
      <c r="DG52" s="4">
        <f>IF('KWh (Cumulative)'!DG52=0,0,((('KWh Monthly'!DG52*0.5)+'KWh (Cumulative)'!DF52-Rebasing!DG42)*DG110)*DG$19*DG136)</f>
        <v>0</v>
      </c>
      <c r="DH52" s="4">
        <f>IF('KWh (Cumulative)'!DH52=0,0,((('KWh Monthly'!DH52*0.5)+'KWh (Cumulative)'!DG52-Rebasing!DH42)*DH110)*DH$19*DH136)</f>
        <v>0</v>
      </c>
      <c r="DI52" s="4">
        <f>IF('KWh (Cumulative)'!DI52=0,0,((('KWh Monthly'!DI52*0.5)+'KWh (Cumulative)'!DH52-Rebasing!DI42)*DI110)*DI$19*DI136)</f>
        <v>0</v>
      </c>
      <c r="DJ52" s="4">
        <f>IF('KWh (Cumulative)'!DJ52=0,0,((('KWh Monthly'!DJ52*0.5)+'KWh (Cumulative)'!DI52-Rebasing!DJ42)*DJ110)*DJ$19*DJ136)</f>
        <v>0</v>
      </c>
      <c r="DK52" s="4">
        <f>IF('KWh (Cumulative)'!DK52=0,0,((('KWh Monthly'!DK52*0.5)+'KWh (Cumulative)'!DJ52-Rebasing!DK42)*DK110)*DK$19*DK136)</f>
        <v>0</v>
      </c>
      <c r="DL52" s="4">
        <f>IF('KWh (Cumulative)'!DL52=0,0,((('KWh Monthly'!DL52*0.5)+'KWh (Cumulative)'!DK52-Rebasing!DL42)*DL110)*DL$19*DL136)</f>
        <v>0</v>
      </c>
      <c r="DM52" s="4">
        <f>IF('KWh (Cumulative)'!DM52=0,0,((('KWh Monthly'!DM52*0.5)+'KWh (Cumulative)'!DL52-Rebasing!DM42)*DM110)*DM$19*DM136)</f>
        <v>0</v>
      </c>
      <c r="DN52" s="4">
        <f>IF('KWh (Cumulative)'!DN52=0,0,((('KWh Monthly'!DN52*0.5)+'KWh (Cumulative)'!DM52-Rebasing!DN42)*DN110)*DN$19*DN136)</f>
        <v>0</v>
      </c>
      <c r="DO52" s="4">
        <f>IF('KWh (Cumulative)'!DO52=0,0,((('KWh Monthly'!DO52*0.5)+'KWh (Cumulative)'!DN52-Rebasing!DO42)*DO110)*DO$19*DO136)</f>
        <v>0</v>
      </c>
      <c r="DP52" s="4">
        <f>IF('KWh (Cumulative)'!DP52=0,0,((('KWh Monthly'!DP52*0.5)+'KWh (Cumulative)'!DO52-Rebasing!DP42)*DP110)*DP$19*DP136)</f>
        <v>0</v>
      </c>
      <c r="DQ52" s="4">
        <f>IF('KWh (Cumulative)'!DQ52=0,0,((('KWh Monthly'!DQ52*0.5)+'KWh (Cumulative)'!DP52-Rebasing!DQ42)*DQ110)*DQ$19*DQ136)</f>
        <v>0</v>
      </c>
      <c r="DR52" s="4">
        <f>IF('KWh (Cumulative)'!DR52=0,0,((('KWh Monthly'!DR52*0.5)+'KWh (Cumulative)'!DQ52-Rebasing!DR42)*DR110)*DR$19*DR136)</f>
        <v>0</v>
      </c>
    </row>
    <row r="53" spans="1:122" x14ac:dyDescent="0.25">
      <c r="A53" s="193"/>
      <c r="B53" s="30" t="s">
        <v>10</v>
      </c>
      <c r="C53" s="154">
        <f>IF('KWh (Cumulative)'!C53=0,0,((('KWh Monthly'!C53*0.5)-Rebasing!C43)*C111)*C$19*C137)</f>
        <v>0</v>
      </c>
      <c r="D53" s="4">
        <f>IF('KWh (Cumulative)'!D53=0,0,((('KWh Monthly'!D53*0.5)+'KWh (Cumulative)'!C53-Rebasing!D43)*D111)*D$19*D137)</f>
        <v>0</v>
      </c>
      <c r="E53" s="4">
        <f>IF('KWh (Cumulative)'!E53=0,0,((('KWh Monthly'!E53*0.5)+'KWh (Cumulative)'!D53-Rebasing!E43)*E111)*E$19*E137)</f>
        <v>0</v>
      </c>
      <c r="F53" s="4">
        <f>IF('KWh (Cumulative)'!F53=0,0,((('KWh Monthly'!F53*0.5)+'KWh (Cumulative)'!E53-Rebasing!F43)*F111)*F$19*F137)</f>
        <v>0</v>
      </c>
      <c r="G53" s="4">
        <f>IF('KWh (Cumulative)'!G53=0,0,((('KWh Monthly'!G53*0.5)+'KWh (Cumulative)'!F53-Rebasing!G43)*G111)*G$19*G137)</f>
        <v>0</v>
      </c>
      <c r="H53" s="4">
        <f>IF('KWh (Cumulative)'!H53=0,0,((('KWh Monthly'!H53*0.5)+'KWh (Cumulative)'!G53-Rebasing!H43)*H111)*H$19*H137)</f>
        <v>0</v>
      </c>
      <c r="I53" s="4">
        <f>IF('KWh (Cumulative)'!I53=0,0,((('KWh Monthly'!I53*0.5)+'KWh (Cumulative)'!H53-Rebasing!I43)*I111)*I$19*I137)</f>
        <v>0</v>
      </c>
      <c r="J53" s="4">
        <f>IF('KWh (Cumulative)'!J53=0,0,((('KWh Monthly'!J53*0.5)+'KWh (Cumulative)'!I53-Rebasing!J43)*J111)*J$19*J137)</f>
        <v>0</v>
      </c>
      <c r="K53" s="4">
        <f>IF('KWh (Cumulative)'!K53=0,0,((('KWh Monthly'!K53*0.5)+'KWh (Cumulative)'!J53-Rebasing!K43)*K111)*K$19*K137)</f>
        <v>0</v>
      </c>
      <c r="L53" s="4">
        <f>IF('KWh (Cumulative)'!L53=0,0,((('KWh Monthly'!L53*0.5)+'KWh (Cumulative)'!K53-Rebasing!L43)*L111)*L$19*L137)</f>
        <v>0</v>
      </c>
      <c r="M53" s="4">
        <f>IF('KWh (Cumulative)'!M53=0,0,((('KWh Monthly'!M53*0.5)+'KWh (Cumulative)'!L53-Rebasing!M43)*M111)*M$19*M137)</f>
        <v>0</v>
      </c>
      <c r="N53" s="4">
        <f>IF('KWh (Cumulative)'!N53=0,0,((('KWh Monthly'!N53*0.5)+'KWh (Cumulative)'!M53-Rebasing!N43)*N111)*N$19*N137)</f>
        <v>0</v>
      </c>
      <c r="O53" s="4">
        <f>IF('KWh (Cumulative)'!O53=0,0,((('KWh Monthly'!O53*0.5)+'KWh (Cumulative)'!N53-Rebasing!O43)*O111)*O$19*O137)</f>
        <v>3.2837353991917557</v>
      </c>
      <c r="P53" s="4">
        <f>IF('KWh (Cumulative)'!P53=0,0,((('KWh Monthly'!P53*0.5)+'KWh (Cumulative)'!O53-Rebasing!P43)*P111)*P$19*P137)</f>
        <v>0</v>
      </c>
      <c r="Q53" s="4">
        <f>IF('KWh (Cumulative)'!Q53=0,0,((('KWh Monthly'!Q53*0.5)+'KWh (Cumulative)'!P53-Rebasing!Q43)*Q111)*Q$19*Q137)</f>
        <v>0</v>
      </c>
      <c r="R53" s="4">
        <f>IF('KWh (Cumulative)'!R53=0,0,((('KWh Monthly'!R53*0.5)+'KWh (Cumulative)'!Q53-Rebasing!R43)*R111)*R$19*R137)</f>
        <v>0</v>
      </c>
      <c r="S53" s="4">
        <f>IF('KWh (Cumulative)'!S53=0,0,((('KWh Monthly'!S53*0.5)+'KWh (Cumulative)'!R53-Rebasing!S43)*S111)*S$19*S137)</f>
        <v>0</v>
      </c>
      <c r="T53" s="4">
        <f>IF('KWh (Cumulative)'!T53=0,0,((('KWh Monthly'!T53*0.5)+'KWh (Cumulative)'!S53-Rebasing!T43)*T111)*T$19*T137)</f>
        <v>0</v>
      </c>
      <c r="U53" s="4">
        <f>IF('KWh (Cumulative)'!U53=0,0,((('KWh Monthly'!U53*0.5)+'KWh (Cumulative)'!T53-Rebasing!U43)*U111)*U$19*U137)</f>
        <v>0</v>
      </c>
      <c r="V53" s="4">
        <f>IF('KWh (Cumulative)'!V53=0,0,((('KWh Monthly'!V53*0.5)+'KWh (Cumulative)'!U53-Rebasing!V43)*V111)*V$19*V137)</f>
        <v>0</v>
      </c>
      <c r="W53" s="4">
        <f>IF('KWh (Cumulative)'!W53=0,0,((('KWh Monthly'!W53*0.5)+'KWh (Cumulative)'!V53-Rebasing!W43)*W111)*W$19*W137)</f>
        <v>0</v>
      </c>
      <c r="X53" s="4">
        <f>IF('KWh (Cumulative)'!X53=0,0,((('KWh Monthly'!X53*0.5)+'KWh (Cumulative)'!W53-Rebasing!X43)*X111)*X$19*X137)</f>
        <v>0</v>
      </c>
      <c r="Y53" s="4">
        <f>IF('KWh (Cumulative)'!Y53=0,0,((('KWh Monthly'!Y53*0.5)+'KWh (Cumulative)'!X53-Rebasing!Y43)*Y111)*Y$19*Y137)</f>
        <v>0</v>
      </c>
      <c r="Z53" s="4">
        <f>IF('KWh (Cumulative)'!Z53=0,0,((('KWh Monthly'!Z53*0.5)+'KWh (Cumulative)'!Y53-Rebasing!Z43)*Z111)*Z$19*Z137)</f>
        <v>0</v>
      </c>
      <c r="AA53" s="4">
        <f>IF('KWh (Cumulative)'!AA53=0,0,((('KWh Monthly'!AA53*0.5)+'KWh (Cumulative)'!Z53-Rebasing!AA43)*AA111)*AA$19*AA137)</f>
        <v>0</v>
      </c>
      <c r="AB53" s="4">
        <f>IF('KWh (Cumulative)'!AB53=0,0,((('KWh Monthly'!AB53*0.5)+'KWh (Cumulative)'!AA53-Rebasing!AB43)*AB111)*AB$19*AB137)</f>
        <v>0</v>
      </c>
      <c r="AC53" s="4">
        <f>IF('KWh (Cumulative)'!AC53=0,0,((('KWh Monthly'!AC53*0.5)+'KWh (Cumulative)'!AB53-Rebasing!AC43)*AC111)*AC$19*AC137)</f>
        <v>0</v>
      </c>
      <c r="AD53" s="4">
        <f>IF('KWh (Cumulative)'!AD53=0,0,((('KWh Monthly'!AD53*0.5)+'KWh (Cumulative)'!AC53-Rebasing!AD43)*AD111)*AD$19*AD137)</f>
        <v>0</v>
      </c>
      <c r="AE53" s="4">
        <f>IF('KWh (Cumulative)'!AE53=0,0,((('KWh Monthly'!AE53*0.5)+'KWh (Cumulative)'!AD53-Rebasing!AE43)*AE111)*AE$19*AE137)</f>
        <v>0</v>
      </c>
      <c r="AF53" s="4">
        <f>IF('KWh (Cumulative)'!AF53=0,0,((('KWh Monthly'!AF53*0.5)+'KWh (Cumulative)'!AE53-Rebasing!AF43)*AF111)*AF$19*AF137)</f>
        <v>0</v>
      </c>
      <c r="AG53" s="4">
        <f>IF('KWh (Cumulative)'!AG53=0,0,((('KWh Monthly'!AG53*0.5)+'KWh (Cumulative)'!AF53-Rebasing!AG43)*AG111)*AG$19*AG137)</f>
        <v>0</v>
      </c>
      <c r="AH53" s="4">
        <f>IF('KWh (Cumulative)'!AH53=0,0,((('KWh Monthly'!AH53*0.5)+'KWh (Cumulative)'!AG53-Rebasing!AH43)*AH111)*AH$19*AH137)</f>
        <v>0</v>
      </c>
      <c r="AI53" s="4">
        <f>IF('KWh (Cumulative)'!AI53=0,0,((('KWh Monthly'!AI53*0.5)+'KWh (Cumulative)'!AH53-Rebasing!AI43)*AI111)*AI$19*AI137)</f>
        <v>0</v>
      </c>
      <c r="AJ53" s="4">
        <f>IF('KWh (Cumulative)'!AJ53=0,0,((('KWh Monthly'!AJ53*0.5)+'KWh (Cumulative)'!AI53-Rebasing!AJ43)*AJ111)*AJ$19*AJ137)</f>
        <v>0</v>
      </c>
      <c r="AK53" s="4">
        <f>IF('KWh (Cumulative)'!AK53=0,0,((('KWh Monthly'!AK53*0.5)+'KWh (Cumulative)'!AJ53-Rebasing!AK43)*AK111)*AK$19*AK137)</f>
        <v>0</v>
      </c>
      <c r="AL53" s="4">
        <f>IF('KWh (Cumulative)'!AL53=0,0,((('KWh Monthly'!AL53*0.5)+'KWh (Cumulative)'!AK53-Rebasing!AL43)*AL111)*AL$19*AL137)</f>
        <v>0</v>
      </c>
      <c r="AM53" s="4">
        <f>IF('KWh (Cumulative)'!AM53=0,0,((('KWh Monthly'!AM53*0.5)+'KWh (Cumulative)'!AL53-Rebasing!AM43)*AM111)*AM$19*AM137)</f>
        <v>0</v>
      </c>
      <c r="AN53" s="4">
        <f>IF('KWh (Cumulative)'!AN53=0,0,((('KWh Monthly'!AN53*0.5)+'KWh (Cumulative)'!AM53-Rebasing!AN43)*AN111)*AN$19*AN137)</f>
        <v>0</v>
      </c>
      <c r="AO53" s="4">
        <f>IF('KWh (Cumulative)'!AO53=0,0,((('KWh Monthly'!AO53*0.5)+'KWh (Cumulative)'!AN53-Rebasing!AO43)*AO111)*AO$19*AO137)</f>
        <v>0</v>
      </c>
      <c r="AP53" s="4">
        <f>IF('KWh (Cumulative)'!AP53=0,0,((('KWh Monthly'!AP53*0.5)+'KWh (Cumulative)'!AO53-Rebasing!AP43)*AP111)*AP$19*AP137)</f>
        <v>0</v>
      </c>
      <c r="AQ53" s="4">
        <f>IF('KWh (Cumulative)'!AQ53=0,0,((('KWh Monthly'!AQ53*0.5)+'KWh (Cumulative)'!AP53-Rebasing!AQ43)*AQ111)*AQ$19*AQ137)</f>
        <v>0</v>
      </c>
      <c r="AR53" s="4">
        <f>IF('KWh (Cumulative)'!AR53=0,0,((('KWh Monthly'!AR53*0.5)+'KWh (Cumulative)'!AQ53-Rebasing!AR43)*AR111)*AR$19*AR137)</f>
        <v>0</v>
      </c>
      <c r="AS53" s="4">
        <f>IF('KWh (Cumulative)'!AS53=0,0,((('KWh Monthly'!AS53*0.5)+'KWh (Cumulative)'!AR53-Rebasing!AS43)*AS111)*AS$19*AS137)</f>
        <v>0</v>
      </c>
      <c r="AT53" s="4">
        <f>IF('KWh (Cumulative)'!AT53=0,0,((('KWh Monthly'!AT53*0.5)+'KWh (Cumulative)'!AS53-Rebasing!AT43)*AT111)*AT$19*AT137)</f>
        <v>0</v>
      </c>
      <c r="AU53" s="4">
        <f>IF('KWh (Cumulative)'!AU53=0,0,((('KWh Monthly'!AU53*0.5)+'KWh (Cumulative)'!AT53-Rebasing!AU43)*AU111)*AU$19*AU137)</f>
        <v>0</v>
      </c>
      <c r="AV53" s="4">
        <f>IF('KWh (Cumulative)'!AV53=0,0,((('KWh Monthly'!AV53*0.5)+'KWh (Cumulative)'!AU53-Rebasing!AV43)*AV111)*AV$19*AV137)</f>
        <v>0</v>
      </c>
      <c r="AW53" s="4">
        <f>IF('KWh (Cumulative)'!AW53=0,0,((('KWh Monthly'!AW53*0.5)+'KWh (Cumulative)'!AV53-Rebasing!AW43)*AW111)*AW$19*AW137)</f>
        <v>0</v>
      </c>
      <c r="AX53" s="4">
        <f>IF('KWh (Cumulative)'!AX53=0,0,((('KWh Monthly'!AX53*0.5)+'KWh (Cumulative)'!AW53-Rebasing!AX43)*AX111)*AX$19*AX137)</f>
        <v>0</v>
      </c>
      <c r="AY53" s="4">
        <f>IF('KWh (Cumulative)'!AY53=0,0,((('KWh Monthly'!AY53*0.5)+'KWh (Cumulative)'!AX53-Rebasing!AY43)*AY111)*AY$19*AY137)</f>
        <v>0</v>
      </c>
      <c r="AZ53" s="4">
        <f>IF('KWh (Cumulative)'!AZ53=0,0,((('KWh Monthly'!AZ53*0.5)+'KWh (Cumulative)'!AY53-Rebasing!AZ43)*AZ111)*AZ$19*AZ137)</f>
        <v>0</v>
      </c>
      <c r="BA53" s="4">
        <f>IF('KWh (Cumulative)'!BA53=0,0,((('KWh Monthly'!BA53*0.5)+'KWh (Cumulative)'!AZ53-Rebasing!BA43)*BA111)*BA$19*BA137)</f>
        <v>0</v>
      </c>
      <c r="BB53" s="4">
        <f>IF('KWh (Cumulative)'!BB53=0,0,((('KWh Monthly'!BB53*0.5)+'KWh (Cumulative)'!BA53-Rebasing!BB43)*BB111)*BB$19*BB137)</f>
        <v>0</v>
      </c>
      <c r="BC53" s="4">
        <f>IF('KWh (Cumulative)'!BC53=0,0,((('KWh Monthly'!BC53*0.5)+'KWh (Cumulative)'!BB53-Rebasing!BC43)*BC111)*BC$19*BC137)</f>
        <v>0</v>
      </c>
      <c r="BD53" s="4">
        <f>IF('KWh (Cumulative)'!BD53=0,0,((('KWh Monthly'!BD53*0.5)+'KWh (Cumulative)'!BC53-Rebasing!BD43)*BD111)*BD$19*BD137)</f>
        <v>0</v>
      </c>
      <c r="BE53" s="4">
        <f>IF('KWh (Cumulative)'!BE53=0,0,((('KWh Monthly'!BE53*0.5)+'KWh (Cumulative)'!BD53-Rebasing!BE43)*BE111)*BE$19*BE137)</f>
        <v>0</v>
      </c>
      <c r="BF53" s="4">
        <f>IF('KWh (Cumulative)'!BF53=0,0,((('KWh Monthly'!BF53*0.5)+'KWh (Cumulative)'!BE53-Rebasing!BF43)*BF111)*BF$19*BF137)</f>
        <v>0</v>
      </c>
      <c r="BG53" s="4">
        <f>IF('KWh (Cumulative)'!BG53=0,0,((('KWh Monthly'!BG53*0.5)+'KWh (Cumulative)'!BF53-Rebasing!BG43)*BG111)*BG$19*BG137)</f>
        <v>0</v>
      </c>
      <c r="BH53" s="4">
        <f>IF('KWh (Cumulative)'!BH53=0,0,((('KWh Monthly'!BH53*0.5)+'KWh (Cumulative)'!BG53-Rebasing!BH43)*BH111)*BH$19*BH137)</f>
        <v>0</v>
      </c>
      <c r="BI53" s="4">
        <f>IF('KWh (Cumulative)'!BI53=0,0,((('KWh Monthly'!BI53*0.5)+'KWh (Cumulative)'!BH53-Rebasing!BI43)*BI111)*BI$19*BI137)</f>
        <v>0</v>
      </c>
      <c r="BJ53" s="4">
        <f>IF('KWh (Cumulative)'!BJ53=0,0,((('KWh Monthly'!BJ53*0.5)+'KWh (Cumulative)'!BI53-Rebasing!BJ43)*BJ111)*BJ$19*BJ137)</f>
        <v>0</v>
      </c>
      <c r="BK53" s="4">
        <f>IF('KWh (Cumulative)'!BK53=0,0,((('KWh Monthly'!BK53*0.5)+'KWh (Cumulative)'!BJ53-Rebasing!BK43)*BK111)*BK$19*BK137)</f>
        <v>0</v>
      </c>
      <c r="BL53" s="4">
        <f>IF('KWh (Cumulative)'!BL53=0,0,((('KWh Monthly'!BL53*0.5)+'KWh (Cumulative)'!BK53-Rebasing!BL43)*BL111)*BL$19*BL137)</f>
        <v>0</v>
      </c>
      <c r="BM53" s="4">
        <f>IF('KWh (Cumulative)'!BM53=0,0,((('KWh Monthly'!BM53*0.5)+'KWh (Cumulative)'!BL53-Rebasing!BM43)*BM111)*BM$19*BM137)</f>
        <v>0</v>
      </c>
      <c r="BN53" s="4">
        <f>IF('KWh (Cumulative)'!BN53=0,0,((('KWh Monthly'!BN53*0.5)+'KWh (Cumulative)'!BM53-Rebasing!BN43)*BN111)*BN$19*BN137)</f>
        <v>0</v>
      </c>
      <c r="BO53" s="4">
        <f>IF('KWh (Cumulative)'!BO53=0,0,((('KWh Monthly'!BO53*0.5)+'KWh (Cumulative)'!BN53-Rebasing!BO43)*BO111)*BO$19*BO137)</f>
        <v>0</v>
      </c>
      <c r="BP53" s="4">
        <f>IF('KWh (Cumulative)'!BP53=0,0,((('KWh Monthly'!BP53*0.5)+'KWh (Cumulative)'!BO53-Rebasing!BP43)*BP111)*BP$19*BP137)</f>
        <v>0</v>
      </c>
      <c r="BQ53" s="4">
        <f>IF('KWh (Cumulative)'!BQ53=0,0,((('KWh Monthly'!BQ53*0.5)+'KWh (Cumulative)'!BP53-Rebasing!BQ43)*BQ111)*BQ$19*BQ137)</f>
        <v>0</v>
      </c>
      <c r="BR53" s="4">
        <f>IF('KWh (Cumulative)'!BR53=0,0,((('KWh Monthly'!BR53*0.5)+'KWh (Cumulative)'!BQ53-Rebasing!BR43)*BR111)*BR$19*BR137)</f>
        <v>0</v>
      </c>
      <c r="BS53" s="4">
        <f>IF('KWh (Cumulative)'!BS53=0,0,((('KWh Monthly'!BS53*0.5)+'KWh (Cumulative)'!BR53-Rebasing!BS43)*BS111)*BS$19*BS137)</f>
        <v>0</v>
      </c>
      <c r="BT53" s="4">
        <f>IF('KWh (Cumulative)'!BT53=0,0,((('KWh Monthly'!BT53*0.5)+'KWh (Cumulative)'!BS53-Rebasing!BT43)*BT111)*BT$19*BT137)</f>
        <v>0</v>
      </c>
      <c r="BU53" s="4">
        <f>IF('KWh (Cumulative)'!BU53=0,0,((('KWh Monthly'!BU53*0.5)+'KWh (Cumulative)'!BT53-Rebasing!BU43)*BU111)*BU$19*BU137)</f>
        <v>0</v>
      </c>
      <c r="BV53" s="4">
        <f>IF('KWh (Cumulative)'!BV53=0,0,((('KWh Monthly'!BV53*0.5)+'KWh (Cumulative)'!BU53-Rebasing!BV43)*BV111)*BV$19*BV137)</f>
        <v>0</v>
      </c>
      <c r="BW53" s="4">
        <f>IF('KWh (Cumulative)'!BW53=0,0,((('KWh Monthly'!BW53*0.5)+'KWh (Cumulative)'!BV53-Rebasing!BW43)*BW111)*BW$19*BW137)</f>
        <v>0</v>
      </c>
      <c r="BX53" s="4">
        <f>IF('KWh (Cumulative)'!BX53=0,0,((('KWh Monthly'!BX53*0.5)+'KWh (Cumulative)'!BW53-Rebasing!BX43)*BX111)*BX$19*BX137)</f>
        <v>0</v>
      </c>
      <c r="BY53" s="4">
        <f>IF('KWh (Cumulative)'!BY53=0,0,((('KWh Monthly'!BY53*0.5)+'KWh (Cumulative)'!BX53-Rebasing!BY43)*BY111)*BY$19*BY137)</f>
        <v>0</v>
      </c>
      <c r="BZ53" s="4">
        <f>IF('KWh (Cumulative)'!BZ53=0,0,((('KWh Monthly'!BZ53*0.5)+'KWh (Cumulative)'!BY53-Rebasing!BZ43)*BZ111)*BZ$19*BZ137)</f>
        <v>0</v>
      </c>
      <c r="CA53" s="4">
        <f>IF('KWh (Cumulative)'!CA53=0,0,((('KWh Monthly'!CA53*0.5)+'KWh (Cumulative)'!BZ53-Rebasing!CA43)*CA111)*CA$19*CA137)</f>
        <v>0</v>
      </c>
      <c r="CB53" s="4">
        <f>IF('KWh (Cumulative)'!CB53=0,0,((('KWh Monthly'!CB53*0.5)+'KWh (Cumulative)'!CA53-Rebasing!CB43)*CB111)*CB$19*CB137)</f>
        <v>0</v>
      </c>
      <c r="CC53" s="4">
        <f>IF('KWh (Cumulative)'!CC53=0,0,((('KWh Monthly'!CC53*0.5)+'KWh (Cumulative)'!CB53-Rebasing!CC43)*CC111)*CC$19*CC137)</f>
        <v>0</v>
      </c>
      <c r="CD53" s="4">
        <f>IF('KWh (Cumulative)'!CD53=0,0,((('KWh Monthly'!CD53*0.5)+'KWh (Cumulative)'!CC53-Rebasing!CD43)*CD111)*CD$19*CD137)</f>
        <v>0</v>
      </c>
      <c r="CE53" s="4">
        <f>IF('KWh (Cumulative)'!CE53=0,0,((('KWh Monthly'!CE53*0.5)+'KWh (Cumulative)'!CD53-Rebasing!CE43)*CE111)*CE$19*CE137)</f>
        <v>0</v>
      </c>
      <c r="CF53" s="4">
        <f>IF('KWh (Cumulative)'!CF53=0,0,((('KWh Monthly'!CF53*0.5)+'KWh (Cumulative)'!CE53-Rebasing!CF43)*CF111)*CF$19*CF137)</f>
        <v>0</v>
      </c>
      <c r="CG53" s="4">
        <f>IF('KWh (Cumulative)'!CG53=0,0,((('KWh Monthly'!CG53*0.5)+'KWh (Cumulative)'!CF53-Rebasing!CG43)*CG111)*CG$19*CG137)</f>
        <v>0</v>
      </c>
      <c r="CH53" s="4">
        <f>IF('KWh (Cumulative)'!CH53=0,0,((('KWh Monthly'!CH53*0.5)+'KWh (Cumulative)'!CG53-Rebasing!CH43)*CH111)*CH$19*CH137)</f>
        <v>0</v>
      </c>
      <c r="CI53" s="4">
        <f>IF('KWh (Cumulative)'!CI53=0,0,((('KWh Monthly'!CI53*0.5)+'KWh (Cumulative)'!CH53-Rebasing!CI43)*CI111)*CI$19*CI137)</f>
        <v>0</v>
      </c>
      <c r="CJ53" s="4">
        <f>IF('KWh (Cumulative)'!CJ53=0,0,((('KWh Monthly'!CJ53*0.5)+'KWh (Cumulative)'!CI53-Rebasing!CJ43)*CJ111)*CJ$19*CJ137)</f>
        <v>0</v>
      </c>
      <c r="CK53" s="4">
        <f>IF('KWh (Cumulative)'!CK53=0,0,((('KWh Monthly'!CK53*0.5)+'KWh (Cumulative)'!CJ53-Rebasing!CK43)*CK111)*CK$19*CK137)</f>
        <v>0</v>
      </c>
      <c r="CL53" s="4">
        <f>IF('KWh (Cumulative)'!CL53=0,0,((('KWh Monthly'!CL53*0.5)+'KWh (Cumulative)'!CK53-Rebasing!CL43)*CL111)*CL$19*CL137)</f>
        <v>0</v>
      </c>
      <c r="CM53" s="4">
        <f>IF('KWh (Cumulative)'!CM53=0,0,((('KWh Monthly'!CM53*0.5)+'KWh (Cumulative)'!CL53-Rebasing!CM43)*CM111)*CM$19*CM137)</f>
        <v>0</v>
      </c>
      <c r="CN53" s="4">
        <f>IF('KWh (Cumulative)'!CN53=0,0,((('KWh Monthly'!CN53*0.5)+'KWh (Cumulative)'!CM53-Rebasing!CN43)*CN111)*CN$19*CN137)</f>
        <v>0</v>
      </c>
      <c r="CO53" s="4">
        <f>IF('KWh (Cumulative)'!CO53=0,0,((('KWh Monthly'!CO53*0.5)+'KWh (Cumulative)'!CN53-Rebasing!CO43)*CO111)*CO$19*CO137)</f>
        <v>0</v>
      </c>
      <c r="CP53" s="4">
        <f>IF('KWh (Cumulative)'!CP53=0,0,((('KWh Monthly'!CP53*0.5)+'KWh (Cumulative)'!CO53-Rebasing!CP43)*CP111)*CP$19*CP137)</f>
        <v>0</v>
      </c>
      <c r="CQ53" s="4">
        <f>IF('KWh (Cumulative)'!CQ53=0,0,((('KWh Monthly'!CQ53*0.5)+'KWh (Cumulative)'!CP53-Rebasing!CQ43)*CQ111)*CQ$19*CQ137)</f>
        <v>0</v>
      </c>
      <c r="CR53" s="4">
        <f>IF('KWh (Cumulative)'!CR53=0,0,((('KWh Monthly'!CR53*0.5)+'KWh (Cumulative)'!CQ53-Rebasing!CR43)*CR111)*CR$19*CR137)</f>
        <v>0</v>
      </c>
      <c r="CS53" s="4">
        <f>IF('KWh (Cumulative)'!CS53=0,0,((('KWh Monthly'!CS53*0.5)+'KWh (Cumulative)'!CR53-Rebasing!CS43)*CS111)*CS$19*CS137)</f>
        <v>0</v>
      </c>
      <c r="CT53" s="4">
        <f>IF('KWh (Cumulative)'!CT53=0,0,((('KWh Monthly'!CT53*0.5)+'KWh (Cumulative)'!CS53-Rebasing!CT43)*CT111)*CT$19*CT137)</f>
        <v>0</v>
      </c>
      <c r="CU53" s="4">
        <f>IF('KWh (Cumulative)'!CU53=0,0,((('KWh Monthly'!CU53*0.5)+'KWh (Cumulative)'!CT53-Rebasing!CU43)*CU111)*CU$19*CU137)</f>
        <v>0</v>
      </c>
      <c r="CV53" s="4">
        <f>IF('KWh (Cumulative)'!CV53=0,0,((('KWh Monthly'!CV53*0.5)+'KWh (Cumulative)'!CU53-Rebasing!CV43)*CV111)*CV$19*CV137)</f>
        <v>0</v>
      </c>
      <c r="CW53" s="4">
        <f>IF('KWh (Cumulative)'!CW53=0,0,((('KWh Monthly'!CW53*0.5)+'KWh (Cumulative)'!CV53-Rebasing!CW43)*CW111)*CW$19*CW137)</f>
        <v>0</v>
      </c>
      <c r="CX53" s="4">
        <f>IF('KWh (Cumulative)'!CX53=0,0,((('KWh Monthly'!CX53*0.5)+'KWh (Cumulative)'!CW53-Rebasing!CX43)*CX111)*CX$19*CX137)</f>
        <v>0</v>
      </c>
      <c r="CY53" s="4">
        <f>IF('KWh (Cumulative)'!CY53=0,0,((('KWh Monthly'!CY53*0.5)+'KWh (Cumulative)'!CX53-Rebasing!CY43)*CY111)*CY$19*CY137)</f>
        <v>0</v>
      </c>
      <c r="CZ53" s="4">
        <f>IF('KWh (Cumulative)'!CZ53=0,0,((('KWh Monthly'!CZ53*0.5)+'KWh (Cumulative)'!CY53-Rebasing!CZ43)*CZ111)*CZ$19*CZ137)</f>
        <v>0</v>
      </c>
      <c r="DA53" s="4">
        <f>IF('KWh (Cumulative)'!DA53=0,0,((('KWh Monthly'!DA53*0.5)+'KWh (Cumulative)'!CZ53-Rebasing!DA43)*DA111)*DA$19*DA137)</f>
        <v>0</v>
      </c>
      <c r="DB53" s="4">
        <f>IF('KWh (Cumulative)'!DB53=0,0,((('KWh Monthly'!DB53*0.5)+'KWh (Cumulative)'!DA53-Rebasing!DB43)*DB111)*DB$19*DB137)</f>
        <v>0</v>
      </c>
      <c r="DC53" s="4">
        <f>IF('KWh (Cumulative)'!DC53=0,0,((('KWh Monthly'!DC53*0.5)+'KWh (Cumulative)'!DB53-Rebasing!DC43)*DC111)*DC$19*DC137)</f>
        <v>0</v>
      </c>
      <c r="DD53" s="4">
        <f>IF('KWh (Cumulative)'!DD53=0,0,((('KWh Monthly'!DD53*0.5)+'KWh (Cumulative)'!DC53-Rebasing!DD43)*DD111)*DD$19*DD137)</f>
        <v>0</v>
      </c>
      <c r="DE53" s="4">
        <f>IF('KWh (Cumulative)'!DE53=0,0,((('KWh Monthly'!DE53*0.5)+'KWh (Cumulative)'!DD53-Rebasing!DE43)*DE111)*DE$19*DE137)</f>
        <v>0</v>
      </c>
      <c r="DF53" s="4">
        <f>IF('KWh (Cumulative)'!DF53=0,0,((('KWh Monthly'!DF53*0.5)+'KWh (Cumulative)'!DE53-Rebasing!DF43)*DF111)*DF$19*DF137)</f>
        <v>0</v>
      </c>
      <c r="DG53" s="4">
        <f>IF('KWh (Cumulative)'!DG53=0,0,((('KWh Monthly'!DG53*0.5)+'KWh (Cumulative)'!DF53-Rebasing!DG43)*DG111)*DG$19*DG137)</f>
        <v>0</v>
      </c>
      <c r="DH53" s="4">
        <f>IF('KWh (Cumulative)'!DH53=0,0,((('KWh Monthly'!DH53*0.5)+'KWh (Cumulative)'!DG53-Rebasing!DH43)*DH111)*DH$19*DH137)</f>
        <v>0</v>
      </c>
      <c r="DI53" s="4">
        <f>IF('KWh (Cumulative)'!DI53=0,0,((('KWh Monthly'!DI53*0.5)+'KWh (Cumulative)'!DH53-Rebasing!DI43)*DI111)*DI$19*DI137)</f>
        <v>0</v>
      </c>
      <c r="DJ53" s="4">
        <f>IF('KWh (Cumulative)'!DJ53=0,0,((('KWh Monthly'!DJ53*0.5)+'KWh (Cumulative)'!DI53-Rebasing!DJ43)*DJ111)*DJ$19*DJ137)</f>
        <v>0</v>
      </c>
      <c r="DK53" s="4">
        <f>IF('KWh (Cumulative)'!DK53=0,0,((('KWh Monthly'!DK53*0.5)+'KWh (Cumulative)'!DJ53-Rebasing!DK43)*DK111)*DK$19*DK137)</f>
        <v>0</v>
      </c>
      <c r="DL53" s="4">
        <f>IF('KWh (Cumulative)'!DL53=0,0,((('KWh Monthly'!DL53*0.5)+'KWh (Cumulative)'!DK53-Rebasing!DL43)*DL111)*DL$19*DL137)</f>
        <v>0</v>
      </c>
      <c r="DM53" s="4">
        <f>IF('KWh (Cumulative)'!DM53=0,0,((('KWh Monthly'!DM53*0.5)+'KWh (Cumulative)'!DL53-Rebasing!DM43)*DM111)*DM$19*DM137)</f>
        <v>0</v>
      </c>
      <c r="DN53" s="4">
        <f>IF('KWh (Cumulative)'!DN53=0,0,((('KWh Monthly'!DN53*0.5)+'KWh (Cumulative)'!DM53-Rebasing!DN43)*DN111)*DN$19*DN137)</f>
        <v>0</v>
      </c>
      <c r="DO53" s="4">
        <f>IF('KWh (Cumulative)'!DO53=0,0,((('KWh Monthly'!DO53*0.5)+'KWh (Cumulative)'!DN53-Rebasing!DO43)*DO111)*DO$19*DO137)</f>
        <v>0</v>
      </c>
      <c r="DP53" s="4">
        <f>IF('KWh (Cumulative)'!DP53=0,0,((('KWh Monthly'!DP53*0.5)+'KWh (Cumulative)'!DO53-Rebasing!DP43)*DP111)*DP$19*DP137)</f>
        <v>0</v>
      </c>
      <c r="DQ53" s="4">
        <f>IF('KWh (Cumulative)'!DQ53=0,0,((('KWh Monthly'!DQ53*0.5)+'KWh (Cumulative)'!DP53-Rebasing!DQ43)*DQ111)*DQ$19*DQ137)</f>
        <v>0</v>
      </c>
      <c r="DR53" s="4">
        <f>IF('KWh (Cumulative)'!DR53=0,0,((('KWh Monthly'!DR53*0.5)+'KWh (Cumulative)'!DQ53-Rebasing!DR43)*DR111)*DR$19*DR137)</f>
        <v>0</v>
      </c>
    </row>
    <row r="54" spans="1:122" x14ac:dyDescent="0.25">
      <c r="A54" s="193"/>
      <c r="B54" s="30" t="s">
        <v>1</v>
      </c>
      <c r="C54" s="154">
        <f>IF('KWh (Cumulative)'!C54=0,0,((('KWh Monthly'!C54*0.5)-Rebasing!C44)*C112)*C$19*C138)</f>
        <v>0</v>
      </c>
      <c r="D54" s="4">
        <f>IF('KWh (Cumulative)'!D54=0,0,((('KWh Monthly'!D54*0.5)+'KWh (Cumulative)'!C54-Rebasing!D44)*D112)*D$19*D138)</f>
        <v>0</v>
      </c>
      <c r="E54" s="4">
        <f>IF('KWh (Cumulative)'!E54=0,0,((('KWh Monthly'!E54*0.5)+'KWh (Cumulative)'!D54-Rebasing!E44)*E112)*E$19*E138)</f>
        <v>0</v>
      </c>
      <c r="F54" s="4">
        <f>IF('KWh (Cumulative)'!F54=0,0,((('KWh Monthly'!F54*0.5)+'KWh (Cumulative)'!E54-Rebasing!F44)*F112)*F$19*F138)</f>
        <v>0</v>
      </c>
      <c r="G54" s="4">
        <f>IF('KWh (Cumulative)'!G54=0,0,((('KWh Monthly'!G54*0.5)+'KWh (Cumulative)'!F54-Rebasing!G44)*G112)*G$19*G138)</f>
        <v>0</v>
      </c>
      <c r="H54" s="4">
        <f>IF('KWh (Cumulative)'!H54=0,0,((('KWh Monthly'!H54*0.5)+'KWh (Cumulative)'!G54-Rebasing!H44)*H112)*H$19*H138)</f>
        <v>0</v>
      </c>
      <c r="I54" s="4">
        <f>IF('KWh (Cumulative)'!I54=0,0,((('KWh Monthly'!I54*0.5)+'KWh (Cumulative)'!H54-Rebasing!I44)*I112)*I$19*I138)</f>
        <v>0</v>
      </c>
      <c r="J54" s="4">
        <f>IF('KWh (Cumulative)'!J54=0,0,((('KWh Monthly'!J54*0.5)+'KWh (Cumulative)'!I54-Rebasing!J44)*J112)*J$19*J138)</f>
        <v>0</v>
      </c>
      <c r="K54" s="4">
        <f>IF('KWh (Cumulative)'!K54=0,0,((('KWh Monthly'!K54*0.5)+'KWh (Cumulative)'!J54-Rebasing!K44)*K112)*K$19*K138)</f>
        <v>0</v>
      </c>
      <c r="L54" s="4">
        <f>IF('KWh (Cumulative)'!L54=0,0,((('KWh Monthly'!L54*0.5)+'KWh (Cumulative)'!K54-Rebasing!L44)*L112)*L$19*L138)</f>
        <v>0</v>
      </c>
      <c r="M54" s="4">
        <f>IF('KWh (Cumulative)'!M54=0,0,((('KWh Monthly'!M54*0.5)+'KWh (Cumulative)'!L54-Rebasing!M44)*M112)*M$19*M138)</f>
        <v>0</v>
      </c>
      <c r="N54" s="4">
        <f>IF('KWh (Cumulative)'!N54=0,0,((('KWh Monthly'!N54*0.5)+'KWh (Cumulative)'!M54-Rebasing!N44)*N112)*N$19*N138)</f>
        <v>0</v>
      </c>
      <c r="O54" s="4">
        <f>IF('KWh (Cumulative)'!O54=0,0,((('KWh Monthly'!O54*0.5)+'KWh (Cumulative)'!N54-Rebasing!O44)*O112)*O$19*O138)</f>
        <v>8.5228097023041759E-5</v>
      </c>
      <c r="P54" s="4">
        <f>IF('KWh (Cumulative)'!P54=0,0,((('KWh Monthly'!P54*0.5)+'KWh (Cumulative)'!O54-Rebasing!P44)*P112)*P$19*P138)</f>
        <v>0</v>
      </c>
      <c r="Q54" s="4">
        <f>IF('KWh (Cumulative)'!Q54=0,0,((('KWh Monthly'!Q54*0.5)+'KWh (Cumulative)'!P54-Rebasing!Q44)*Q112)*Q$19*Q138)</f>
        <v>0</v>
      </c>
      <c r="R54" s="4">
        <f>IF('KWh (Cumulative)'!R54=0,0,((('KWh Monthly'!R54*0.5)+'KWh (Cumulative)'!Q54-Rebasing!R44)*R112)*R$19*R138)</f>
        <v>0</v>
      </c>
      <c r="S54" s="4">
        <f>IF('KWh (Cumulative)'!S54=0,0,((('KWh Monthly'!S54*0.5)+'KWh (Cumulative)'!R54-Rebasing!S44)*S112)*S$19*S138)</f>
        <v>0</v>
      </c>
      <c r="T54" s="4">
        <f>IF('KWh (Cumulative)'!T54=0,0,((('KWh Monthly'!T54*0.5)+'KWh (Cumulative)'!S54-Rebasing!T44)*T112)*T$19*T138)</f>
        <v>0</v>
      </c>
      <c r="U54" s="4">
        <f>IF('KWh (Cumulative)'!U54=0,0,((('KWh Monthly'!U54*0.5)+'KWh (Cumulative)'!T54-Rebasing!U44)*U112)*U$19*U138)</f>
        <v>0</v>
      </c>
      <c r="V54" s="4">
        <f>IF('KWh (Cumulative)'!V54=0,0,((('KWh Monthly'!V54*0.5)+'KWh (Cumulative)'!U54-Rebasing!V44)*V112)*V$19*V138)</f>
        <v>0</v>
      </c>
      <c r="W54" s="4">
        <f>IF('KWh (Cumulative)'!W54=0,0,((('KWh Monthly'!W54*0.5)+'KWh (Cumulative)'!V54-Rebasing!W44)*W112)*W$19*W138)</f>
        <v>0</v>
      </c>
      <c r="X54" s="4">
        <f>IF('KWh (Cumulative)'!X54=0,0,((('KWh Monthly'!X54*0.5)+'KWh (Cumulative)'!W54-Rebasing!X44)*X112)*X$19*X138)</f>
        <v>0</v>
      </c>
      <c r="Y54" s="4">
        <f>IF('KWh (Cumulative)'!Y54=0,0,((('KWh Monthly'!Y54*0.5)+'KWh (Cumulative)'!X54-Rebasing!Y44)*Y112)*Y$19*Y138)</f>
        <v>0</v>
      </c>
      <c r="Z54" s="4">
        <f>IF('KWh (Cumulative)'!Z54=0,0,((('KWh Monthly'!Z54*0.5)+'KWh (Cumulative)'!Y54-Rebasing!Z44)*Z112)*Z$19*Z138)</f>
        <v>0</v>
      </c>
      <c r="AA54" s="4">
        <f>IF('KWh (Cumulative)'!AA54=0,0,((('KWh Monthly'!AA54*0.5)+'KWh (Cumulative)'!Z54-Rebasing!AA44)*AA112)*AA$19*AA138)</f>
        <v>2.2965373258972473E-9</v>
      </c>
      <c r="AB54" s="4">
        <f>IF('KWh (Cumulative)'!AB54=0,0,((('KWh Monthly'!AB54*0.5)+'KWh (Cumulative)'!AA54-Rebasing!AB44)*AB112)*AB$19*AB138)</f>
        <v>2.9662784820305053E-7</v>
      </c>
      <c r="AC54" s="4">
        <f>IF('KWh (Cumulative)'!AC54=0,0,((('KWh Monthly'!AC54*0.5)+'KWh (Cumulative)'!AB54-Rebasing!AC44)*AC112)*AC$19*AC138)</f>
        <v>1.4105646043084495E-5</v>
      </c>
      <c r="AD54" s="4">
        <f>IF('KWh (Cumulative)'!AD54=0,0,((('KWh Monthly'!AD54*0.5)+'KWh (Cumulative)'!AC54-Rebasing!AD44)*AD112)*AD$19*AD138)</f>
        <v>1.0373324649385657E-4</v>
      </c>
      <c r="AE54" s="4">
        <f>IF('KWh (Cumulative)'!AE54=0,0,((('KWh Monthly'!AE54*0.5)+'KWh (Cumulative)'!AD54-Rebasing!AE44)*AE112)*AE$19*AE138)</f>
        <v>5.0284588266850299E-4</v>
      </c>
      <c r="AF54" s="4">
        <f>IF('KWh (Cumulative)'!AF54=0,0,((('KWh Monthly'!AF54*0.5)+'KWh (Cumulative)'!AE54-Rebasing!AF44)*AF112)*AF$19*AF138)</f>
        <v>3.754061156588078E-3</v>
      </c>
      <c r="AG54" s="4">
        <f>IF('KWh (Cumulative)'!AG54=0,0,((('KWh Monthly'!AG54*0.5)+'KWh (Cumulative)'!AF54-Rebasing!AG44)*AG112)*AG$19*AG138)</f>
        <v>5.6216876810795489E-3</v>
      </c>
      <c r="AH54" s="4">
        <f>IF('KWh (Cumulative)'!AH54=0,0,((('KWh Monthly'!AH54*0.5)+'KWh (Cumulative)'!AG54-Rebasing!AH44)*AH112)*AH$19*AH138)</f>
        <v>6.1387240530253444E-3</v>
      </c>
      <c r="AI54" s="4">
        <f>IF('KWh (Cumulative)'!AI54=0,0,((('KWh Monthly'!AI54*0.5)+'KWh (Cumulative)'!AH54-Rebasing!AI44)*AI112)*AI$19*AI138)</f>
        <v>2.9900660154273729E-3</v>
      </c>
      <c r="AJ54" s="4">
        <f>IF('KWh (Cumulative)'!AJ54=0,0,((('KWh Monthly'!AJ54*0.5)+'KWh (Cumulative)'!AI54-Rebasing!AJ44)*AJ112)*AJ$19*AJ138)</f>
        <v>2.4935680255525424E-4</v>
      </c>
      <c r="AK54" s="4">
        <f>IF('KWh (Cumulative)'!AK54=0,0,((('KWh Monthly'!AK54*0.5)+'KWh (Cumulative)'!AJ54-Rebasing!AK44)*AK112)*AK$19*AK138)</f>
        <v>8.6032987734241964E-5</v>
      </c>
      <c r="AL54" s="4">
        <f>IF('KWh (Cumulative)'!AL54=0,0,((('KWh Monthly'!AL54*0.5)+'KWh (Cumulative)'!AK54-Rebasing!AL44)*AL112)*AL$19*AL138)</f>
        <v>6.0400392715691753E-7</v>
      </c>
      <c r="AM54" s="4">
        <f>IF('KWh (Cumulative)'!AM54=0,0,((('KWh Monthly'!AM54*0.5)+'KWh (Cumulative)'!AL54-Rebasing!AM44)*AM112)*AM$19*AM138)</f>
        <v>0</v>
      </c>
      <c r="AN54" s="4">
        <f>IF('KWh (Cumulative)'!AN54=0,0,((('KWh Monthly'!AN54*0.5)+'KWh (Cumulative)'!AM54-Rebasing!AN44)*AN112)*AN$19*AN138)</f>
        <v>0</v>
      </c>
      <c r="AO54" s="4">
        <f>IF('KWh (Cumulative)'!AO54=0,0,((('KWh Monthly'!AO54*0.5)+'KWh (Cumulative)'!AN54-Rebasing!AO44)*AO112)*AO$19*AO138)</f>
        <v>0</v>
      </c>
      <c r="AP54" s="4">
        <f>IF('KWh (Cumulative)'!AP54=0,0,((('KWh Monthly'!AP54*0.5)+'KWh (Cumulative)'!AO54-Rebasing!AP44)*AP112)*AP$19*AP138)</f>
        <v>0</v>
      </c>
      <c r="AQ54" s="4">
        <f>IF('KWh (Cumulative)'!AQ54=0,0,((('KWh Monthly'!AQ54*0.5)+'KWh (Cumulative)'!AP54-Rebasing!AQ44)*AQ112)*AQ$19*AQ138)</f>
        <v>0</v>
      </c>
      <c r="AR54" s="4">
        <f>IF('KWh (Cumulative)'!AR54=0,0,((('KWh Monthly'!AR54*0.5)+'KWh (Cumulative)'!AQ54-Rebasing!AR44)*AR112)*AR$19*AR138)</f>
        <v>0</v>
      </c>
      <c r="AS54" s="4">
        <f>IF('KWh (Cumulative)'!AS54=0,0,((('KWh Monthly'!AS54*0.5)+'KWh (Cumulative)'!AR54-Rebasing!AS44)*AS112)*AS$19*AS138)</f>
        <v>0</v>
      </c>
      <c r="AT54" s="4">
        <f>IF('KWh (Cumulative)'!AT54=0,0,((('KWh Monthly'!AT54*0.5)+'KWh (Cumulative)'!AS54-Rebasing!AT44)*AT112)*AT$19*AT138)</f>
        <v>0</v>
      </c>
      <c r="AU54" s="4">
        <f>IF('KWh (Cumulative)'!AU54=0,0,((('KWh Monthly'!AU54*0.5)+'KWh (Cumulative)'!AT54-Rebasing!AU44)*AU112)*AU$19*AU138)</f>
        <v>0</v>
      </c>
      <c r="AV54" s="4">
        <f>IF('KWh (Cumulative)'!AV54=0,0,((('KWh Monthly'!AV54*0.5)+'KWh (Cumulative)'!AU54-Rebasing!AV44)*AV112)*AV$19*AV138)</f>
        <v>0</v>
      </c>
      <c r="AW54" s="4">
        <f>IF('KWh (Cumulative)'!AW54=0,0,((('KWh Monthly'!AW54*0.5)+'KWh (Cumulative)'!AV54-Rebasing!AW44)*AW112)*AW$19*AW138)</f>
        <v>0</v>
      </c>
      <c r="AX54" s="4">
        <f>IF('KWh (Cumulative)'!AX54=0,0,((('KWh Monthly'!AX54*0.5)+'KWh (Cumulative)'!AW54-Rebasing!AX44)*AX112)*AX$19*AX138)</f>
        <v>0</v>
      </c>
      <c r="AY54" s="4">
        <f>IF('KWh (Cumulative)'!AY54=0,0,((('KWh Monthly'!AY54*0.5)+'KWh (Cumulative)'!AX54-Rebasing!AY44)*AY112)*AY$19*AY138)</f>
        <v>0</v>
      </c>
      <c r="AZ54" s="4">
        <f>IF('KWh (Cumulative)'!AZ54=0,0,((('KWh Monthly'!AZ54*0.5)+'KWh (Cumulative)'!AY54-Rebasing!AZ44)*AZ112)*AZ$19*AZ138)</f>
        <v>0</v>
      </c>
      <c r="BA54" s="4">
        <f>IF('KWh (Cumulative)'!BA54=0,0,((('KWh Monthly'!BA54*0.5)+'KWh (Cumulative)'!AZ54-Rebasing!BA44)*BA112)*BA$19*BA138)</f>
        <v>0</v>
      </c>
      <c r="BB54" s="4">
        <f>IF('KWh (Cumulative)'!BB54=0,0,((('KWh Monthly'!BB54*0.5)+'KWh (Cumulative)'!BA54-Rebasing!BB44)*BB112)*BB$19*BB138)</f>
        <v>0</v>
      </c>
      <c r="BC54" s="4">
        <f>IF('KWh (Cumulative)'!BC54=0,0,((('KWh Monthly'!BC54*0.5)+'KWh (Cumulative)'!BB54-Rebasing!BC44)*BC112)*BC$19*BC138)</f>
        <v>0</v>
      </c>
      <c r="BD54" s="4">
        <f>IF('KWh (Cumulative)'!BD54=0,0,((('KWh Monthly'!BD54*0.5)+'KWh (Cumulative)'!BC54-Rebasing!BD44)*BD112)*BD$19*BD138)</f>
        <v>0</v>
      </c>
      <c r="BE54" s="4">
        <f>IF('KWh (Cumulative)'!BE54=0,0,((('KWh Monthly'!BE54*0.5)+'KWh (Cumulative)'!BD54-Rebasing!BE44)*BE112)*BE$19*BE138)</f>
        <v>0</v>
      </c>
      <c r="BF54" s="4">
        <f>IF('KWh (Cumulative)'!BF54=0,0,((('KWh Monthly'!BF54*0.5)+'KWh (Cumulative)'!BE54-Rebasing!BF44)*BF112)*BF$19*BF138)</f>
        <v>0</v>
      </c>
      <c r="BG54" s="4">
        <f>IF('KWh (Cumulative)'!BG54=0,0,((('KWh Monthly'!BG54*0.5)+'KWh (Cumulative)'!BF54-Rebasing!BG44)*BG112)*BG$19*BG138)</f>
        <v>0</v>
      </c>
      <c r="BH54" s="4">
        <f>IF('KWh (Cumulative)'!BH54=0,0,((('KWh Monthly'!BH54*0.5)+'KWh (Cumulative)'!BG54-Rebasing!BH44)*BH112)*BH$19*BH138)</f>
        <v>0</v>
      </c>
      <c r="BI54" s="4">
        <f>IF('KWh (Cumulative)'!BI54=0,0,((('KWh Monthly'!BI54*0.5)+'KWh (Cumulative)'!BH54-Rebasing!BI44)*BI112)*BI$19*BI138)</f>
        <v>0</v>
      </c>
      <c r="BJ54" s="4">
        <f>IF('KWh (Cumulative)'!BJ54=0,0,((('KWh Monthly'!BJ54*0.5)+'KWh (Cumulative)'!BI54-Rebasing!BJ44)*BJ112)*BJ$19*BJ138)</f>
        <v>0</v>
      </c>
      <c r="BK54" s="4">
        <f>IF('KWh (Cumulative)'!BK54=0,0,((('KWh Monthly'!BK54*0.5)+'KWh (Cumulative)'!BJ54-Rebasing!BK44)*BK112)*BK$19*BK138)</f>
        <v>0</v>
      </c>
      <c r="BL54" s="4">
        <f>IF('KWh (Cumulative)'!BL54=0,0,((('KWh Monthly'!BL54*0.5)+'KWh (Cumulative)'!BK54-Rebasing!BL44)*BL112)*BL$19*BL138)</f>
        <v>0</v>
      </c>
      <c r="BM54" s="4">
        <f>IF('KWh (Cumulative)'!BM54=0,0,((('KWh Monthly'!BM54*0.5)+'KWh (Cumulative)'!BL54-Rebasing!BM44)*BM112)*BM$19*BM138)</f>
        <v>0</v>
      </c>
      <c r="BN54" s="4">
        <f>IF('KWh (Cumulative)'!BN54=0,0,((('KWh Monthly'!BN54*0.5)+'KWh (Cumulative)'!BM54-Rebasing!BN44)*BN112)*BN$19*BN138)</f>
        <v>0</v>
      </c>
      <c r="BO54" s="4">
        <f>IF('KWh (Cumulative)'!BO54=0,0,((('KWh Monthly'!BO54*0.5)+'KWh (Cumulative)'!BN54-Rebasing!BO44)*BO112)*BO$19*BO138)</f>
        <v>0</v>
      </c>
      <c r="BP54" s="4">
        <f>IF('KWh (Cumulative)'!BP54=0,0,((('KWh Monthly'!BP54*0.5)+'KWh (Cumulative)'!BO54-Rebasing!BP44)*BP112)*BP$19*BP138)</f>
        <v>0</v>
      </c>
      <c r="BQ54" s="4">
        <f>IF('KWh (Cumulative)'!BQ54=0,0,((('KWh Monthly'!BQ54*0.5)+'KWh (Cumulative)'!BP54-Rebasing!BQ44)*BQ112)*BQ$19*BQ138)</f>
        <v>0</v>
      </c>
      <c r="BR54" s="4">
        <f>IF('KWh (Cumulative)'!BR54=0,0,((('KWh Monthly'!BR54*0.5)+'KWh (Cumulative)'!BQ54-Rebasing!BR44)*BR112)*BR$19*BR138)</f>
        <v>0</v>
      </c>
      <c r="BS54" s="4">
        <f>IF('KWh (Cumulative)'!BS54=0,0,((('KWh Monthly'!BS54*0.5)+'KWh (Cumulative)'!BR54-Rebasing!BS44)*BS112)*BS$19*BS138)</f>
        <v>0</v>
      </c>
      <c r="BT54" s="4">
        <f>IF('KWh (Cumulative)'!BT54=0,0,((('KWh Monthly'!BT54*0.5)+'KWh (Cumulative)'!BS54-Rebasing!BT44)*BT112)*BT$19*BT138)</f>
        <v>0</v>
      </c>
      <c r="BU54" s="4">
        <f>IF('KWh (Cumulative)'!BU54=0,0,((('KWh Monthly'!BU54*0.5)+'KWh (Cumulative)'!BT54-Rebasing!BU44)*BU112)*BU$19*BU138)</f>
        <v>0</v>
      </c>
      <c r="BV54" s="4">
        <f>IF('KWh (Cumulative)'!BV54=0,0,((('KWh Monthly'!BV54*0.5)+'KWh (Cumulative)'!BU54-Rebasing!BV44)*BV112)*BV$19*BV138)</f>
        <v>0</v>
      </c>
      <c r="BW54" s="4">
        <f>IF('KWh (Cumulative)'!BW54=0,0,((('KWh Monthly'!BW54*0.5)+'KWh (Cumulative)'!BV54-Rebasing!BW44)*BW112)*BW$19*BW138)</f>
        <v>0</v>
      </c>
      <c r="BX54" s="4">
        <f>IF('KWh (Cumulative)'!BX54=0,0,((('KWh Monthly'!BX54*0.5)+'KWh (Cumulative)'!BW54-Rebasing!BX44)*BX112)*BX$19*BX138)</f>
        <v>0</v>
      </c>
      <c r="BY54" s="4">
        <f>IF('KWh (Cumulative)'!BY54=0,0,((('KWh Monthly'!BY54*0.5)+'KWh (Cumulative)'!BX54-Rebasing!BY44)*BY112)*BY$19*BY138)</f>
        <v>0</v>
      </c>
      <c r="BZ54" s="4">
        <f>IF('KWh (Cumulative)'!BZ54=0,0,((('KWh Monthly'!BZ54*0.5)+'KWh (Cumulative)'!BY54-Rebasing!BZ44)*BZ112)*BZ$19*BZ138)</f>
        <v>0</v>
      </c>
      <c r="CA54" s="4">
        <f>IF('KWh (Cumulative)'!CA54=0,0,((('KWh Monthly'!CA54*0.5)+'KWh (Cumulative)'!BZ54-Rebasing!CA44)*CA112)*CA$19*CA138)</f>
        <v>0</v>
      </c>
      <c r="CB54" s="4">
        <f>IF('KWh (Cumulative)'!CB54=0,0,((('KWh Monthly'!CB54*0.5)+'KWh (Cumulative)'!CA54-Rebasing!CB44)*CB112)*CB$19*CB138)</f>
        <v>0</v>
      </c>
      <c r="CC54" s="4">
        <f>IF('KWh (Cumulative)'!CC54=0,0,((('KWh Monthly'!CC54*0.5)+'KWh (Cumulative)'!CB54-Rebasing!CC44)*CC112)*CC$19*CC138)</f>
        <v>0</v>
      </c>
      <c r="CD54" s="4">
        <f>IF('KWh (Cumulative)'!CD54=0,0,((('KWh Monthly'!CD54*0.5)+'KWh (Cumulative)'!CC54-Rebasing!CD44)*CD112)*CD$19*CD138)</f>
        <v>0</v>
      </c>
      <c r="CE54" s="4">
        <f>IF('KWh (Cumulative)'!CE54=0,0,((('KWh Monthly'!CE54*0.5)+'KWh (Cumulative)'!CD54-Rebasing!CE44)*CE112)*CE$19*CE138)</f>
        <v>0</v>
      </c>
      <c r="CF54" s="4">
        <f>IF('KWh (Cumulative)'!CF54=0,0,((('KWh Monthly'!CF54*0.5)+'KWh (Cumulative)'!CE54-Rebasing!CF44)*CF112)*CF$19*CF138)</f>
        <v>0</v>
      </c>
      <c r="CG54" s="4">
        <f>IF('KWh (Cumulative)'!CG54=0,0,((('KWh Monthly'!CG54*0.5)+'KWh (Cumulative)'!CF54-Rebasing!CG44)*CG112)*CG$19*CG138)</f>
        <v>0</v>
      </c>
      <c r="CH54" s="4">
        <f>IF('KWh (Cumulative)'!CH54=0,0,((('KWh Monthly'!CH54*0.5)+'KWh (Cumulative)'!CG54-Rebasing!CH44)*CH112)*CH$19*CH138)</f>
        <v>0</v>
      </c>
      <c r="CI54" s="4">
        <f>IF('KWh (Cumulative)'!CI54=0,0,((('KWh Monthly'!CI54*0.5)+'KWh (Cumulative)'!CH54-Rebasing!CI44)*CI112)*CI$19*CI138)</f>
        <v>0</v>
      </c>
      <c r="CJ54" s="4">
        <f>IF('KWh (Cumulative)'!CJ54=0,0,((('KWh Monthly'!CJ54*0.5)+'KWh (Cumulative)'!CI54-Rebasing!CJ44)*CJ112)*CJ$19*CJ138)</f>
        <v>0</v>
      </c>
      <c r="CK54" s="4">
        <f>IF('KWh (Cumulative)'!CK54=0,0,((('KWh Monthly'!CK54*0.5)+'KWh (Cumulative)'!CJ54-Rebasing!CK44)*CK112)*CK$19*CK138)</f>
        <v>0</v>
      </c>
      <c r="CL54" s="4">
        <f>IF('KWh (Cumulative)'!CL54=0,0,((('KWh Monthly'!CL54*0.5)+'KWh (Cumulative)'!CK54-Rebasing!CL44)*CL112)*CL$19*CL138)</f>
        <v>0</v>
      </c>
      <c r="CM54" s="4">
        <f>IF('KWh (Cumulative)'!CM54=0,0,((('KWh Monthly'!CM54*0.5)+'KWh (Cumulative)'!CL54-Rebasing!CM44)*CM112)*CM$19*CM138)</f>
        <v>0</v>
      </c>
      <c r="CN54" s="4">
        <f>IF('KWh (Cumulative)'!CN54=0,0,((('KWh Monthly'!CN54*0.5)+'KWh (Cumulative)'!CM54-Rebasing!CN44)*CN112)*CN$19*CN138)</f>
        <v>0</v>
      </c>
      <c r="CO54" s="4">
        <f>IF('KWh (Cumulative)'!CO54=0,0,((('KWh Monthly'!CO54*0.5)+'KWh (Cumulative)'!CN54-Rebasing!CO44)*CO112)*CO$19*CO138)</f>
        <v>0</v>
      </c>
      <c r="CP54" s="4">
        <f>IF('KWh (Cumulative)'!CP54=0,0,((('KWh Monthly'!CP54*0.5)+'KWh (Cumulative)'!CO54-Rebasing!CP44)*CP112)*CP$19*CP138)</f>
        <v>0</v>
      </c>
      <c r="CQ54" s="4">
        <f>IF('KWh (Cumulative)'!CQ54=0,0,((('KWh Monthly'!CQ54*0.5)+'KWh (Cumulative)'!CP54-Rebasing!CQ44)*CQ112)*CQ$19*CQ138)</f>
        <v>0</v>
      </c>
      <c r="CR54" s="4">
        <f>IF('KWh (Cumulative)'!CR54=0,0,((('KWh Monthly'!CR54*0.5)+'KWh (Cumulative)'!CQ54-Rebasing!CR44)*CR112)*CR$19*CR138)</f>
        <v>0</v>
      </c>
      <c r="CS54" s="4">
        <f>IF('KWh (Cumulative)'!CS54=0,0,((('KWh Monthly'!CS54*0.5)+'KWh (Cumulative)'!CR54-Rebasing!CS44)*CS112)*CS$19*CS138)</f>
        <v>0</v>
      </c>
      <c r="CT54" s="4">
        <f>IF('KWh (Cumulative)'!CT54=0,0,((('KWh Monthly'!CT54*0.5)+'KWh (Cumulative)'!CS54-Rebasing!CT44)*CT112)*CT$19*CT138)</f>
        <v>0</v>
      </c>
      <c r="CU54" s="4">
        <f>IF('KWh (Cumulative)'!CU54=0,0,((('KWh Monthly'!CU54*0.5)+'KWh (Cumulative)'!CT54-Rebasing!CU44)*CU112)*CU$19*CU138)</f>
        <v>0</v>
      </c>
      <c r="CV54" s="4">
        <f>IF('KWh (Cumulative)'!CV54=0,0,((('KWh Monthly'!CV54*0.5)+'KWh (Cumulative)'!CU54-Rebasing!CV44)*CV112)*CV$19*CV138)</f>
        <v>0</v>
      </c>
      <c r="CW54" s="4">
        <f>IF('KWh (Cumulative)'!CW54=0,0,((('KWh Monthly'!CW54*0.5)+'KWh (Cumulative)'!CV54-Rebasing!CW44)*CW112)*CW$19*CW138)</f>
        <v>0</v>
      </c>
      <c r="CX54" s="4">
        <f>IF('KWh (Cumulative)'!CX54=0,0,((('KWh Monthly'!CX54*0.5)+'KWh (Cumulative)'!CW54-Rebasing!CX44)*CX112)*CX$19*CX138)</f>
        <v>0</v>
      </c>
      <c r="CY54" s="4">
        <f>IF('KWh (Cumulative)'!CY54=0,0,((('KWh Monthly'!CY54*0.5)+'KWh (Cumulative)'!CX54-Rebasing!CY44)*CY112)*CY$19*CY138)</f>
        <v>0</v>
      </c>
      <c r="CZ54" s="4">
        <f>IF('KWh (Cumulative)'!CZ54=0,0,((('KWh Monthly'!CZ54*0.5)+'KWh (Cumulative)'!CY54-Rebasing!CZ44)*CZ112)*CZ$19*CZ138)</f>
        <v>0</v>
      </c>
      <c r="DA54" s="4">
        <f>IF('KWh (Cumulative)'!DA54=0,0,((('KWh Monthly'!DA54*0.5)+'KWh (Cumulative)'!CZ54-Rebasing!DA44)*DA112)*DA$19*DA138)</f>
        <v>0</v>
      </c>
      <c r="DB54" s="4">
        <f>IF('KWh (Cumulative)'!DB54=0,0,((('KWh Monthly'!DB54*0.5)+'KWh (Cumulative)'!DA54-Rebasing!DB44)*DB112)*DB$19*DB138)</f>
        <v>0</v>
      </c>
      <c r="DC54" s="4">
        <f>IF('KWh (Cumulative)'!DC54=0,0,((('KWh Monthly'!DC54*0.5)+'KWh (Cumulative)'!DB54-Rebasing!DC44)*DC112)*DC$19*DC138)</f>
        <v>0</v>
      </c>
      <c r="DD54" s="4">
        <f>IF('KWh (Cumulative)'!DD54=0,0,((('KWh Monthly'!DD54*0.5)+'KWh (Cumulative)'!DC54-Rebasing!DD44)*DD112)*DD$19*DD138)</f>
        <v>0</v>
      </c>
      <c r="DE54" s="4">
        <f>IF('KWh (Cumulative)'!DE54=0,0,((('KWh Monthly'!DE54*0.5)+'KWh (Cumulative)'!DD54-Rebasing!DE44)*DE112)*DE$19*DE138)</f>
        <v>0</v>
      </c>
      <c r="DF54" s="4">
        <f>IF('KWh (Cumulative)'!DF54=0,0,((('KWh Monthly'!DF54*0.5)+'KWh (Cumulative)'!DE54-Rebasing!DF44)*DF112)*DF$19*DF138)</f>
        <v>0</v>
      </c>
      <c r="DG54" s="4">
        <f>IF('KWh (Cumulative)'!DG54=0,0,((('KWh Monthly'!DG54*0.5)+'KWh (Cumulative)'!DF54-Rebasing!DG44)*DG112)*DG$19*DG138)</f>
        <v>0</v>
      </c>
      <c r="DH54" s="4">
        <f>IF('KWh (Cumulative)'!DH54=0,0,((('KWh Monthly'!DH54*0.5)+'KWh (Cumulative)'!DG54-Rebasing!DH44)*DH112)*DH$19*DH138)</f>
        <v>0</v>
      </c>
      <c r="DI54" s="4">
        <f>IF('KWh (Cumulative)'!DI54=0,0,((('KWh Monthly'!DI54*0.5)+'KWh (Cumulative)'!DH54-Rebasing!DI44)*DI112)*DI$19*DI138)</f>
        <v>0</v>
      </c>
      <c r="DJ54" s="4">
        <f>IF('KWh (Cumulative)'!DJ54=0,0,((('KWh Monthly'!DJ54*0.5)+'KWh (Cumulative)'!DI54-Rebasing!DJ44)*DJ112)*DJ$19*DJ138)</f>
        <v>0</v>
      </c>
      <c r="DK54" s="4">
        <f>IF('KWh (Cumulative)'!DK54=0,0,((('KWh Monthly'!DK54*0.5)+'KWh (Cumulative)'!DJ54-Rebasing!DK44)*DK112)*DK$19*DK138)</f>
        <v>0</v>
      </c>
      <c r="DL54" s="4">
        <f>IF('KWh (Cumulative)'!DL54=0,0,((('KWh Monthly'!DL54*0.5)+'KWh (Cumulative)'!DK54-Rebasing!DL44)*DL112)*DL$19*DL138)</f>
        <v>0</v>
      </c>
      <c r="DM54" s="4">
        <f>IF('KWh (Cumulative)'!DM54=0,0,((('KWh Monthly'!DM54*0.5)+'KWh (Cumulative)'!DL54-Rebasing!DM44)*DM112)*DM$19*DM138)</f>
        <v>0</v>
      </c>
      <c r="DN54" s="4">
        <f>IF('KWh (Cumulative)'!DN54=0,0,((('KWh Monthly'!DN54*0.5)+'KWh (Cumulative)'!DM54-Rebasing!DN44)*DN112)*DN$19*DN138)</f>
        <v>0</v>
      </c>
      <c r="DO54" s="4">
        <f>IF('KWh (Cumulative)'!DO54=0,0,((('KWh Monthly'!DO54*0.5)+'KWh (Cumulative)'!DN54-Rebasing!DO44)*DO112)*DO$19*DO138)</f>
        <v>0</v>
      </c>
      <c r="DP54" s="4">
        <f>IF('KWh (Cumulative)'!DP54=0,0,((('KWh Monthly'!DP54*0.5)+'KWh (Cumulative)'!DO54-Rebasing!DP44)*DP112)*DP$19*DP138)</f>
        <v>0</v>
      </c>
      <c r="DQ54" s="4">
        <f>IF('KWh (Cumulative)'!DQ54=0,0,((('KWh Monthly'!DQ54*0.5)+'KWh (Cumulative)'!DP54-Rebasing!DQ44)*DQ112)*DQ$19*DQ138)</f>
        <v>0</v>
      </c>
      <c r="DR54" s="4">
        <f>IF('KWh (Cumulative)'!DR54=0,0,((('KWh Monthly'!DR54*0.5)+'KWh (Cumulative)'!DQ54-Rebasing!DR44)*DR112)*DR$19*DR138)</f>
        <v>0</v>
      </c>
    </row>
    <row r="55" spans="1:122" x14ac:dyDescent="0.25">
      <c r="A55" s="193"/>
      <c r="B55" s="30" t="s">
        <v>11</v>
      </c>
      <c r="C55" s="154">
        <f>IF('KWh (Cumulative)'!C55=0,0,((('KWh Monthly'!C55*0.5)-Rebasing!C45)*C113)*C$19*C139)</f>
        <v>0</v>
      </c>
      <c r="D55" s="4">
        <f>IF('KWh (Cumulative)'!D55=0,0,((('KWh Monthly'!D55*0.5)+'KWh (Cumulative)'!C55-Rebasing!D45)*D113)*D$19*D139)</f>
        <v>0</v>
      </c>
      <c r="E55" s="4">
        <f>IF('KWh (Cumulative)'!E55=0,0,((('KWh Monthly'!E55*0.5)+'KWh (Cumulative)'!D55-Rebasing!E45)*E113)*E$19*E139)</f>
        <v>0</v>
      </c>
      <c r="F55" s="4">
        <f>IF('KWh (Cumulative)'!F55=0,0,((('KWh Monthly'!F55*0.5)+'KWh (Cumulative)'!E55-Rebasing!F45)*F113)*F$19*F139)</f>
        <v>0</v>
      </c>
      <c r="G55" s="4">
        <f>IF('KWh (Cumulative)'!G55=0,0,((('KWh Monthly'!G55*0.5)+'KWh (Cumulative)'!F55-Rebasing!G45)*G113)*G$19*G139)</f>
        <v>0</v>
      </c>
      <c r="H55" s="4">
        <f>IF('KWh (Cumulative)'!H55=0,0,((('KWh Monthly'!H55*0.5)+'KWh (Cumulative)'!G55-Rebasing!H45)*H113)*H$19*H139)</f>
        <v>0</v>
      </c>
      <c r="I55" s="4">
        <f>IF('KWh (Cumulative)'!I55=0,0,((('KWh Monthly'!I55*0.5)+'KWh (Cumulative)'!H55-Rebasing!I45)*I113)*I$19*I139)</f>
        <v>0</v>
      </c>
      <c r="J55" s="4">
        <f>IF('KWh (Cumulative)'!J55=0,0,((('KWh Monthly'!J55*0.5)+'KWh (Cumulative)'!I55-Rebasing!J45)*J113)*J$19*J139)</f>
        <v>0</v>
      </c>
      <c r="K55" s="4">
        <f>IF('KWh (Cumulative)'!K55=0,0,((('KWh Monthly'!K55*0.5)+'KWh (Cumulative)'!J55-Rebasing!K45)*K113)*K$19*K139)</f>
        <v>0</v>
      </c>
      <c r="L55" s="4">
        <f>IF('KWh (Cumulative)'!L55=0,0,((('KWh Monthly'!L55*0.5)+'KWh (Cumulative)'!K55-Rebasing!L45)*L113)*L$19*L139)</f>
        <v>0</v>
      </c>
      <c r="M55" s="4">
        <f>IF('KWh (Cumulative)'!M55=0,0,((('KWh Monthly'!M55*0.5)+'KWh (Cumulative)'!L55-Rebasing!M45)*M113)*M$19*M139)</f>
        <v>0</v>
      </c>
      <c r="N55" s="4">
        <f>IF('KWh (Cumulative)'!N55=0,0,((('KWh Monthly'!N55*0.5)+'KWh (Cumulative)'!M55-Rebasing!N45)*N113)*N$19*N139)</f>
        <v>0</v>
      </c>
      <c r="O55" s="4">
        <f>IF('KWh (Cumulative)'!O55=0,0,((('KWh Monthly'!O55*0.5)+'KWh (Cumulative)'!N55-Rebasing!O45)*O113)*O$19*O139)</f>
        <v>1.4709264491228429</v>
      </c>
      <c r="P55" s="4">
        <f>IF('KWh (Cumulative)'!P55=0,0,((('KWh Monthly'!P55*0.5)+'KWh (Cumulative)'!O55-Rebasing!P45)*P113)*P$19*P139)</f>
        <v>0</v>
      </c>
      <c r="Q55" s="4">
        <f>IF('KWh (Cumulative)'!Q55=0,0,((('KWh Monthly'!Q55*0.5)+'KWh (Cumulative)'!P55-Rebasing!Q45)*Q113)*Q$19*Q139)</f>
        <v>0</v>
      </c>
      <c r="R55" s="4">
        <f>IF('KWh (Cumulative)'!R55=0,0,((('KWh Monthly'!R55*0.5)+'KWh (Cumulative)'!Q55-Rebasing!R45)*R113)*R$19*R139)</f>
        <v>0</v>
      </c>
      <c r="S55" s="4">
        <f>IF('KWh (Cumulative)'!S55=0,0,((('KWh Monthly'!S55*0.5)+'KWh (Cumulative)'!R55-Rebasing!S45)*S113)*S$19*S139)</f>
        <v>0</v>
      </c>
      <c r="T55" s="4">
        <f>IF('KWh (Cumulative)'!T55=0,0,((('KWh Monthly'!T55*0.5)+'KWh (Cumulative)'!S55-Rebasing!T45)*T113)*T$19*T139)</f>
        <v>0</v>
      </c>
      <c r="U55" s="4">
        <f>IF('KWh (Cumulative)'!U55=0,0,((('KWh Monthly'!U55*0.5)+'KWh (Cumulative)'!T55-Rebasing!U45)*U113)*U$19*U139)</f>
        <v>0</v>
      </c>
      <c r="V55" s="4">
        <f>IF('KWh (Cumulative)'!V55=0,0,((('KWh Monthly'!V55*0.5)+'KWh (Cumulative)'!U55-Rebasing!V45)*V113)*V$19*V139)</f>
        <v>0</v>
      </c>
      <c r="W55" s="4">
        <f>IF('KWh (Cumulative)'!W55=0,0,((('KWh Monthly'!W55*0.5)+'KWh (Cumulative)'!V55-Rebasing!W45)*W113)*W$19*W139)</f>
        <v>0</v>
      </c>
      <c r="X55" s="4">
        <f>IF('KWh (Cumulative)'!X55=0,0,((('KWh Monthly'!X55*0.5)+'KWh (Cumulative)'!W55-Rebasing!X45)*X113)*X$19*X139)</f>
        <v>0</v>
      </c>
      <c r="Y55" s="4">
        <f>IF('KWh (Cumulative)'!Y55=0,0,((('KWh Monthly'!Y55*0.5)+'KWh (Cumulative)'!X55-Rebasing!Y45)*Y113)*Y$19*Y139)</f>
        <v>0</v>
      </c>
      <c r="Z55" s="4">
        <f>IF('KWh (Cumulative)'!Z55=0,0,((('KWh Monthly'!Z55*0.5)+'KWh (Cumulative)'!Y55-Rebasing!Z45)*Z113)*Z$19*Z139)</f>
        <v>0</v>
      </c>
      <c r="AA55" s="4">
        <f>IF('KWh (Cumulative)'!AA55=0,0,((('KWh Monthly'!AA55*0.5)+'KWh (Cumulative)'!Z55-Rebasing!AA45)*AA113)*AA$19*AA139)</f>
        <v>0</v>
      </c>
      <c r="AB55" s="4">
        <f>IF('KWh (Cumulative)'!AB55=0,0,((('KWh Monthly'!AB55*0.5)+'KWh (Cumulative)'!AA55-Rebasing!AB45)*AB113)*AB$19*AB139)</f>
        <v>0</v>
      </c>
      <c r="AC55" s="4">
        <f>IF('KWh (Cumulative)'!AC55=0,0,((('KWh Monthly'!AC55*0.5)+'KWh (Cumulative)'!AB55-Rebasing!AC45)*AC113)*AC$19*AC139)</f>
        <v>0</v>
      </c>
      <c r="AD55" s="4">
        <f>IF('KWh (Cumulative)'!AD55=0,0,((('KWh Monthly'!AD55*0.5)+'KWh (Cumulative)'!AC55-Rebasing!AD45)*AD113)*AD$19*AD139)</f>
        <v>0</v>
      </c>
      <c r="AE55" s="4">
        <f>IF('KWh (Cumulative)'!AE55=0,0,((('KWh Monthly'!AE55*0.5)+'KWh (Cumulative)'!AD55-Rebasing!AE45)*AE113)*AE$19*AE139)</f>
        <v>0</v>
      </c>
      <c r="AF55" s="4">
        <f>IF('KWh (Cumulative)'!AF55=0,0,((('KWh Monthly'!AF55*0.5)+'KWh (Cumulative)'!AE55-Rebasing!AF45)*AF113)*AF$19*AF139)</f>
        <v>0</v>
      </c>
      <c r="AG55" s="4">
        <f>IF('KWh (Cumulative)'!AG55=0,0,((('KWh Monthly'!AG55*0.5)+'KWh (Cumulative)'!AF55-Rebasing!AG45)*AG113)*AG$19*AG139)</f>
        <v>0</v>
      </c>
      <c r="AH55" s="4">
        <f>IF('KWh (Cumulative)'!AH55=0,0,((('KWh Monthly'!AH55*0.5)+'KWh (Cumulative)'!AG55-Rebasing!AH45)*AH113)*AH$19*AH139)</f>
        <v>0</v>
      </c>
      <c r="AI55" s="4">
        <f>IF('KWh (Cumulative)'!AI55=0,0,((('KWh Monthly'!AI55*0.5)+'KWh (Cumulative)'!AH55-Rebasing!AI45)*AI113)*AI$19*AI139)</f>
        <v>0</v>
      </c>
      <c r="AJ55" s="4">
        <f>IF('KWh (Cumulative)'!AJ55=0,0,((('KWh Monthly'!AJ55*0.5)+'KWh (Cumulative)'!AI55-Rebasing!AJ45)*AJ113)*AJ$19*AJ139)</f>
        <v>0</v>
      </c>
      <c r="AK55" s="4">
        <f>IF('KWh (Cumulative)'!AK55=0,0,((('KWh Monthly'!AK55*0.5)+'KWh (Cumulative)'!AJ55-Rebasing!AK45)*AK113)*AK$19*AK139)</f>
        <v>0</v>
      </c>
      <c r="AL55" s="4">
        <f>IF('KWh (Cumulative)'!AL55=0,0,((('KWh Monthly'!AL55*0.5)+'KWh (Cumulative)'!AK55-Rebasing!AL45)*AL113)*AL$19*AL139)</f>
        <v>0</v>
      </c>
      <c r="AM55" s="4">
        <f>IF('KWh (Cumulative)'!AM55=0,0,((('KWh Monthly'!AM55*0.5)+'KWh (Cumulative)'!AL55-Rebasing!AM45)*AM113)*AM$19*AM139)</f>
        <v>0</v>
      </c>
      <c r="AN55" s="4">
        <f>IF('KWh (Cumulative)'!AN55=0,0,((('KWh Monthly'!AN55*0.5)+'KWh (Cumulative)'!AM55-Rebasing!AN45)*AN113)*AN$19*AN139)</f>
        <v>0</v>
      </c>
      <c r="AO55" s="4">
        <f>IF('KWh (Cumulative)'!AO55=0,0,((('KWh Monthly'!AO55*0.5)+'KWh (Cumulative)'!AN55-Rebasing!AO45)*AO113)*AO$19*AO139)</f>
        <v>0</v>
      </c>
      <c r="AP55" s="4">
        <f>IF('KWh (Cumulative)'!AP55=0,0,((('KWh Monthly'!AP55*0.5)+'KWh (Cumulative)'!AO55-Rebasing!AP45)*AP113)*AP$19*AP139)</f>
        <v>0</v>
      </c>
      <c r="AQ55" s="4">
        <f>IF('KWh (Cumulative)'!AQ55=0,0,((('KWh Monthly'!AQ55*0.5)+'KWh (Cumulative)'!AP55-Rebasing!AQ45)*AQ113)*AQ$19*AQ139)</f>
        <v>0</v>
      </c>
      <c r="AR55" s="4">
        <f>IF('KWh (Cumulative)'!AR55=0,0,((('KWh Monthly'!AR55*0.5)+'KWh (Cumulative)'!AQ55-Rebasing!AR45)*AR113)*AR$19*AR139)</f>
        <v>0</v>
      </c>
      <c r="AS55" s="4">
        <f>IF('KWh (Cumulative)'!AS55=0,0,((('KWh Monthly'!AS55*0.5)+'KWh (Cumulative)'!AR55-Rebasing!AS45)*AS113)*AS$19*AS139)</f>
        <v>0</v>
      </c>
      <c r="AT55" s="4">
        <f>IF('KWh (Cumulative)'!AT55=0,0,((('KWh Monthly'!AT55*0.5)+'KWh (Cumulative)'!AS55-Rebasing!AT45)*AT113)*AT$19*AT139)</f>
        <v>0</v>
      </c>
      <c r="AU55" s="4">
        <f>IF('KWh (Cumulative)'!AU55=0,0,((('KWh Monthly'!AU55*0.5)+'KWh (Cumulative)'!AT55-Rebasing!AU45)*AU113)*AU$19*AU139)</f>
        <v>0</v>
      </c>
      <c r="AV55" s="4">
        <f>IF('KWh (Cumulative)'!AV55=0,0,((('KWh Monthly'!AV55*0.5)+'KWh (Cumulative)'!AU55-Rebasing!AV45)*AV113)*AV$19*AV139)</f>
        <v>0</v>
      </c>
      <c r="AW55" s="4">
        <f>IF('KWh (Cumulative)'!AW55=0,0,((('KWh Monthly'!AW55*0.5)+'KWh (Cumulative)'!AV55-Rebasing!AW45)*AW113)*AW$19*AW139)</f>
        <v>0</v>
      </c>
      <c r="AX55" s="4">
        <f>IF('KWh (Cumulative)'!AX55=0,0,((('KWh Monthly'!AX55*0.5)+'KWh (Cumulative)'!AW55-Rebasing!AX45)*AX113)*AX$19*AX139)</f>
        <v>0</v>
      </c>
      <c r="AY55" s="4">
        <f>IF('KWh (Cumulative)'!AY55=0,0,((('KWh Monthly'!AY55*0.5)+'KWh (Cumulative)'!AX55-Rebasing!AY45)*AY113)*AY$19*AY139)</f>
        <v>0</v>
      </c>
      <c r="AZ55" s="4">
        <f>IF('KWh (Cumulative)'!AZ55=0,0,((('KWh Monthly'!AZ55*0.5)+'KWh (Cumulative)'!AY55-Rebasing!AZ45)*AZ113)*AZ$19*AZ139)</f>
        <v>0</v>
      </c>
      <c r="BA55" s="4">
        <f>IF('KWh (Cumulative)'!BA55=0,0,((('KWh Monthly'!BA55*0.5)+'KWh (Cumulative)'!AZ55-Rebasing!BA45)*BA113)*BA$19*BA139)</f>
        <v>0</v>
      </c>
      <c r="BB55" s="4">
        <f>IF('KWh (Cumulative)'!BB55=0,0,((('KWh Monthly'!BB55*0.5)+'KWh (Cumulative)'!BA55-Rebasing!BB45)*BB113)*BB$19*BB139)</f>
        <v>0</v>
      </c>
      <c r="BC55" s="4">
        <f>IF('KWh (Cumulative)'!BC55=0,0,((('KWh Monthly'!BC55*0.5)+'KWh (Cumulative)'!BB55-Rebasing!BC45)*BC113)*BC$19*BC139)</f>
        <v>0</v>
      </c>
      <c r="BD55" s="4">
        <f>IF('KWh (Cumulative)'!BD55=0,0,((('KWh Monthly'!BD55*0.5)+'KWh (Cumulative)'!BC55-Rebasing!BD45)*BD113)*BD$19*BD139)</f>
        <v>0</v>
      </c>
      <c r="BE55" s="4">
        <f>IF('KWh (Cumulative)'!BE55=0,0,((('KWh Monthly'!BE55*0.5)+'KWh (Cumulative)'!BD55-Rebasing!BE45)*BE113)*BE$19*BE139)</f>
        <v>0</v>
      </c>
      <c r="BF55" s="4">
        <f>IF('KWh (Cumulative)'!BF55=0,0,((('KWh Monthly'!BF55*0.5)+'KWh (Cumulative)'!BE55-Rebasing!BF45)*BF113)*BF$19*BF139)</f>
        <v>0</v>
      </c>
      <c r="BG55" s="4">
        <f>IF('KWh (Cumulative)'!BG55=0,0,((('KWh Monthly'!BG55*0.5)+'KWh (Cumulative)'!BF55-Rebasing!BG45)*BG113)*BG$19*BG139)</f>
        <v>0</v>
      </c>
      <c r="BH55" s="4">
        <f>IF('KWh (Cumulative)'!BH55=0,0,((('KWh Monthly'!BH55*0.5)+'KWh (Cumulative)'!BG55-Rebasing!BH45)*BH113)*BH$19*BH139)</f>
        <v>0</v>
      </c>
      <c r="BI55" s="4">
        <f>IF('KWh (Cumulative)'!BI55=0,0,((('KWh Monthly'!BI55*0.5)+'KWh (Cumulative)'!BH55-Rebasing!BI45)*BI113)*BI$19*BI139)</f>
        <v>0</v>
      </c>
      <c r="BJ55" s="4">
        <f>IF('KWh (Cumulative)'!BJ55=0,0,((('KWh Monthly'!BJ55*0.5)+'KWh (Cumulative)'!BI55-Rebasing!BJ45)*BJ113)*BJ$19*BJ139)</f>
        <v>0</v>
      </c>
      <c r="BK55" s="4">
        <f>IF('KWh (Cumulative)'!BK55=0,0,((('KWh Monthly'!BK55*0.5)+'KWh (Cumulative)'!BJ55-Rebasing!BK45)*BK113)*BK$19*BK139)</f>
        <v>0</v>
      </c>
      <c r="BL55" s="4">
        <f>IF('KWh (Cumulative)'!BL55=0,0,((('KWh Monthly'!BL55*0.5)+'KWh (Cumulative)'!BK55-Rebasing!BL45)*BL113)*BL$19*BL139)</f>
        <v>0</v>
      </c>
      <c r="BM55" s="4">
        <f>IF('KWh (Cumulative)'!BM55=0,0,((('KWh Monthly'!BM55*0.5)+'KWh (Cumulative)'!BL55-Rebasing!BM45)*BM113)*BM$19*BM139)</f>
        <v>0</v>
      </c>
      <c r="BN55" s="4">
        <f>IF('KWh (Cumulative)'!BN55=0,0,((('KWh Monthly'!BN55*0.5)+'KWh (Cumulative)'!BM55-Rebasing!BN45)*BN113)*BN$19*BN139)</f>
        <v>0</v>
      </c>
      <c r="BO55" s="4">
        <f>IF('KWh (Cumulative)'!BO55=0,0,((('KWh Monthly'!BO55*0.5)+'KWh (Cumulative)'!BN55-Rebasing!BO45)*BO113)*BO$19*BO139)</f>
        <v>0</v>
      </c>
      <c r="BP55" s="4">
        <f>IF('KWh (Cumulative)'!BP55=0,0,((('KWh Monthly'!BP55*0.5)+'KWh (Cumulative)'!BO55-Rebasing!BP45)*BP113)*BP$19*BP139)</f>
        <v>0</v>
      </c>
      <c r="BQ55" s="4">
        <f>IF('KWh (Cumulative)'!BQ55=0,0,((('KWh Monthly'!BQ55*0.5)+'KWh (Cumulative)'!BP55-Rebasing!BQ45)*BQ113)*BQ$19*BQ139)</f>
        <v>0</v>
      </c>
      <c r="BR55" s="4">
        <f>IF('KWh (Cumulative)'!BR55=0,0,((('KWh Monthly'!BR55*0.5)+'KWh (Cumulative)'!BQ55-Rebasing!BR45)*BR113)*BR$19*BR139)</f>
        <v>0</v>
      </c>
      <c r="BS55" s="4">
        <f>IF('KWh (Cumulative)'!BS55=0,0,((('KWh Monthly'!BS55*0.5)+'KWh (Cumulative)'!BR55-Rebasing!BS45)*BS113)*BS$19*BS139)</f>
        <v>0</v>
      </c>
      <c r="BT55" s="4">
        <f>IF('KWh (Cumulative)'!BT55=0,0,((('KWh Monthly'!BT55*0.5)+'KWh (Cumulative)'!BS55-Rebasing!BT45)*BT113)*BT$19*BT139)</f>
        <v>0</v>
      </c>
      <c r="BU55" s="4">
        <f>IF('KWh (Cumulative)'!BU55=0,0,((('KWh Monthly'!BU55*0.5)+'KWh (Cumulative)'!BT55-Rebasing!BU45)*BU113)*BU$19*BU139)</f>
        <v>0</v>
      </c>
      <c r="BV55" s="4">
        <f>IF('KWh (Cumulative)'!BV55=0,0,((('KWh Monthly'!BV55*0.5)+'KWh (Cumulative)'!BU55-Rebasing!BV45)*BV113)*BV$19*BV139)</f>
        <v>0</v>
      </c>
      <c r="BW55" s="4">
        <f>IF('KWh (Cumulative)'!BW55=0,0,((('KWh Monthly'!BW55*0.5)+'KWh (Cumulative)'!BV55-Rebasing!BW45)*BW113)*BW$19*BW139)</f>
        <v>0</v>
      </c>
      <c r="BX55" s="4">
        <f>IF('KWh (Cumulative)'!BX55=0,0,((('KWh Monthly'!BX55*0.5)+'KWh (Cumulative)'!BW55-Rebasing!BX45)*BX113)*BX$19*BX139)</f>
        <v>0</v>
      </c>
      <c r="BY55" s="4">
        <f>IF('KWh (Cumulative)'!BY55=0,0,((('KWh Monthly'!BY55*0.5)+'KWh (Cumulative)'!BX55-Rebasing!BY45)*BY113)*BY$19*BY139)</f>
        <v>0</v>
      </c>
      <c r="BZ55" s="4">
        <f>IF('KWh (Cumulative)'!BZ55=0,0,((('KWh Monthly'!BZ55*0.5)+'KWh (Cumulative)'!BY55-Rebasing!BZ45)*BZ113)*BZ$19*BZ139)</f>
        <v>0</v>
      </c>
      <c r="CA55" s="4">
        <f>IF('KWh (Cumulative)'!CA55=0,0,((('KWh Monthly'!CA55*0.5)+'KWh (Cumulative)'!BZ55-Rebasing!CA45)*CA113)*CA$19*CA139)</f>
        <v>0</v>
      </c>
      <c r="CB55" s="4">
        <f>IF('KWh (Cumulative)'!CB55=0,0,((('KWh Monthly'!CB55*0.5)+'KWh (Cumulative)'!CA55-Rebasing!CB45)*CB113)*CB$19*CB139)</f>
        <v>0</v>
      </c>
      <c r="CC55" s="4">
        <f>IF('KWh (Cumulative)'!CC55=0,0,((('KWh Monthly'!CC55*0.5)+'KWh (Cumulative)'!CB55-Rebasing!CC45)*CC113)*CC$19*CC139)</f>
        <v>0</v>
      </c>
      <c r="CD55" s="4">
        <f>IF('KWh (Cumulative)'!CD55=0,0,((('KWh Monthly'!CD55*0.5)+'KWh (Cumulative)'!CC55-Rebasing!CD45)*CD113)*CD$19*CD139)</f>
        <v>0</v>
      </c>
      <c r="CE55" s="4">
        <f>IF('KWh (Cumulative)'!CE55=0,0,((('KWh Monthly'!CE55*0.5)+'KWh (Cumulative)'!CD55-Rebasing!CE45)*CE113)*CE$19*CE139)</f>
        <v>0</v>
      </c>
      <c r="CF55" s="4">
        <f>IF('KWh (Cumulative)'!CF55=0,0,((('KWh Monthly'!CF55*0.5)+'KWh (Cumulative)'!CE55-Rebasing!CF45)*CF113)*CF$19*CF139)</f>
        <v>0</v>
      </c>
      <c r="CG55" s="4">
        <f>IF('KWh (Cumulative)'!CG55=0,0,((('KWh Monthly'!CG55*0.5)+'KWh (Cumulative)'!CF55-Rebasing!CG45)*CG113)*CG$19*CG139)</f>
        <v>0</v>
      </c>
      <c r="CH55" s="4">
        <f>IF('KWh (Cumulative)'!CH55=0,0,((('KWh Monthly'!CH55*0.5)+'KWh (Cumulative)'!CG55-Rebasing!CH45)*CH113)*CH$19*CH139)</f>
        <v>0</v>
      </c>
      <c r="CI55" s="4">
        <f>IF('KWh (Cumulative)'!CI55=0,0,((('KWh Monthly'!CI55*0.5)+'KWh (Cumulative)'!CH55-Rebasing!CI45)*CI113)*CI$19*CI139)</f>
        <v>0</v>
      </c>
      <c r="CJ55" s="4">
        <f>IF('KWh (Cumulative)'!CJ55=0,0,((('KWh Monthly'!CJ55*0.5)+'KWh (Cumulative)'!CI55-Rebasing!CJ45)*CJ113)*CJ$19*CJ139)</f>
        <v>0</v>
      </c>
      <c r="CK55" s="4">
        <f>IF('KWh (Cumulative)'!CK55=0,0,((('KWh Monthly'!CK55*0.5)+'KWh (Cumulative)'!CJ55-Rebasing!CK45)*CK113)*CK$19*CK139)</f>
        <v>0</v>
      </c>
      <c r="CL55" s="4">
        <f>IF('KWh (Cumulative)'!CL55=0,0,((('KWh Monthly'!CL55*0.5)+'KWh (Cumulative)'!CK55-Rebasing!CL45)*CL113)*CL$19*CL139)</f>
        <v>0</v>
      </c>
      <c r="CM55" s="4">
        <f>IF('KWh (Cumulative)'!CM55=0,0,((('KWh Monthly'!CM55*0.5)+'KWh (Cumulative)'!CL55-Rebasing!CM45)*CM113)*CM$19*CM139)</f>
        <v>0</v>
      </c>
      <c r="CN55" s="4">
        <f>IF('KWh (Cumulative)'!CN55=0,0,((('KWh Monthly'!CN55*0.5)+'KWh (Cumulative)'!CM55-Rebasing!CN45)*CN113)*CN$19*CN139)</f>
        <v>0</v>
      </c>
      <c r="CO55" s="4">
        <f>IF('KWh (Cumulative)'!CO55=0,0,((('KWh Monthly'!CO55*0.5)+'KWh (Cumulative)'!CN55-Rebasing!CO45)*CO113)*CO$19*CO139)</f>
        <v>0</v>
      </c>
      <c r="CP55" s="4">
        <f>IF('KWh (Cumulative)'!CP55=0,0,((('KWh Monthly'!CP55*0.5)+'KWh (Cumulative)'!CO55-Rebasing!CP45)*CP113)*CP$19*CP139)</f>
        <v>0</v>
      </c>
      <c r="CQ55" s="4">
        <f>IF('KWh (Cumulative)'!CQ55=0,0,((('KWh Monthly'!CQ55*0.5)+'KWh (Cumulative)'!CP55-Rebasing!CQ45)*CQ113)*CQ$19*CQ139)</f>
        <v>0</v>
      </c>
      <c r="CR55" s="4">
        <f>IF('KWh (Cumulative)'!CR55=0,0,((('KWh Monthly'!CR55*0.5)+'KWh (Cumulative)'!CQ55-Rebasing!CR45)*CR113)*CR$19*CR139)</f>
        <v>0</v>
      </c>
      <c r="CS55" s="4">
        <f>IF('KWh (Cumulative)'!CS55=0,0,((('KWh Monthly'!CS55*0.5)+'KWh (Cumulative)'!CR55-Rebasing!CS45)*CS113)*CS$19*CS139)</f>
        <v>0</v>
      </c>
      <c r="CT55" s="4">
        <f>IF('KWh (Cumulative)'!CT55=0,0,((('KWh Monthly'!CT55*0.5)+'KWh (Cumulative)'!CS55-Rebasing!CT45)*CT113)*CT$19*CT139)</f>
        <v>0</v>
      </c>
      <c r="CU55" s="4">
        <f>IF('KWh (Cumulative)'!CU55=0,0,((('KWh Monthly'!CU55*0.5)+'KWh (Cumulative)'!CT55-Rebasing!CU45)*CU113)*CU$19*CU139)</f>
        <v>0</v>
      </c>
      <c r="CV55" s="4">
        <f>IF('KWh (Cumulative)'!CV55=0,0,((('KWh Monthly'!CV55*0.5)+'KWh (Cumulative)'!CU55-Rebasing!CV45)*CV113)*CV$19*CV139)</f>
        <v>0</v>
      </c>
      <c r="CW55" s="4">
        <f>IF('KWh (Cumulative)'!CW55=0,0,((('KWh Monthly'!CW55*0.5)+'KWh (Cumulative)'!CV55-Rebasing!CW45)*CW113)*CW$19*CW139)</f>
        <v>0</v>
      </c>
      <c r="CX55" s="4">
        <f>IF('KWh (Cumulative)'!CX55=0,0,((('KWh Monthly'!CX55*0.5)+'KWh (Cumulative)'!CW55-Rebasing!CX45)*CX113)*CX$19*CX139)</f>
        <v>0</v>
      </c>
      <c r="CY55" s="4">
        <f>IF('KWh (Cumulative)'!CY55=0,0,((('KWh Monthly'!CY55*0.5)+'KWh (Cumulative)'!CX55-Rebasing!CY45)*CY113)*CY$19*CY139)</f>
        <v>0</v>
      </c>
      <c r="CZ55" s="4">
        <f>IF('KWh (Cumulative)'!CZ55=0,0,((('KWh Monthly'!CZ55*0.5)+'KWh (Cumulative)'!CY55-Rebasing!CZ45)*CZ113)*CZ$19*CZ139)</f>
        <v>0</v>
      </c>
      <c r="DA55" s="4">
        <f>IF('KWh (Cumulative)'!DA55=0,0,((('KWh Monthly'!DA55*0.5)+'KWh (Cumulative)'!CZ55-Rebasing!DA45)*DA113)*DA$19*DA139)</f>
        <v>0</v>
      </c>
      <c r="DB55" s="4">
        <f>IF('KWh (Cumulative)'!DB55=0,0,((('KWh Monthly'!DB55*0.5)+'KWh (Cumulative)'!DA55-Rebasing!DB45)*DB113)*DB$19*DB139)</f>
        <v>0</v>
      </c>
      <c r="DC55" s="4">
        <f>IF('KWh (Cumulative)'!DC55=0,0,((('KWh Monthly'!DC55*0.5)+'KWh (Cumulative)'!DB55-Rebasing!DC45)*DC113)*DC$19*DC139)</f>
        <v>0</v>
      </c>
      <c r="DD55" s="4">
        <f>IF('KWh (Cumulative)'!DD55=0,0,((('KWh Monthly'!DD55*0.5)+'KWh (Cumulative)'!DC55-Rebasing!DD45)*DD113)*DD$19*DD139)</f>
        <v>0</v>
      </c>
      <c r="DE55" s="4">
        <f>IF('KWh (Cumulative)'!DE55=0,0,((('KWh Monthly'!DE55*0.5)+'KWh (Cumulative)'!DD55-Rebasing!DE45)*DE113)*DE$19*DE139)</f>
        <v>0</v>
      </c>
      <c r="DF55" s="4">
        <f>IF('KWh (Cumulative)'!DF55=0,0,((('KWh Monthly'!DF55*0.5)+'KWh (Cumulative)'!DE55-Rebasing!DF45)*DF113)*DF$19*DF139)</f>
        <v>0</v>
      </c>
      <c r="DG55" s="4">
        <f>IF('KWh (Cumulative)'!DG55=0,0,((('KWh Monthly'!DG55*0.5)+'KWh (Cumulative)'!DF55-Rebasing!DG45)*DG113)*DG$19*DG139)</f>
        <v>0</v>
      </c>
      <c r="DH55" s="4">
        <f>IF('KWh (Cumulative)'!DH55=0,0,((('KWh Monthly'!DH55*0.5)+'KWh (Cumulative)'!DG55-Rebasing!DH45)*DH113)*DH$19*DH139)</f>
        <v>0</v>
      </c>
      <c r="DI55" s="4">
        <f>IF('KWh (Cumulative)'!DI55=0,0,((('KWh Monthly'!DI55*0.5)+'KWh (Cumulative)'!DH55-Rebasing!DI45)*DI113)*DI$19*DI139)</f>
        <v>0</v>
      </c>
      <c r="DJ55" s="4">
        <f>IF('KWh (Cumulative)'!DJ55=0,0,((('KWh Monthly'!DJ55*0.5)+'KWh (Cumulative)'!DI55-Rebasing!DJ45)*DJ113)*DJ$19*DJ139)</f>
        <v>0</v>
      </c>
      <c r="DK55" s="4">
        <f>IF('KWh (Cumulative)'!DK55=0,0,((('KWh Monthly'!DK55*0.5)+'KWh (Cumulative)'!DJ55-Rebasing!DK45)*DK113)*DK$19*DK139)</f>
        <v>0</v>
      </c>
      <c r="DL55" s="4">
        <f>IF('KWh (Cumulative)'!DL55=0,0,((('KWh Monthly'!DL55*0.5)+'KWh (Cumulative)'!DK55-Rebasing!DL45)*DL113)*DL$19*DL139)</f>
        <v>0</v>
      </c>
      <c r="DM55" s="4">
        <f>IF('KWh (Cumulative)'!DM55=0,0,((('KWh Monthly'!DM55*0.5)+'KWh (Cumulative)'!DL55-Rebasing!DM45)*DM113)*DM$19*DM139)</f>
        <v>0</v>
      </c>
      <c r="DN55" s="4">
        <f>IF('KWh (Cumulative)'!DN55=0,0,((('KWh Monthly'!DN55*0.5)+'KWh (Cumulative)'!DM55-Rebasing!DN45)*DN113)*DN$19*DN139)</f>
        <v>0</v>
      </c>
      <c r="DO55" s="4">
        <f>IF('KWh (Cumulative)'!DO55=0,0,((('KWh Monthly'!DO55*0.5)+'KWh (Cumulative)'!DN55-Rebasing!DO45)*DO113)*DO$19*DO139)</f>
        <v>0</v>
      </c>
      <c r="DP55" s="4">
        <f>IF('KWh (Cumulative)'!DP55=0,0,((('KWh Monthly'!DP55*0.5)+'KWh (Cumulative)'!DO55-Rebasing!DP45)*DP113)*DP$19*DP139)</f>
        <v>0</v>
      </c>
      <c r="DQ55" s="4">
        <f>IF('KWh (Cumulative)'!DQ55=0,0,((('KWh Monthly'!DQ55*0.5)+'KWh (Cumulative)'!DP55-Rebasing!DQ45)*DQ113)*DQ$19*DQ139)</f>
        <v>0</v>
      </c>
      <c r="DR55" s="4">
        <f>IF('KWh (Cumulative)'!DR55=0,0,((('KWh Monthly'!DR55*0.5)+'KWh (Cumulative)'!DQ55-Rebasing!DR45)*DR113)*DR$19*DR139)</f>
        <v>0</v>
      </c>
    </row>
    <row r="56" spans="1:122" x14ac:dyDescent="0.25">
      <c r="A56" s="193"/>
      <c r="B56" s="30" t="s">
        <v>12</v>
      </c>
      <c r="C56" s="154">
        <f>IF('KWh (Cumulative)'!C56=0,0,((('KWh Monthly'!C56*0.5)-Rebasing!C46)*C114)*C$19*C140)</f>
        <v>0</v>
      </c>
      <c r="D56" s="4">
        <f>IF('KWh (Cumulative)'!D56=0,0,((('KWh Monthly'!D56*0.5)+'KWh (Cumulative)'!C56-Rebasing!D46)*D114)*D$19*D140)</f>
        <v>0</v>
      </c>
      <c r="E56" s="4">
        <f>IF('KWh (Cumulative)'!E56=0,0,((('KWh Monthly'!E56*0.5)+'KWh (Cumulative)'!D56-Rebasing!E46)*E114)*E$19*E140)</f>
        <v>0</v>
      </c>
      <c r="F56" s="4">
        <f>IF('KWh (Cumulative)'!F56=0,0,((('KWh Monthly'!F56*0.5)+'KWh (Cumulative)'!E56-Rebasing!F46)*F114)*F$19*F140)</f>
        <v>0</v>
      </c>
      <c r="G56" s="4">
        <f>IF('KWh (Cumulative)'!G56=0,0,((('KWh Monthly'!G56*0.5)+'KWh (Cumulative)'!F56-Rebasing!G46)*G114)*G$19*G140)</f>
        <v>0</v>
      </c>
      <c r="H56" s="4">
        <f>IF('KWh (Cumulative)'!H56=0,0,((('KWh Monthly'!H56*0.5)+'KWh (Cumulative)'!G56-Rebasing!H46)*H114)*H$19*H140)</f>
        <v>0</v>
      </c>
      <c r="I56" s="4">
        <f>IF('KWh (Cumulative)'!I56=0,0,((('KWh Monthly'!I56*0.5)+'KWh (Cumulative)'!H56-Rebasing!I46)*I114)*I$19*I140)</f>
        <v>0</v>
      </c>
      <c r="J56" s="4">
        <f>IF('KWh (Cumulative)'!J56=0,0,((('KWh Monthly'!J56*0.5)+'KWh (Cumulative)'!I56-Rebasing!J46)*J114)*J$19*J140)</f>
        <v>0</v>
      </c>
      <c r="K56" s="4">
        <f>IF('KWh (Cumulative)'!K56=0,0,((('KWh Monthly'!K56*0.5)+'KWh (Cumulative)'!J56-Rebasing!K46)*K114)*K$19*K140)</f>
        <v>0</v>
      </c>
      <c r="L56" s="4">
        <f>IF('KWh (Cumulative)'!L56=0,0,((('KWh Monthly'!L56*0.5)+'KWh (Cumulative)'!K56-Rebasing!L46)*L114)*L$19*L140)</f>
        <v>0</v>
      </c>
      <c r="M56" s="4">
        <f>IF('KWh (Cumulative)'!M56=0,0,((('KWh Monthly'!M56*0.5)+'KWh (Cumulative)'!L56-Rebasing!M46)*M114)*M$19*M140)</f>
        <v>0</v>
      </c>
      <c r="N56" s="4">
        <f>IF('KWh (Cumulative)'!N56=0,0,((('KWh Monthly'!N56*0.5)+'KWh (Cumulative)'!M56-Rebasing!N46)*N114)*N$19*N140)</f>
        <v>0</v>
      </c>
      <c r="O56" s="4">
        <f>IF('KWh (Cumulative)'!O56=0,0,((('KWh Monthly'!O56*0.5)+'KWh (Cumulative)'!N56-Rebasing!O46)*O114)*O$19*O140)</f>
        <v>1.8292823997410848</v>
      </c>
      <c r="P56" s="4">
        <f>IF('KWh (Cumulative)'!P56=0,0,((('KWh Monthly'!P56*0.5)+'KWh (Cumulative)'!O56-Rebasing!P46)*P114)*P$19*P140)</f>
        <v>0</v>
      </c>
      <c r="Q56" s="4">
        <f>IF('KWh (Cumulative)'!Q56=0,0,((('KWh Monthly'!Q56*0.5)+'KWh (Cumulative)'!P56-Rebasing!Q46)*Q114)*Q$19*Q140)</f>
        <v>0</v>
      </c>
      <c r="R56" s="4">
        <f>IF('KWh (Cumulative)'!R56=0,0,((('KWh Monthly'!R56*0.5)+'KWh (Cumulative)'!Q56-Rebasing!R46)*R114)*R$19*R140)</f>
        <v>0</v>
      </c>
      <c r="S56" s="4">
        <f>IF('KWh (Cumulative)'!S56=0,0,((('KWh Monthly'!S56*0.5)+'KWh (Cumulative)'!R56-Rebasing!S46)*S114)*S$19*S140)</f>
        <v>0</v>
      </c>
      <c r="T56" s="4">
        <f>IF('KWh (Cumulative)'!T56=0,0,((('KWh Monthly'!T56*0.5)+'KWh (Cumulative)'!S56-Rebasing!T46)*T114)*T$19*T140)</f>
        <v>0</v>
      </c>
      <c r="U56" s="4">
        <f>IF('KWh (Cumulative)'!U56=0,0,((('KWh Monthly'!U56*0.5)+'KWh (Cumulative)'!T56-Rebasing!U46)*U114)*U$19*U140)</f>
        <v>0</v>
      </c>
      <c r="V56" s="4">
        <f>IF('KWh (Cumulative)'!V56=0,0,((('KWh Monthly'!V56*0.5)+'KWh (Cumulative)'!U56-Rebasing!V46)*V114)*V$19*V140)</f>
        <v>0</v>
      </c>
      <c r="W56" s="4">
        <f>IF('KWh (Cumulative)'!W56=0,0,((('KWh Monthly'!W56*0.5)+'KWh (Cumulative)'!V56-Rebasing!W46)*W114)*W$19*W140)</f>
        <v>0</v>
      </c>
      <c r="X56" s="4">
        <f>IF('KWh (Cumulative)'!X56=0,0,((('KWh Monthly'!X56*0.5)+'KWh (Cumulative)'!W56-Rebasing!X46)*X114)*X$19*X140)</f>
        <v>0</v>
      </c>
      <c r="Y56" s="4">
        <f>IF('KWh (Cumulative)'!Y56=0,0,((('KWh Monthly'!Y56*0.5)+'KWh (Cumulative)'!X56-Rebasing!Y46)*Y114)*Y$19*Y140)</f>
        <v>0</v>
      </c>
      <c r="Z56" s="4">
        <f>IF('KWh (Cumulative)'!Z56=0,0,((('KWh Monthly'!Z56*0.5)+'KWh (Cumulative)'!Y56-Rebasing!Z46)*Z114)*Z$19*Z140)</f>
        <v>0</v>
      </c>
      <c r="AA56" s="4">
        <f>IF('KWh (Cumulative)'!AA56=0,0,((('KWh Monthly'!AA56*0.5)+'KWh (Cumulative)'!Z56-Rebasing!AA46)*AA114)*AA$19*AA140)</f>
        <v>0</v>
      </c>
      <c r="AB56" s="4">
        <f>IF('KWh (Cumulative)'!AB56=0,0,((('KWh Monthly'!AB56*0.5)+'KWh (Cumulative)'!AA56-Rebasing!AB46)*AB114)*AB$19*AB140)</f>
        <v>0</v>
      </c>
      <c r="AC56" s="4">
        <f>IF('KWh (Cumulative)'!AC56=0,0,((('KWh Monthly'!AC56*0.5)+'KWh (Cumulative)'!AB56-Rebasing!AC46)*AC114)*AC$19*AC140)</f>
        <v>0</v>
      </c>
      <c r="AD56" s="4">
        <f>IF('KWh (Cumulative)'!AD56=0,0,((('KWh Monthly'!AD56*0.5)+'KWh (Cumulative)'!AC56-Rebasing!AD46)*AD114)*AD$19*AD140)</f>
        <v>0</v>
      </c>
      <c r="AE56" s="4">
        <f>IF('KWh (Cumulative)'!AE56=0,0,((('KWh Monthly'!AE56*0.5)+'KWh (Cumulative)'!AD56-Rebasing!AE46)*AE114)*AE$19*AE140)</f>
        <v>0</v>
      </c>
      <c r="AF56" s="4">
        <f>IF('KWh (Cumulative)'!AF56=0,0,((('KWh Monthly'!AF56*0.5)+'KWh (Cumulative)'!AE56-Rebasing!AF46)*AF114)*AF$19*AF140)</f>
        <v>0</v>
      </c>
      <c r="AG56" s="4">
        <f>IF('KWh (Cumulative)'!AG56=0,0,((('KWh Monthly'!AG56*0.5)+'KWh (Cumulative)'!AF56-Rebasing!AG46)*AG114)*AG$19*AG140)</f>
        <v>0</v>
      </c>
      <c r="AH56" s="4">
        <f>IF('KWh (Cumulative)'!AH56=0,0,((('KWh Monthly'!AH56*0.5)+'KWh (Cumulative)'!AG56-Rebasing!AH46)*AH114)*AH$19*AH140)</f>
        <v>0</v>
      </c>
      <c r="AI56" s="4">
        <f>IF('KWh (Cumulative)'!AI56=0,0,((('KWh Monthly'!AI56*0.5)+'KWh (Cumulative)'!AH56-Rebasing!AI46)*AI114)*AI$19*AI140)</f>
        <v>0</v>
      </c>
      <c r="AJ56" s="4">
        <f>IF('KWh (Cumulative)'!AJ56=0,0,((('KWh Monthly'!AJ56*0.5)+'KWh (Cumulative)'!AI56-Rebasing!AJ46)*AJ114)*AJ$19*AJ140)</f>
        <v>0</v>
      </c>
      <c r="AK56" s="4">
        <f>IF('KWh (Cumulative)'!AK56=0,0,((('KWh Monthly'!AK56*0.5)+'KWh (Cumulative)'!AJ56-Rebasing!AK46)*AK114)*AK$19*AK140)</f>
        <v>0</v>
      </c>
      <c r="AL56" s="4">
        <f>IF('KWh (Cumulative)'!AL56=0,0,((('KWh Monthly'!AL56*0.5)+'KWh (Cumulative)'!AK56-Rebasing!AL46)*AL114)*AL$19*AL140)</f>
        <v>0</v>
      </c>
      <c r="AM56" s="4">
        <f>IF('KWh (Cumulative)'!AM56=0,0,((('KWh Monthly'!AM56*0.5)+'KWh (Cumulative)'!AL56-Rebasing!AM46)*AM114)*AM$19*AM140)</f>
        <v>0</v>
      </c>
      <c r="AN56" s="4">
        <f>IF('KWh (Cumulative)'!AN56=0,0,((('KWh Monthly'!AN56*0.5)+'KWh (Cumulative)'!AM56-Rebasing!AN46)*AN114)*AN$19*AN140)</f>
        <v>0</v>
      </c>
      <c r="AO56" s="4">
        <f>IF('KWh (Cumulative)'!AO56=0,0,((('KWh Monthly'!AO56*0.5)+'KWh (Cumulative)'!AN56-Rebasing!AO46)*AO114)*AO$19*AO140)</f>
        <v>0</v>
      </c>
      <c r="AP56" s="4">
        <f>IF('KWh (Cumulative)'!AP56=0,0,((('KWh Monthly'!AP56*0.5)+'KWh (Cumulative)'!AO56-Rebasing!AP46)*AP114)*AP$19*AP140)</f>
        <v>0</v>
      </c>
      <c r="AQ56" s="4">
        <f>IF('KWh (Cumulative)'!AQ56=0,0,((('KWh Monthly'!AQ56*0.5)+'KWh (Cumulative)'!AP56-Rebasing!AQ46)*AQ114)*AQ$19*AQ140)</f>
        <v>0</v>
      </c>
      <c r="AR56" s="4">
        <f>IF('KWh (Cumulative)'!AR56=0,0,((('KWh Monthly'!AR56*0.5)+'KWh (Cumulative)'!AQ56-Rebasing!AR46)*AR114)*AR$19*AR140)</f>
        <v>0</v>
      </c>
      <c r="AS56" s="4">
        <f>IF('KWh (Cumulative)'!AS56=0,0,((('KWh Monthly'!AS56*0.5)+'KWh (Cumulative)'!AR56-Rebasing!AS46)*AS114)*AS$19*AS140)</f>
        <v>0</v>
      </c>
      <c r="AT56" s="4">
        <f>IF('KWh (Cumulative)'!AT56=0,0,((('KWh Monthly'!AT56*0.5)+'KWh (Cumulative)'!AS56-Rebasing!AT46)*AT114)*AT$19*AT140)</f>
        <v>0</v>
      </c>
      <c r="AU56" s="4">
        <f>IF('KWh (Cumulative)'!AU56=0,0,((('KWh Monthly'!AU56*0.5)+'KWh (Cumulative)'!AT56-Rebasing!AU46)*AU114)*AU$19*AU140)</f>
        <v>0</v>
      </c>
      <c r="AV56" s="4">
        <f>IF('KWh (Cumulative)'!AV56=0,0,((('KWh Monthly'!AV56*0.5)+'KWh (Cumulative)'!AU56-Rebasing!AV46)*AV114)*AV$19*AV140)</f>
        <v>0</v>
      </c>
      <c r="AW56" s="4">
        <f>IF('KWh (Cumulative)'!AW56=0,0,((('KWh Monthly'!AW56*0.5)+'KWh (Cumulative)'!AV56-Rebasing!AW46)*AW114)*AW$19*AW140)</f>
        <v>0</v>
      </c>
      <c r="AX56" s="4">
        <f>IF('KWh (Cumulative)'!AX56=0,0,((('KWh Monthly'!AX56*0.5)+'KWh (Cumulative)'!AW56-Rebasing!AX46)*AX114)*AX$19*AX140)</f>
        <v>0</v>
      </c>
      <c r="AY56" s="4">
        <f>IF('KWh (Cumulative)'!AY56=0,0,((('KWh Monthly'!AY56*0.5)+'KWh (Cumulative)'!AX56-Rebasing!AY46)*AY114)*AY$19*AY140)</f>
        <v>0</v>
      </c>
      <c r="AZ56" s="4">
        <f>IF('KWh (Cumulative)'!AZ56=0,0,((('KWh Monthly'!AZ56*0.5)+'KWh (Cumulative)'!AY56-Rebasing!AZ46)*AZ114)*AZ$19*AZ140)</f>
        <v>0</v>
      </c>
      <c r="BA56" s="4">
        <f>IF('KWh (Cumulative)'!BA56=0,0,((('KWh Monthly'!BA56*0.5)+'KWh (Cumulative)'!AZ56-Rebasing!BA46)*BA114)*BA$19*BA140)</f>
        <v>0</v>
      </c>
      <c r="BB56" s="4">
        <f>IF('KWh (Cumulative)'!BB56=0,0,((('KWh Monthly'!BB56*0.5)+'KWh (Cumulative)'!BA56-Rebasing!BB46)*BB114)*BB$19*BB140)</f>
        <v>0</v>
      </c>
      <c r="BC56" s="4">
        <f>IF('KWh (Cumulative)'!BC56=0,0,((('KWh Monthly'!BC56*0.5)+'KWh (Cumulative)'!BB56-Rebasing!BC46)*BC114)*BC$19*BC140)</f>
        <v>0</v>
      </c>
      <c r="BD56" s="4">
        <f>IF('KWh (Cumulative)'!BD56=0,0,((('KWh Monthly'!BD56*0.5)+'KWh (Cumulative)'!BC56-Rebasing!BD46)*BD114)*BD$19*BD140)</f>
        <v>0</v>
      </c>
      <c r="BE56" s="4">
        <f>IF('KWh (Cumulative)'!BE56=0,0,((('KWh Monthly'!BE56*0.5)+'KWh (Cumulative)'!BD56-Rebasing!BE46)*BE114)*BE$19*BE140)</f>
        <v>0</v>
      </c>
      <c r="BF56" s="4">
        <f>IF('KWh (Cumulative)'!BF56=0,0,((('KWh Monthly'!BF56*0.5)+'KWh (Cumulative)'!BE56-Rebasing!BF46)*BF114)*BF$19*BF140)</f>
        <v>0</v>
      </c>
      <c r="BG56" s="4">
        <f>IF('KWh (Cumulative)'!BG56=0,0,((('KWh Monthly'!BG56*0.5)+'KWh (Cumulative)'!BF56-Rebasing!BG46)*BG114)*BG$19*BG140)</f>
        <v>0</v>
      </c>
      <c r="BH56" s="4">
        <f>IF('KWh (Cumulative)'!BH56=0,0,((('KWh Monthly'!BH56*0.5)+'KWh (Cumulative)'!BG56-Rebasing!BH46)*BH114)*BH$19*BH140)</f>
        <v>0</v>
      </c>
      <c r="BI56" s="4">
        <f>IF('KWh (Cumulative)'!BI56=0,0,((('KWh Monthly'!BI56*0.5)+'KWh (Cumulative)'!BH56-Rebasing!BI46)*BI114)*BI$19*BI140)</f>
        <v>0</v>
      </c>
      <c r="BJ56" s="4">
        <f>IF('KWh (Cumulative)'!BJ56=0,0,((('KWh Monthly'!BJ56*0.5)+'KWh (Cumulative)'!BI56-Rebasing!BJ46)*BJ114)*BJ$19*BJ140)</f>
        <v>0</v>
      </c>
      <c r="BK56" s="4">
        <f>IF('KWh (Cumulative)'!BK56=0,0,((('KWh Monthly'!BK56*0.5)+'KWh (Cumulative)'!BJ56-Rebasing!BK46)*BK114)*BK$19*BK140)</f>
        <v>0</v>
      </c>
      <c r="BL56" s="4">
        <f>IF('KWh (Cumulative)'!BL56=0,0,((('KWh Monthly'!BL56*0.5)+'KWh (Cumulative)'!BK56-Rebasing!BL46)*BL114)*BL$19*BL140)</f>
        <v>0</v>
      </c>
      <c r="BM56" s="4">
        <f>IF('KWh (Cumulative)'!BM56=0,0,((('KWh Monthly'!BM56*0.5)+'KWh (Cumulative)'!BL56-Rebasing!BM46)*BM114)*BM$19*BM140)</f>
        <v>0</v>
      </c>
      <c r="BN56" s="4">
        <f>IF('KWh (Cumulative)'!BN56=0,0,((('KWh Monthly'!BN56*0.5)+'KWh (Cumulative)'!BM56-Rebasing!BN46)*BN114)*BN$19*BN140)</f>
        <v>0</v>
      </c>
      <c r="BO56" s="4">
        <f>IF('KWh (Cumulative)'!BO56=0,0,((('KWh Monthly'!BO56*0.5)+'KWh (Cumulative)'!BN56-Rebasing!BO46)*BO114)*BO$19*BO140)</f>
        <v>0</v>
      </c>
      <c r="BP56" s="4">
        <f>IF('KWh (Cumulative)'!BP56=0,0,((('KWh Monthly'!BP56*0.5)+'KWh (Cumulative)'!BO56-Rebasing!BP46)*BP114)*BP$19*BP140)</f>
        <v>0</v>
      </c>
      <c r="BQ56" s="4">
        <f>IF('KWh (Cumulative)'!BQ56=0,0,((('KWh Monthly'!BQ56*0.5)+'KWh (Cumulative)'!BP56-Rebasing!BQ46)*BQ114)*BQ$19*BQ140)</f>
        <v>0</v>
      </c>
      <c r="BR56" s="4">
        <f>IF('KWh (Cumulative)'!BR56=0,0,((('KWh Monthly'!BR56*0.5)+'KWh (Cumulative)'!BQ56-Rebasing!BR46)*BR114)*BR$19*BR140)</f>
        <v>0</v>
      </c>
      <c r="BS56" s="4">
        <f>IF('KWh (Cumulative)'!BS56=0,0,((('KWh Monthly'!BS56*0.5)+'KWh (Cumulative)'!BR56-Rebasing!BS46)*BS114)*BS$19*BS140)</f>
        <v>0</v>
      </c>
      <c r="BT56" s="4">
        <f>IF('KWh (Cumulative)'!BT56=0,0,((('KWh Monthly'!BT56*0.5)+'KWh (Cumulative)'!BS56-Rebasing!BT46)*BT114)*BT$19*BT140)</f>
        <v>0</v>
      </c>
      <c r="BU56" s="4">
        <f>IF('KWh (Cumulative)'!BU56=0,0,((('KWh Monthly'!BU56*0.5)+'KWh (Cumulative)'!BT56-Rebasing!BU46)*BU114)*BU$19*BU140)</f>
        <v>0</v>
      </c>
      <c r="BV56" s="4">
        <f>IF('KWh (Cumulative)'!BV56=0,0,((('KWh Monthly'!BV56*0.5)+'KWh (Cumulative)'!BU56-Rebasing!BV46)*BV114)*BV$19*BV140)</f>
        <v>0</v>
      </c>
      <c r="BW56" s="4">
        <f>IF('KWh (Cumulative)'!BW56=0,0,((('KWh Monthly'!BW56*0.5)+'KWh (Cumulative)'!BV56-Rebasing!BW46)*BW114)*BW$19*BW140)</f>
        <v>0</v>
      </c>
      <c r="BX56" s="4">
        <f>IF('KWh (Cumulative)'!BX56=0,0,((('KWh Monthly'!BX56*0.5)+'KWh (Cumulative)'!BW56-Rebasing!BX46)*BX114)*BX$19*BX140)</f>
        <v>0</v>
      </c>
      <c r="BY56" s="4">
        <f>IF('KWh (Cumulative)'!BY56=0,0,((('KWh Monthly'!BY56*0.5)+'KWh (Cumulative)'!BX56-Rebasing!BY46)*BY114)*BY$19*BY140)</f>
        <v>0</v>
      </c>
      <c r="BZ56" s="4">
        <f>IF('KWh (Cumulative)'!BZ56=0,0,((('KWh Monthly'!BZ56*0.5)+'KWh (Cumulative)'!BY56-Rebasing!BZ46)*BZ114)*BZ$19*BZ140)</f>
        <v>0</v>
      </c>
      <c r="CA56" s="4">
        <f>IF('KWh (Cumulative)'!CA56=0,0,((('KWh Monthly'!CA56*0.5)+'KWh (Cumulative)'!BZ56-Rebasing!CA46)*CA114)*CA$19*CA140)</f>
        <v>0</v>
      </c>
      <c r="CB56" s="4">
        <f>IF('KWh (Cumulative)'!CB56=0,0,((('KWh Monthly'!CB56*0.5)+'KWh (Cumulative)'!CA56-Rebasing!CB46)*CB114)*CB$19*CB140)</f>
        <v>0</v>
      </c>
      <c r="CC56" s="4">
        <f>IF('KWh (Cumulative)'!CC56=0,0,((('KWh Monthly'!CC56*0.5)+'KWh (Cumulative)'!CB56-Rebasing!CC46)*CC114)*CC$19*CC140)</f>
        <v>0</v>
      </c>
      <c r="CD56" s="4">
        <f>IF('KWh (Cumulative)'!CD56=0,0,((('KWh Monthly'!CD56*0.5)+'KWh (Cumulative)'!CC56-Rebasing!CD46)*CD114)*CD$19*CD140)</f>
        <v>0</v>
      </c>
      <c r="CE56" s="4">
        <f>IF('KWh (Cumulative)'!CE56=0,0,((('KWh Monthly'!CE56*0.5)+'KWh (Cumulative)'!CD56-Rebasing!CE46)*CE114)*CE$19*CE140)</f>
        <v>0</v>
      </c>
      <c r="CF56" s="4">
        <f>IF('KWh (Cumulative)'!CF56=0,0,((('KWh Monthly'!CF56*0.5)+'KWh (Cumulative)'!CE56-Rebasing!CF46)*CF114)*CF$19*CF140)</f>
        <v>0</v>
      </c>
      <c r="CG56" s="4">
        <f>IF('KWh (Cumulative)'!CG56=0,0,((('KWh Monthly'!CG56*0.5)+'KWh (Cumulative)'!CF56-Rebasing!CG46)*CG114)*CG$19*CG140)</f>
        <v>0</v>
      </c>
      <c r="CH56" s="4">
        <f>IF('KWh (Cumulative)'!CH56=0,0,((('KWh Monthly'!CH56*0.5)+'KWh (Cumulative)'!CG56-Rebasing!CH46)*CH114)*CH$19*CH140)</f>
        <v>0</v>
      </c>
      <c r="CI56" s="4">
        <f>IF('KWh (Cumulative)'!CI56=0,0,((('KWh Monthly'!CI56*0.5)+'KWh (Cumulative)'!CH56-Rebasing!CI46)*CI114)*CI$19*CI140)</f>
        <v>0</v>
      </c>
      <c r="CJ56" s="4">
        <f>IF('KWh (Cumulative)'!CJ56=0,0,((('KWh Monthly'!CJ56*0.5)+'KWh (Cumulative)'!CI56-Rebasing!CJ46)*CJ114)*CJ$19*CJ140)</f>
        <v>0</v>
      </c>
      <c r="CK56" s="4">
        <f>IF('KWh (Cumulative)'!CK56=0,0,((('KWh Monthly'!CK56*0.5)+'KWh (Cumulative)'!CJ56-Rebasing!CK46)*CK114)*CK$19*CK140)</f>
        <v>0</v>
      </c>
      <c r="CL56" s="4">
        <f>IF('KWh (Cumulative)'!CL56=0,0,((('KWh Monthly'!CL56*0.5)+'KWh (Cumulative)'!CK56-Rebasing!CL46)*CL114)*CL$19*CL140)</f>
        <v>0</v>
      </c>
      <c r="CM56" s="4">
        <f>IF('KWh (Cumulative)'!CM56=0,0,((('KWh Monthly'!CM56*0.5)+'KWh (Cumulative)'!CL56-Rebasing!CM46)*CM114)*CM$19*CM140)</f>
        <v>0</v>
      </c>
      <c r="CN56" s="4">
        <f>IF('KWh (Cumulative)'!CN56=0,0,((('KWh Monthly'!CN56*0.5)+'KWh (Cumulative)'!CM56-Rebasing!CN46)*CN114)*CN$19*CN140)</f>
        <v>0</v>
      </c>
      <c r="CO56" s="4">
        <f>IF('KWh (Cumulative)'!CO56=0,0,((('KWh Monthly'!CO56*0.5)+'KWh (Cumulative)'!CN56-Rebasing!CO46)*CO114)*CO$19*CO140)</f>
        <v>0</v>
      </c>
      <c r="CP56" s="4">
        <f>IF('KWh (Cumulative)'!CP56=0,0,((('KWh Monthly'!CP56*0.5)+'KWh (Cumulative)'!CO56-Rebasing!CP46)*CP114)*CP$19*CP140)</f>
        <v>0</v>
      </c>
      <c r="CQ56" s="4">
        <f>IF('KWh (Cumulative)'!CQ56=0,0,((('KWh Monthly'!CQ56*0.5)+'KWh (Cumulative)'!CP56-Rebasing!CQ46)*CQ114)*CQ$19*CQ140)</f>
        <v>0</v>
      </c>
      <c r="CR56" s="4">
        <f>IF('KWh (Cumulative)'!CR56=0,0,((('KWh Monthly'!CR56*0.5)+'KWh (Cumulative)'!CQ56-Rebasing!CR46)*CR114)*CR$19*CR140)</f>
        <v>0</v>
      </c>
      <c r="CS56" s="4">
        <f>IF('KWh (Cumulative)'!CS56=0,0,((('KWh Monthly'!CS56*0.5)+'KWh (Cumulative)'!CR56-Rebasing!CS46)*CS114)*CS$19*CS140)</f>
        <v>0</v>
      </c>
      <c r="CT56" s="4">
        <f>IF('KWh (Cumulative)'!CT56=0,0,((('KWh Monthly'!CT56*0.5)+'KWh (Cumulative)'!CS56-Rebasing!CT46)*CT114)*CT$19*CT140)</f>
        <v>0</v>
      </c>
      <c r="CU56" s="4">
        <f>IF('KWh (Cumulative)'!CU56=0,0,((('KWh Monthly'!CU56*0.5)+'KWh (Cumulative)'!CT56-Rebasing!CU46)*CU114)*CU$19*CU140)</f>
        <v>0</v>
      </c>
      <c r="CV56" s="4">
        <f>IF('KWh (Cumulative)'!CV56=0,0,((('KWh Monthly'!CV56*0.5)+'KWh (Cumulative)'!CU56-Rebasing!CV46)*CV114)*CV$19*CV140)</f>
        <v>0</v>
      </c>
      <c r="CW56" s="4">
        <f>IF('KWh (Cumulative)'!CW56=0,0,((('KWh Monthly'!CW56*0.5)+'KWh (Cumulative)'!CV56-Rebasing!CW46)*CW114)*CW$19*CW140)</f>
        <v>0</v>
      </c>
      <c r="CX56" s="4">
        <f>IF('KWh (Cumulative)'!CX56=0,0,((('KWh Monthly'!CX56*0.5)+'KWh (Cumulative)'!CW56-Rebasing!CX46)*CX114)*CX$19*CX140)</f>
        <v>0</v>
      </c>
      <c r="CY56" s="4">
        <f>IF('KWh (Cumulative)'!CY56=0,0,((('KWh Monthly'!CY56*0.5)+'KWh (Cumulative)'!CX56-Rebasing!CY46)*CY114)*CY$19*CY140)</f>
        <v>0</v>
      </c>
      <c r="CZ56" s="4">
        <f>IF('KWh (Cumulative)'!CZ56=0,0,((('KWh Monthly'!CZ56*0.5)+'KWh (Cumulative)'!CY56-Rebasing!CZ46)*CZ114)*CZ$19*CZ140)</f>
        <v>0</v>
      </c>
      <c r="DA56" s="4">
        <f>IF('KWh (Cumulative)'!DA56=0,0,((('KWh Monthly'!DA56*0.5)+'KWh (Cumulative)'!CZ56-Rebasing!DA46)*DA114)*DA$19*DA140)</f>
        <v>0</v>
      </c>
      <c r="DB56" s="4">
        <f>IF('KWh (Cumulative)'!DB56=0,0,((('KWh Monthly'!DB56*0.5)+'KWh (Cumulative)'!DA56-Rebasing!DB46)*DB114)*DB$19*DB140)</f>
        <v>0</v>
      </c>
      <c r="DC56" s="4">
        <f>IF('KWh (Cumulative)'!DC56=0,0,((('KWh Monthly'!DC56*0.5)+'KWh (Cumulative)'!DB56-Rebasing!DC46)*DC114)*DC$19*DC140)</f>
        <v>0</v>
      </c>
      <c r="DD56" s="4">
        <f>IF('KWh (Cumulative)'!DD56=0,0,((('KWh Monthly'!DD56*0.5)+'KWh (Cumulative)'!DC56-Rebasing!DD46)*DD114)*DD$19*DD140)</f>
        <v>0</v>
      </c>
      <c r="DE56" s="4">
        <f>IF('KWh (Cumulative)'!DE56=0,0,((('KWh Monthly'!DE56*0.5)+'KWh (Cumulative)'!DD56-Rebasing!DE46)*DE114)*DE$19*DE140)</f>
        <v>0</v>
      </c>
      <c r="DF56" s="4">
        <f>IF('KWh (Cumulative)'!DF56=0,0,((('KWh Monthly'!DF56*0.5)+'KWh (Cumulative)'!DE56-Rebasing!DF46)*DF114)*DF$19*DF140)</f>
        <v>0</v>
      </c>
      <c r="DG56" s="4">
        <f>IF('KWh (Cumulative)'!DG56=0,0,((('KWh Monthly'!DG56*0.5)+'KWh (Cumulative)'!DF56-Rebasing!DG46)*DG114)*DG$19*DG140)</f>
        <v>0</v>
      </c>
      <c r="DH56" s="4">
        <f>IF('KWh (Cumulative)'!DH56=0,0,((('KWh Monthly'!DH56*0.5)+'KWh (Cumulative)'!DG56-Rebasing!DH46)*DH114)*DH$19*DH140)</f>
        <v>0</v>
      </c>
      <c r="DI56" s="4">
        <f>IF('KWh (Cumulative)'!DI56=0,0,((('KWh Monthly'!DI56*0.5)+'KWh (Cumulative)'!DH56-Rebasing!DI46)*DI114)*DI$19*DI140)</f>
        <v>0</v>
      </c>
      <c r="DJ56" s="4">
        <f>IF('KWh (Cumulative)'!DJ56=0,0,((('KWh Monthly'!DJ56*0.5)+'KWh (Cumulative)'!DI56-Rebasing!DJ46)*DJ114)*DJ$19*DJ140)</f>
        <v>0</v>
      </c>
      <c r="DK56" s="4">
        <f>IF('KWh (Cumulative)'!DK56=0,0,((('KWh Monthly'!DK56*0.5)+'KWh (Cumulative)'!DJ56-Rebasing!DK46)*DK114)*DK$19*DK140)</f>
        <v>0</v>
      </c>
      <c r="DL56" s="4">
        <f>IF('KWh (Cumulative)'!DL56=0,0,((('KWh Monthly'!DL56*0.5)+'KWh (Cumulative)'!DK56-Rebasing!DL46)*DL114)*DL$19*DL140)</f>
        <v>0</v>
      </c>
      <c r="DM56" s="4">
        <f>IF('KWh (Cumulative)'!DM56=0,0,((('KWh Monthly'!DM56*0.5)+'KWh (Cumulative)'!DL56-Rebasing!DM46)*DM114)*DM$19*DM140)</f>
        <v>0</v>
      </c>
      <c r="DN56" s="4">
        <f>IF('KWh (Cumulative)'!DN56=0,0,((('KWh Monthly'!DN56*0.5)+'KWh (Cumulative)'!DM56-Rebasing!DN46)*DN114)*DN$19*DN140)</f>
        <v>0</v>
      </c>
      <c r="DO56" s="4">
        <f>IF('KWh (Cumulative)'!DO56=0,0,((('KWh Monthly'!DO56*0.5)+'KWh (Cumulative)'!DN56-Rebasing!DO46)*DO114)*DO$19*DO140)</f>
        <v>0</v>
      </c>
      <c r="DP56" s="4">
        <f>IF('KWh (Cumulative)'!DP56=0,0,((('KWh Monthly'!DP56*0.5)+'KWh (Cumulative)'!DO56-Rebasing!DP46)*DP114)*DP$19*DP140)</f>
        <v>0</v>
      </c>
      <c r="DQ56" s="4">
        <f>IF('KWh (Cumulative)'!DQ56=0,0,((('KWh Monthly'!DQ56*0.5)+'KWh (Cumulative)'!DP56-Rebasing!DQ46)*DQ114)*DQ$19*DQ140)</f>
        <v>0</v>
      </c>
      <c r="DR56" s="4">
        <f>IF('KWh (Cumulative)'!DR56=0,0,((('KWh Monthly'!DR56*0.5)+'KWh (Cumulative)'!DQ56-Rebasing!DR46)*DR114)*DR$19*DR140)</f>
        <v>0</v>
      </c>
    </row>
    <row r="57" spans="1:122" x14ac:dyDescent="0.25">
      <c r="A57" s="193"/>
      <c r="B57" s="30" t="s">
        <v>3</v>
      </c>
      <c r="C57" s="154">
        <f>IF('KWh (Cumulative)'!C57=0,0,((('KWh Monthly'!C57*0.5)-Rebasing!C47)*C115)*C$19*C141)</f>
        <v>0</v>
      </c>
      <c r="D57" s="4">
        <f>IF('KWh (Cumulative)'!D57=0,0,((('KWh Monthly'!D57*0.5)+'KWh (Cumulative)'!C57-Rebasing!D47)*D115)*D$19*D141)</f>
        <v>0</v>
      </c>
      <c r="E57" s="4">
        <f>IF('KWh (Cumulative)'!E57=0,0,((('KWh Monthly'!E57*0.5)+'KWh (Cumulative)'!D57-Rebasing!E47)*E115)*E$19*E141)</f>
        <v>0</v>
      </c>
      <c r="F57" s="4">
        <f>IF('KWh (Cumulative)'!F57=0,0,((('KWh Monthly'!F57*0.5)+'KWh (Cumulative)'!E57-Rebasing!F47)*F115)*F$19*F141)</f>
        <v>0</v>
      </c>
      <c r="G57" s="4">
        <f>IF('KWh (Cumulative)'!G57=0,0,((('KWh Monthly'!G57*0.5)+'KWh (Cumulative)'!F57-Rebasing!G47)*G115)*G$19*G141)</f>
        <v>0</v>
      </c>
      <c r="H57" s="4">
        <f>IF('KWh (Cumulative)'!H57=0,0,((('KWh Monthly'!H57*0.5)+'KWh (Cumulative)'!G57-Rebasing!H47)*H115)*H$19*H141)</f>
        <v>0</v>
      </c>
      <c r="I57" s="4">
        <f>IF('KWh (Cumulative)'!I57=0,0,((('KWh Monthly'!I57*0.5)+'KWh (Cumulative)'!H57-Rebasing!I47)*I115)*I$19*I141)</f>
        <v>0</v>
      </c>
      <c r="J57" s="4">
        <f>IF('KWh (Cumulative)'!J57=0,0,((('KWh Monthly'!J57*0.5)+'KWh (Cumulative)'!I57-Rebasing!J47)*J115)*J$19*J141)</f>
        <v>0</v>
      </c>
      <c r="K57" s="4">
        <f>IF('KWh (Cumulative)'!K57=0,0,((('KWh Monthly'!K57*0.5)+'KWh (Cumulative)'!J57-Rebasing!K47)*K115)*K$19*K141)</f>
        <v>0</v>
      </c>
      <c r="L57" s="4">
        <f>IF('KWh (Cumulative)'!L57=0,0,((('KWh Monthly'!L57*0.5)+'KWh (Cumulative)'!K57-Rebasing!L47)*L115)*L$19*L141)</f>
        <v>0</v>
      </c>
      <c r="M57" s="4">
        <f>IF('KWh (Cumulative)'!M57=0,0,((('KWh Monthly'!M57*0.5)+'KWh (Cumulative)'!L57-Rebasing!M47)*M115)*M$19*M141)</f>
        <v>0</v>
      </c>
      <c r="N57" s="4">
        <f>IF('KWh (Cumulative)'!N57=0,0,((('KWh Monthly'!N57*0.5)+'KWh (Cumulative)'!M57-Rebasing!N47)*N115)*N$19*N141)</f>
        <v>0</v>
      </c>
      <c r="O57" s="4">
        <f>IF('KWh (Cumulative)'!O57=0,0,((('KWh Monthly'!O57*0.5)+'KWh (Cumulative)'!N57-Rebasing!O47)*O115)*O$19*O141)</f>
        <v>0.36865311431356762</v>
      </c>
      <c r="P57" s="4">
        <f>IF('KWh (Cumulative)'!P57=0,0,((('KWh Monthly'!P57*0.5)+'KWh (Cumulative)'!O57-Rebasing!P47)*P115)*P$19*P141)</f>
        <v>0</v>
      </c>
      <c r="Q57" s="4">
        <f>IF('KWh (Cumulative)'!Q57=0,0,((('KWh Monthly'!Q57*0.5)+'KWh (Cumulative)'!P57-Rebasing!Q47)*Q115)*Q$19*Q141)</f>
        <v>0</v>
      </c>
      <c r="R57" s="4">
        <f>IF('KWh (Cumulative)'!R57=0,0,((('KWh Monthly'!R57*0.5)+'KWh (Cumulative)'!Q57-Rebasing!R47)*R115)*R$19*R141)</f>
        <v>0</v>
      </c>
      <c r="S57" s="4">
        <f>IF('KWh (Cumulative)'!S57=0,0,((('KWh Monthly'!S57*0.5)+'KWh (Cumulative)'!R57-Rebasing!S47)*S115)*S$19*S141)</f>
        <v>0</v>
      </c>
      <c r="T57" s="4">
        <f>IF('KWh (Cumulative)'!T57=0,0,((('KWh Monthly'!T57*0.5)+'KWh (Cumulative)'!S57-Rebasing!T47)*T115)*T$19*T141)</f>
        <v>0</v>
      </c>
      <c r="U57" s="4">
        <f>IF('KWh (Cumulative)'!U57=0,0,((('KWh Monthly'!U57*0.5)+'KWh (Cumulative)'!T57-Rebasing!U47)*U115)*U$19*U141)</f>
        <v>0</v>
      </c>
      <c r="V57" s="4">
        <f>IF('KWh (Cumulative)'!V57=0,0,((('KWh Monthly'!V57*0.5)+'KWh (Cumulative)'!U57-Rebasing!V47)*V115)*V$19*V141)</f>
        <v>0</v>
      </c>
      <c r="W57" s="4">
        <f>IF('KWh (Cumulative)'!W57=0,0,((('KWh Monthly'!W57*0.5)+'KWh (Cumulative)'!V57-Rebasing!W47)*W115)*W$19*W141)</f>
        <v>0</v>
      </c>
      <c r="X57" s="4">
        <f>IF('KWh (Cumulative)'!X57=0,0,((('KWh Monthly'!X57*0.5)+'KWh (Cumulative)'!W57-Rebasing!X47)*X115)*X$19*X141)</f>
        <v>0</v>
      </c>
      <c r="Y57" s="4">
        <f>IF('KWh (Cumulative)'!Y57=0,0,((('KWh Monthly'!Y57*0.5)+'KWh (Cumulative)'!X57-Rebasing!Y47)*Y115)*Y$19*Y141)</f>
        <v>0</v>
      </c>
      <c r="Z57" s="4">
        <f>IF('KWh (Cumulative)'!Z57=0,0,((('KWh Monthly'!Z57*0.5)+'KWh (Cumulative)'!Y57-Rebasing!Z47)*Z115)*Z$19*Z141)</f>
        <v>0</v>
      </c>
      <c r="AA57" s="4">
        <f>IF('KWh (Cumulative)'!AA57=0,0,((('KWh Monthly'!AA57*0.5)+'KWh (Cumulative)'!Z57-Rebasing!AA47)*AA115)*AA$19*AA141)</f>
        <v>0</v>
      </c>
      <c r="AB57" s="4">
        <f>IF('KWh (Cumulative)'!AB57=0,0,((('KWh Monthly'!AB57*0.5)+'KWh (Cumulative)'!AA57-Rebasing!AB47)*AB115)*AB$19*AB141)</f>
        <v>0</v>
      </c>
      <c r="AC57" s="4">
        <f>IF('KWh (Cumulative)'!AC57=0,0,((('KWh Monthly'!AC57*0.5)+'KWh (Cumulative)'!AB57-Rebasing!AC47)*AC115)*AC$19*AC141)</f>
        <v>0</v>
      </c>
      <c r="AD57" s="4">
        <f>IF('KWh (Cumulative)'!AD57=0,0,((('KWh Monthly'!AD57*0.5)+'KWh (Cumulative)'!AC57-Rebasing!AD47)*AD115)*AD$19*AD141)</f>
        <v>0</v>
      </c>
      <c r="AE57" s="4">
        <f>IF('KWh (Cumulative)'!AE57=0,0,((('KWh Monthly'!AE57*0.5)+'KWh (Cumulative)'!AD57-Rebasing!AE47)*AE115)*AE$19*AE141)</f>
        <v>0</v>
      </c>
      <c r="AF57" s="4">
        <f>IF('KWh (Cumulative)'!AF57=0,0,((('KWh Monthly'!AF57*0.5)+'KWh (Cumulative)'!AE57-Rebasing!AF47)*AF115)*AF$19*AF141)</f>
        <v>0</v>
      </c>
      <c r="AG57" s="4">
        <f>IF('KWh (Cumulative)'!AG57=0,0,((('KWh Monthly'!AG57*0.5)+'KWh (Cumulative)'!AF57-Rebasing!AG47)*AG115)*AG$19*AG141)</f>
        <v>0</v>
      </c>
      <c r="AH57" s="4">
        <f>IF('KWh (Cumulative)'!AH57=0,0,((('KWh Monthly'!AH57*0.5)+'KWh (Cumulative)'!AG57-Rebasing!AH47)*AH115)*AH$19*AH141)</f>
        <v>0</v>
      </c>
      <c r="AI57" s="4">
        <f>IF('KWh (Cumulative)'!AI57=0,0,((('KWh Monthly'!AI57*0.5)+'KWh (Cumulative)'!AH57-Rebasing!AI47)*AI115)*AI$19*AI141)</f>
        <v>0</v>
      </c>
      <c r="AJ57" s="4">
        <f>IF('KWh (Cumulative)'!AJ57=0,0,((('KWh Monthly'!AJ57*0.5)+'KWh (Cumulative)'!AI57-Rebasing!AJ47)*AJ115)*AJ$19*AJ141)</f>
        <v>0</v>
      </c>
      <c r="AK57" s="4">
        <f>IF('KWh (Cumulative)'!AK57=0,0,((('KWh Monthly'!AK57*0.5)+'KWh (Cumulative)'!AJ57-Rebasing!AK47)*AK115)*AK$19*AK141)</f>
        <v>0</v>
      </c>
      <c r="AL57" s="4">
        <f>IF('KWh (Cumulative)'!AL57=0,0,((('KWh Monthly'!AL57*0.5)+'KWh (Cumulative)'!AK57-Rebasing!AL47)*AL115)*AL$19*AL141)</f>
        <v>0</v>
      </c>
      <c r="AM57" s="4">
        <f>IF('KWh (Cumulative)'!AM57=0,0,((('KWh Monthly'!AM57*0.5)+'KWh (Cumulative)'!AL57-Rebasing!AM47)*AM115)*AM$19*AM141)</f>
        <v>0</v>
      </c>
      <c r="AN57" s="4">
        <f>IF('KWh (Cumulative)'!AN57=0,0,((('KWh Monthly'!AN57*0.5)+'KWh (Cumulative)'!AM57-Rebasing!AN47)*AN115)*AN$19*AN141)</f>
        <v>0</v>
      </c>
      <c r="AO57" s="4">
        <f>IF('KWh (Cumulative)'!AO57=0,0,((('KWh Monthly'!AO57*0.5)+'KWh (Cumulative)'!AN57-Rebasing!AO47)*AO115)*AO$19*AO141)</f>
        <v>0</v>
      </c>
      <c r="AP57" s="4">
        <f>IF('KWh (Cumulative)'!AP57=0,0,((('KWh Monthly'!AP57*0.5)+'KWh (Cumulative)'!AO57-Rebasing!AP47)*AP115)*AP$19*AP141)</f>
        <v>0</v>
      </c>
      <c r="AQ57" s="4">
        <f>IF('KWh (Cumulative)'!AQ57=0,0,((('KWh Monthly'!AQ57*0.5)+'KWh (Cumulative)'!AP57-Rebasing!AQ47)*AQ115)*AQ$19*AQ141)</f>
        <v>0</v>
      </c>
      <c r="AR57" s="4">
        <f>IF('KWh (Cumulative)'!AR57=0,0,((('KWh Monthly'!AR57*0.5)+'KWh (Cumulative)'!AQ57-Rebasing!AR47)*AR115)*AR$19*AR141)</f>
        <v>0</v>
      </c>
      <c r="AS57" s="4">
        <f>IF('KWh (Cumulative)'!AS57=0,0,((('KWh Monthly'!AS57*0.5)+'KWh (Cumulative)'!AR57-Rebasing!AS47)*AS115)*AS$19*AS141)</f>
        <v>0</v>
      </c>
      <c r="AT57" s="4">
        <f>IF('KWh (Cumulative)'!AT57=0,0,((('KWh Monthly'!AT57*0.5)+'KWh (Cumulative)'!AS57-Rebasing!AT47)*AT115)*AT$19*AT141)</f>
        <v>0</v>
      </c>
      <c r="AU57" s="4">
        <f>IF('KWh (Cumulative)'!AU57=0,0,((('KWh Monthly'!AU57*0.5)+'KWh (Cumulative)'!AT57-Rebasing!AU47)*AU115)*AU$19*AU141)</f>
        <v>0</v>
      </c>
      <c r="AV57" s="4">
        <f>IF('KWh (Cumulative)'!AV57=0,0,((('KWh Monthly'!AV57*0.5)+'KWh (Cumulative)'!AU57-Rebasing!AV47)*AV115)*AV$19*AV141)</f>
        <v>0</v>
      </c>
      <c r="AW57" s="4">
        <f>IF('KWh (Cumulative)'!AW57=0,0,((('KWh Monthly'!AW57*0.5)+'KWh (Cumulative)'!AV57-Rebasing!AW47)*AW115)*AW$19*AW141)</f>
        <v>0</v>
      </c>
      <c r="AX57" s="4">
        <f>IF('KWh (Cumulative)'!AX57=0,0,((('KWh Monthly'!AX57*0.5)+'KWh (Cumulative)'!AW57-Rebasing!AX47)*AX115)*AX$19*AX141)</f>
        <v>0</v>
      </c>
      <c r="AY57" s="4">
        <f>IF('KWh (Cumulative)'!AY57=0,0,((('KWh Monthly'!AY57*0.5)+'KWh (Cumulative)'!AX57-Rebasing!AY47)*AY115)*AY$19*AY141)</f>
        <v>0</v>
      </c>
      <c r="AZ57" s="4">
        <f>IF('KWh (Cumulative)'!AZ57=0,0,((('KWh Monthly'!AZ57*0.5)+'KWh (Cumulative)'!AY57-Rebasing!AZ47)*AZ115)*AZ$19*AZ141)</f>
        <v>0</v>
      </c>
      <c r="BA57" s="4">
        <f>IF('KWh (Cumulative)'!BA57=0,0,((('KWh Monthly'!BA57*0.5)+'KWh (Cumulative)'!AZ57-Rebasing!BA47)*BA115)*BA$19*BA141)</f>
        <v>0</v>
      </c>
      <c r="BB57" s="4">
        <f>IF('KWh (Cumulative)'!BB57=0,0,((('KWh Monthly'!BB57*0.5)+'KWh (Cumulative)'!BA57-Rebasing!BB47)*BB115)*BB$19*BB141)</f>
        <v>0</v>
      </c>
      <c r="BC57" s="4">
        <f>IF('KWh (Cumulative)'!BC57=0,0,((('KWh Monthly'!BC57*0.5)+'KWh (Cumulative)'!BB57-Rebasing!BC47)*BC115)*BC$19*BC141)</f>
        <v>0</v>
      </c>
      <c r="BD57" s="4">
        <f>IF('KWh (Cumulative)'!BD57=0,0,((('KWh Monthly'!BD57*0.5)+'KWh (Cumulative)'!BC57-Rebasing!BD47)*BD115)*BD$19*BD141)</f>
        <v>0</v>
      </c>
      <c r="BE57" s="4">
        <f>IF('KWh (Cumulative)'!BE57=0,0,((('KWh Monthly'!BE57*0.5)+'KWh (Cumulative)'!BD57-Rebasing!BE47)*BE115)*BE$19*BE141)</f>
        <v>0</v>
      </c>
      <c r="BF57" s="4">
        <f>IF('KWh (Cumulative)'!BF57=0,0,((('KWh Monthly'!BF57*0.5)+'KWh (Cumulative)'!BE57-Rebasing!BF47)*BF115)*BF$19*BF141)</f>
        <v>0</v>
      </c>
      <c r="BG57" s="4">
        <f>IF('KWh (Cumulative)'!BG57=0,0,((('KWh Monthly'!BG57*0.5)+'KWh (Cumulative)'!BF57-Rebasing!BG47)*BG115)*BG$19*BG141)</f>
        <v>0</v>
      </c>
      <c r="BH57" s="4">
        <f>IF('KWh (Cumulative)'!BH57=0,0,((('KWh Monthly'!BH57*0.5)+'KWh (Cumulative)'!BG57-Rebasing!BH47)*BH115)*BH$19*BH141)</f>
        <v>0</v>
      </c>
      <c r="BI57" s="4">
        <f>IF('KWh (Cumulative)'!BI57=0,0,((('KWh Monthly'!BI57*0.5)+'KWh (Cumulative)'!BH57-Rebasing!BI47)*BI115)*BI$19*BI141)</f>
        <v>0</v>
      </c>
      <c r="BJ57" s="4">
        <f>IF('KWh (Cumulative)'!BJ57=0,0,((('KWh Monthly'!BJ57*0.5)+'KWh (Cumulative)'!BI57-Rebasing!BJ47)*BJ115)*BJ$19*BJ141)</f>
        <v>0</v>
      </c>
      <c r="BK57" s="4">
        <f>IF('KWh (Cumulative)'!BK57=0,0,((('KWh Monthly'!BK57*0.5)+'KWh (Cumulative)'!BJ57-Rebasing!BK47)*BK115)*BK$19*BK141)</f>
        <v>0</v>
      </c>
      <c r="BL57" s="4">
        <f>IF('KWh (Cumulative)'!BL57=0,0,((('KWh Monthly'!BL57*0.5)+'KWh (Cumulative)'!BK57-Rebasing!BL47)*BL115)*BL$19*BL141)</f>
        <v>0</v>
      </c>
      <c r="BM57" s="4">
        <f>IF('KWh (Cumulative)'!BM57=0,0,((('KWh Monthly'!BM57*0.5)+'KWh (Cumulative)'!BL57-Rebasing!BM47)*BM115)*BM$19*BM141)</f>
        <v>0</v>
      </c>
      <c r="BN57" s="4">
        <f>IF('KWh (Cumulative)'!BN57=0,0,((('KWh Monthly'!BN57*0.5)+'KWh (Cumulative)'!BM57-Rebasing!BN47)*BN115)*BN$19*BN141)</f>
        <v>0</v>
      </c>
      <c r="BO57" s="4">
        <f>IF('KWh (Cumulative)'!BO57=0,0,((('KWh Monthly'!BO57*0.5)+'KWh (Cumulative)'!BN57-Rebasing!BO47)*BO115)*BO$19*BO141)</f>
        <v>0</v>
      </c>
      <c r="BP57" s="4">
        <f>IF('KWh (Cumulative)'!BP57=0,0,((('KWh Monthly'!BP57*0.5)+'KWh (Cumulative)'!BO57-Rebasing!BP47)*BP115)*BP$19*BP141)</f>
        <v>0</v>
      </c>
      <c r="BQ57" s="4">
        <f>IF('KWh (Cumulative)'!BQ57=0,0,((('KWh Monthly'!BQ57*0.5)+'KWh (Cumulative)'!BP57-Rebasing!BQ47)*BQ115)*BQ$19*BQ141)</f>
        <v>0</v>
      </c>
      <c r="BR57" s="4">
        <f>IF('KWh (Cumulative)'!BR57=0,0,((('KWh Monthly'!BR57*0.5)+'KWh (Cumulative)'!BQ57-Rebasing!BR47)*BR115)*BR$19*BR141)</f>
        <v>0</v>
      </c>
      <c r="BS57" s="4">
        <f>IF('KWh (Cumulative)'!BS57=0,0,((('KWh Monthly'!BS57*0.5)+'KWh (Cumulative)'!BR57-Rebasing!BS47)*BS115)*BS$19*BS141)</f>
        <v>0</v>
      </c>
      <c r="BT57" s="4">
        <f>IF('KWh (Cumulative)'!BT57=0,0,((('KWh Monthly'!BT57*0.5)+'KWh (Cumulative)'!BS57-Rebasing!BT47)*BT115)*BT$19*BT141)</f>
        <v>0</v>
      </c>
      <c r="BU57" s="4">
        <f>IF('KWh (Cumulative)'!BU57=0,0,((('KWh Monthly'!BU57*0.5)+'KWh (Cumulative)'!BT57-Rebasing!BU47)*BU115)*BU$19*BU141)</f>
        <v>0</v>
      </c>
      <c r="BV57" s="4">
        <f>IF('KWh (Cumulative)'!BV57=0,0,((('KWh Monthly'!BV57*0.5)+'KWh (Cumulative)'!BU57-Rebasing!BV47)*BV115)*BV$19*BV141)</f>
        <v>0</v>
      </c>
      <c r="BW57" s="4">
        <f>IF('KWh (Cumulative)'!BW57=0,0,((('KWh Monthly'!BW57*0.5)+'KWh (Cumulative)'!BV57-Rebasing!BW47)*BW115)*BW$19*BW141)</f>
        <v>0</v>
      </c>
      <c r="BX57" s="4">
        <f>IF('KWh (Cumulative)'!BX57=0,0,((('KWh Monthly'!BX57*0.5)+'KWh (Cumulative)'!BW57-Rebasing!BX47)*BX115)*BX$19*BX141)</f>
        <v>0</v>
      </c>
      <c r="BY57" s="4">
        <f>IF('KWh (Cumulative)'!BY57=0,0,((('KWh Monthly'!BY57*0.5)+'KWh (Cumulative)'!BX57-Rebasing!BY47)*BY115)*BY$19*BY141)</f>
        <v>0</v>
      </c>
      <c r="BZ57" s="4">
        <f>IF('KWh (Cumulative)'!BZ57=0,0,((('KWh Monthly'!BZ57*0.5)+'KWh (Cumulative)'!BY57-Rebasing!BZ47)*BZ115)*BZ$19*BZ141)</f>
        <v>0</v>
      </c>
      <c r="CA57" s="4">
        <f>IF('KWh (Cumulative)'!CA57=0,0,((('KWh Monthly'!CA57*0.5)+'KWh (Cumulative)'!BZ57-Rebasing!CA47)*CA115)*CA$19*CA141)</f>
        <v>0</v>
      </c>
      <c r="CB57" s="4">
        <f>IF('KWh (Cumulative)'!CB57=0,0,((('KWh Monthly'!CB57*0.5)+'KWh (Cumulative)'!CA57-Rebasing!CB47)*CB115)*CB$19*CB141)</f>
        <v>0</v>
      </c>
      <c r="CC57" s="4">
        <f>IF('KWh (Cumulative)'!CC57=0,0,((('KWh Monthly'!CC57*0.5)+'KWh (Cumulative)'!CB57-Rebasing!CC47)*CC115)*CC$19*CC141)</f>
        <v>0</v>
      </c>
      <c r="CD57" s="4">
        <f>IF('KWh (Cumulative)'!CD57=0,0,((('KWh Monthly'!CD57*0.5)+'KWh (Cumulative)'!CC57-Rebasing!CD47)*CD115)*CD$19*CD141)</f>
        <v>0</v>
      </c>
      <c r="CE57" s="4">
        <f>IF('KWh (Cumulative)'!CE57=0,0,((('KWh Monthly'!CE57*0.5)+'KWh (Cumulative)'!CD57-Rebasing!CE47)*CE115)*CE$19*CE141)</f>
        <v>0</v>
      </c>
      <c r="CF57" s="4">
        <f>IF('KWh (Cumulative)'!CF57=0,0,((('KWh Monthly'!CF57*0.5)+'KWh (Cumulative)'!CE57-Rebasing!CF47)*CF115)*CF$19*CF141)</f>
        <v>0</v>
      </c>
      <c r="CG57" s="4">
        <f>IF('KWh (Cumulative)'!CG57=0,0,((('KWh Monthly'!CG57*0.5)+'KWh (Cumulative)'!CF57-Rebasing!CG47)*CG115)*CG$19*CG141)</f>
        <v>0</v>
      </c>
      <c r="CH57" s="4">
        <f>IF('KWh (Cumulative)'!CH57=0,0,((('KWh Monthly'!CH57*0.5)+'KWh (Cumulative)'!CG57-Rebasing!CH47)*CH115)*CH$19*CH141)</f>
        <v>0</v>
      </c>
      <c r="CI57" s="4">
        <f>IF('KWh (Cumulative)'!CI57=0,0,((('KWh Monthly'!CI57*0.5)+'KWh (Cumulative)'!CH57-Rebasing!CI47)*CI115)*CI$19*CI141)</f>
        <v>0</v>
      </c>
      <c r="CJ57" s="4">
        <f>IF('KWh (Cumulative)'!CJ57=0,0,((('KWh Monthly'!CJ57*0.5)+'KWh (Cumulative)'!CI57-Rebasing!CJ47)*CJ115)*CJ$19*CJ141)</f>
        <v>0</v>
      </c>
      <c r="CK57" s="4">
        <f>IF('KWh (Cumulative)'!CK57=0,0,((('KWh Monthly'!CK57*0.5)+'KWh (Cumulative)'!CJ57-Rebasing!CK47)*CK115)*CK$19*CK141)</f>
        <v>0</v>
      </c>
      <c r="CL57" s="4">
        <f>IF('KWh (Cumulative)'!CL57=0,0,((('KWh Monthly'!CL57*0.5)+'KWh (Cumulative)'!CK57-Rebasing!CL47)*CL115)*CL$19*CL141)</f>
        <v>0</v>
      </c>
      <c r="CM57" s="4">
        <f>IF('KWh (Cumulative)'!CM57=0,0,((('KWh Monthly'!CM57*0.5)+'KWh (Cumulative)'!CL57-Rebasing!CM47)*CM115)*CM$19*CM141)</f>
        <v>0</v>
      </c>
      <c r="CN57" s="4">
        <f>IF('KWh (Cumulative)'!CN57=0,0,((('KWh Monthly'!CN57*0.5)+'KWh (Cumulative)'!CM57-Rebasing!CN47)*CN115)*CN$19*CN141)</f>
        <v>0</v>
      </c>
      <c r="CO57" s="4">
        <f>IF('KWh (Cumulative)'!CO57=0,0,((('KWh Monthly'!CO57*0.5)+'KWh (Cumulative)'!CN57-Rebasing!CO47)*CO115)*CO$19*CO141)</f>
        <v>0</v>
      </c>
      <c r="CP57" s="4">
        <f>IF('KWh (Cumulative)'!CP57=0,0,((('KWh Monthly'!CP57*0.5)+'KWh (Cumulative)'!CO57-Rebasing!CP47)*CP115)*CP$19*CP141)</f>
        <v>0</v>
      </c>
      <c r="CQ57" s="4">
        <f>IF('KWh (Cumulative)'!CQ57=0,0,((('KWh Monthly'!CQ57*0.5)+'KWh (Cumulative)'!CP57-Rebasing!CQ47)*CQ115)*CQ$19*CQ141)</f>
        <v>0</v>
      </c>
      <c r="CR57" s="4">
        <f>IF('KWh (Cumulative)'!CR57=0,0,((('KWh Monthly'!CR57*0.5)+'KWh (Cumulative)'!CQ57-Rebasing!CR47)*CR115)*CR$19*CR141)</f>
        <v>0</v>
      </c>
      <c r="CS57" s="4">
        <f>IF('KWh (Cumulative)'!CS57=0,0,((('KWh Monthly'!CS57*0.5)+'KWh (Cumulative)'!CR57-Rebasing!CS47)*CS115)*CS$19*CS141)</f>
        <v>0</v>
      </c>
      <c r="CT57" s="4">
        <f>IF('KWh (Cumulative)'!CT57=0,0,((('KWh Monthly'!CT57*0.5)+'KWh (Cumulative)'!CS57-Rebasing!CT47)*CT115)*CT$19*CT141)</f>
        <v>0</v>
      </c>
      <c r="CU57" s="4">
        <f>IF('KWh (Cumulative)'!CU57=0,0,((('KWh Monthly'!CU57*0.5)+'KWh (Cumulative)'!CT57-Rebasing!CU47)*CU115)*CU$19*CU141)</f>
        <v>0</v>
      </c>
      <c r="CV57" s="4">
        <f>IF('KWh (Cumulative)'!CV57=0,0,((('KWh Monthly'!CV57*0.5)+'KWh (Cumulative)'!CU57-Rebasing!CV47)*CV115)*CV$19*CV141)</f>
        <v>0</v>
      </c>
      <c r="CW57" s="4">
        <f>IF('KWh (Cumulative)'!CW57=0,0,((('KWh Monthly'!CW57*0.5)+'KWh (Cumulative)'!CV57-Rebasing!CW47)*CW115)*CW$19*CW141)</f>
        <v>0</v>
      </c>
      <c r="CX57" s="4">
        <f>IF('KWh (Cumulative)'!CX57=0,0,((('KWh Monthly'!CX57*0.5)+'KWh (Cumulative)'!CW57-Rebasing!CX47)*CX115)*CX$19*CX141)</f>
        <v>0</v>
      </c>
      <c r="CY57" s="4">
        <f>IF('KWh (Cumulative)'!CY57=0,0,((('KWh Monthly'!CY57*0.5)+'KWh (Cumulative)'!CX57-Rebasing!CY47)*CY115)*CY$19*CY141)</f>
        <v>0</v>
      </c>
      <c r="CZ57" s="4">
        <f>IF('KWh (Cumulative)'!CZ57=0,0,((('KWh Monthly'!CZ57*0.5)+'KWh (Cumulative)'!CY57-Rebasing!CZ47)*CZ115)*CZ$19*CZ141)</f>
        <v>0</v>
      </c>
      <c r="DA57" s="4">
        <f>IF('KWh (Cumulative)'!DA57=0,0,((('KWh Monthly'!DA57*0.5)+'KWh (Cumulative)'!CZ57-Rebasing!DA47)*DA115)*DA$19*DA141)</f>
        <v>0</v>
      </c>
      <c r="DB57" s="4">
        <f>IF('KWh (Cumulative)'!DB57=0,0,((('KWh Monthly'!DB57*0.5)+'KWh (Cumulative)'!DA57-Rebasing!DB47)*DB115)*DB$19*DB141)</f>
        <v>0</v>
      </c>
      <c r="DC57" s="4">
        <f>IF('KWh (Cumulative)'!DC57=0,0,((('KWh Monthly'!DC57*0.5)+'KWh (Cumulative)'!DB57-Rebasing!DC47)*DC115)*DC$19*DC141)</f>
        <v>0</v>
      </c>
      <c r="DD57" s="4">
        <f>IF('KWh (Cumulative)'!DD57=0,0,((('KWh Monthly'!DD57*0.5)+'KWh (Cumulative)'!DC57-Rebasing!DD47)*DD115)*DD$19*DD141)</f>
        <v>0</v>
      </c>
      <c r="DE57" s="4">
        <f>IF('KWh (Cumulative)'!DE57=0,0,((('KWh Monthly'!DE57*0.5)+'KWh (Cumulative)'!DD57-Rebasing!DE47)*DE115)*DE$19*DE141)</f>
        <v>0</v>
      </c>
      <c r="DF57" s="4">
        <f>IF('KWh (Cumulative)'!DF57=0,0,((('KWh Monthly'!DF57*0.5)+'KWh (Cumulative)'!DE57-Rebasing!DF47)*DF115)*DF$19*DF141)</f>
        <v>0</v>
      </c>
      <c r="DG57" s="4">
        <f>IF('KWh (Cumulative)'!DG57=0,0,((('KWh Monthly'!DG57*0.5)+'KWh (Cumulative)'!DF57-Rebasing!DG47)*DG115)*DG$19*DG141)</f>
        <v>0</v>
      </c>
      <c r="DH57" s="4">
        <f>IF('KWh (Cumulative)'!DH57=0,0,((('KWh Monthly'!DH57*0.5)+'KWh (Cumulative)'!DG57-Rebasing!DH47)*DH115)*DH$19*DH141)</f>
        <v>0</v>
      </c>
      <c r="DI57" s="4">
        <f>IF('KWh (Cumulative)'!DI57=0,0,((('KWh Monthly'!DI57*0.5)+'KWh (Cumulative)'!DH57-Rebasing!DI47)*DI115)*DI$19*DI141)</f>
        <v>0</v>
      </c>
      <c r="DJ57" s="4">
        <f>IF('KWh (Cumulative)'!DJ57=0,0,((('KWh Monthly'!DJ57*0.5)+'KWh (Cumulative)'!DI57-Rebasing!DJ47)*DJ115)*DJ$19*DJ141)</f>
        <v>0</v>
      </c>
      <c r="DK57" s="4">
        <f>IF('KWh (Cumulative)'!DK57=0,0,((('KWh Monthly'!DK57*0.5)+'KWh (Cumulative)'!DJ57-Rebasing!DK47)*DK115)*DK$19*DK141)</f>
        <v>0</v>
      </c>
      <c r="DL57" s="4">
        <f>IF('KWh (Cumulative)'!DL57=0,0,((('KWh Monthly'!DL57*0.5)+'KWh (Cumulative)'!DK57-Rebasing!DL47)*DL115)*DL$19*DL141)</f>
        <v>0</v>
      </c>
      <c r="DM57" s="4">
        <f>IF('KWh (Cumulative)'!DM57=0,0,((('KWh Monthly'!DM57*0.5)+'KWh (Cumulative)'!DL57-Rebasing!DM47)*DM115)*DM$19*DM141)</f>
        <v>0</v>
      </c>
      <c r="DN57" s="4">
        <f>IF('KWh (Cumulative)'!DN57=0,0,((('KWh Monthly'!DN57*0.5)+'KWh (Cumulative)'!DM57-Rebasing!DN47)*DN115)*DN$19*DN141)</f>
        <v>0</v>
      </c>
      <c r="DO57" s="4">
        <f>IF('KWh (Cumulative)'!DO57=0,0,((('KWh Monthly'!DO57*0.5)+'KWh (Cumulative)'!DN57-Rebasing!DO47)*DO115)*DO$19*DO141)</f>
        <v>0</v>
      </c>
      <c r="DP57" s="4">
        <f>IF('KWh (Cumulative)'!DP57=0,0,((('KWh Monthly'!DP57*0.5)+'KWh (Cumulative)'!DO57-Rebasing!DP47)*DP115)*DP$19*DP141)</f>
        <v>0</v>
      </c>
      <c r="DQ57" s="4">
        <f>IF('KWh (Cumulative)'!DQ57=0,0,((('KWh Monthly'!DQ57*0.5)+'KWh (Cumulative)'!DP57-Rebasing!DQ47)*DQ115)*DQ$19*DQ141)</f>
        <v>0</v>
      </c>
      <c r="DR57" s="4">
        <f>IF('KWh (Cumulative)'!DR57=0,0,((('KWh Monthly'!DR57*0.5)+'KWh (Cumulative)'!DQ57-Rebasing!DR47)*DR115)*DR$19*DR141)</f>
        <v>0</v>
      </c>
    </row>
    <row r="58" spans="1:122" x14ac:dyDescent="0.25">
      <c r="A58" s="193"/>
      <c r="B58" s="30" t="s">
        <v>13</v>
      </c>
      <c r="C58" s="154">
        <f>IF('KWh (Cumulative)'!C58=0,0,((('KWh Monthly'!C58*0.5)-Rebasing!C48)*C116)*C$19*C142)</f>
        <v>0</v>
      </c>
      <c r="D58" s="4">
        <f>IF('KWh (Cumulative)'!D58=0,0,((('KWh Monthly'!D58*0.5)+'KWh (Cumulative)'!C58-Rebasing!D48)*D116)*D$19*D142)</f>
        <v>0</v>
      </c>
      <c r="E58" s="4">
        <f>IF('KWh (Cumulative)'!E58=0,0,((('KWh Monthly'!E58*0.5)+'KWh (Cumulative)'!D58-Rebasing!E48)*E116)*E$19*E142)</f>
        <v>0</v>
      </c>
      <c r="F58" s="4">
        <f>IF('KWh (Cumulative)'!F58=0,0,((('KWh Monthly'!F58*0.5)+'KWh (Cumulative)'!E58-Rebasing!F48)*F116)*F$19*F142)</f>
        <v>0</v>
      </c>
      <c r="G58" s="4">
        <f>IF('KWh (Cumulative)'!G58=0,0,((('KWh Monthly'!G58*0.5)+'KWh (Cumulative)'!F58-Rebasing!G48)*G116)*G$19*G142)</f>
        <v>0</v>
      </c>
      <c r="H58" s="4">
        <f>IF('KWh (Cumulative)'!H58=0,0,((('KWh Monthly'!H58*0.5)+'KWh (Cumulative)'!G58-Rebasing!H48)*H116)*H$19*H142)</f>
        <v>0</v>
      </c>
      <c r="I58" s="4">
        <f>IF('KWh (Cumulative)'!I58=0,0,((('KWh Monthly'!I58*0.5)+'KWh (Cumulative)'!H58-Rebasing!I48)*I116)*I$19*I142)</f>
        <v>0</v>
      </c>
      <c r="J58" s="4">
        <f>IF('KWh (Cumulative)'!J58=0,0,((('KWh Monthly'!J58*0.5)+'KWh (Cumulative)'!I58-Rebasing!J48)*J116)*J$19*J142)</f>
        <v>0</v>
      </c>
      <c r="K58" s="4">
        <f>IF('KWh (Cumulative)'!K58=0,0,((('KWh Monthly'!K58*0.5)+'KWh (Cumulative)'!J58-Rebasing!K48)*K116)*K$19*K142)</f>
        <v>0</v>
      </c>
      <c r="L58" s="4">
        <f>IF('KWh (Cumulative)'!L58=0,0,((('KWh Monthly'!L58*0.5)+'KWh (Cumulative)'!K58-Rebasing!L48)*L116)*L$19*L142)</f>
        <v>0</v>
      </c>
      <c r="M58" s="4">
        <f>IF('KWh (Cumulative)'!M58=0,0,((('KWh Monthly'!M58*0.5)+'KWh (Cumulative)'!L58-Rebasing!M48)*M116)*M$19*M142)</f>
        <v>0</v>
      </c>
      <c r="N58" s="4">
        <f>IF('KWh (Cumulative)'!N58=0,0,((('KWh Monthly'!N58*0.5)+'KWh (Cumulative)'!M58-Rebasing!N48)*N116)*N$19*N142)</f>
        <v>0</v>
      </c>
      <c r="O58" s="4">
        <f>IF('KWh (Cumulative)'!O58=0,0,((('KWh Monthly'!O58*0.5)+'KWh (Cumulative)'!N58-Rebasing!O48)*O116)*O$19*O142)</f>
        <v>73.691204374995351</v>
      </c>
      <c r="P58" s="4">
        <f>IF('KWh (Cumulative)'!P58=0,0,((('KWh Monthly'!P58*0.5)+'KWh (Cumulative)'!O58-Rebasing!P48)*P116)*P$19*P142)</f>
        <v>0</v>
      </c>
      <c r="Q58" s="4">
        <f>IF('KWh (Cumulative)'!Q58=0,0,((('KWh Monthly'!Q58*0.5)+'KWh (Cumulative)'!P58-Rebasing!Q48)*Q116)*Q$19*Q142)</f>
        <v>0</v>
      </c>
      <c r="R58" s="4">
        <f>IF('KWh (Cumulative)'!R58=0,0,((('KWh Monthly'!R58*0.5)+'KWh (Cumulative)'!Q58-Rebasing!R48)*R116)*R$19*R142)</f>
        <v>0</v>
      </c>
      <c r="S58" s="4">
        <f>IF('KWh (Cumulative)'!S58=0,0,((('KWh Monthly'!S58*0.5)+'KWh (Cumulative)'!R58-Rebasing!S48)*S116)*S$19*S142)</f>
        <v>0</v>
      </c>
      <c r="T58" s="4">
        <f>IF('KWh (Cumulative)'!T58=0,0,((('KWh Monthly'!T58*0.5)+'KWh (Cumulative)'!S58-Rebasing!T48)*T116)*T$19*T142)</f>
        <v>0</v>
      </c>
      <c r="U58" s="4">
        <f>IF('KWh (Cumulative)'!U58=0,0,((('KWh Monthly'!U58*0.5)+'KWh (Cumulative)'!T58-Rebasing!U48)*U116)*U$19*U142)</f>
        <v>0</v>
      </c>
      <c r="V58" s="4">
        <f>IF('KWh (Cumulative)'!V58=0,0,((('KWh Monthly'!V58*0.5)+'KWh (Cumulative)'!U58-Rebasing!V48)*V116)*V$19*V142)</f>
        <v>0</v>
      </c>
      <c r="W58" s="4">
        <f>IF('KWh (Cumulative)'!W58=0,0,((('KWh Monthly'!W58*0.5)+'KWh (Cumulative)'!V58-Rebasing!W48)*W116)*W$19*W142)</f>
        <v>0</v>
      </c>
      <c r="X58" s="4">
        <f>IF('KWh (Cumulative)'!X58=0,0,((('KWh Monthly'!X58*0.5)+'KWh (Cumulative)'!W58-Rebasing!X48)*X116)*X$19*X142)</f>
        <v>0</v>
      </c>
      <c r="Y58" s="4">
        <f>IF('KWh (Cumulative)'!Y58=0,0,((('KWh Monthly'!Y58*0.5)+'KWh (Cumulative)'!X58-Rebasing!Y48)*Y116)*Y$19*Y142)</f>
        <v>0</v>
      </c>
      <c r="Z58" s="4">
        <f>IF('KWh (Cumulative)'!Z58=0,0,((('KWh Monthly'!Z58*0.5)+'KWh (Cumulative)'!Y58-Rebasing!Z48)*Z116)*Z$19*Z142)</f>
        <v>0</v>
      </c>
      <c r="AA58" s="4">
        <f>IF('KWh (Cumulative)'!AA58=0,0,((('KWh Monthly'!AA58*0.5)+'KWh (Cumulative)'!Z58-Rebasing!AA48)*AA116)*AA$19*AA142)</f>
        <v>0</v>
      </c>
      <c r="AB58" s="4">
        <f>IF('KWh (Cumulative)'!AB58=0,0,((('KWh Monthly'!AB58*0.5)+'KWh (Cumulative)'!AA58-Rebasing!AB48)*AB116)*AB$19*AB142)</f>
        <v>0</v>
      </c>
      <c r="AC58" s="4">
        <f>IF('KWh (Cumulative)'!AC58=0,0,((('KWh Monthly'!AC58*0.5)+'KWh (Cumulative)'!AB58-Rebasing!AC48)*AC116)*AC$19*AC142)</f>
        <v>0</v>
      </c>
      <c r="AD58" s="4">
        <f>IF('KWh (Cumulative)'!AD58=0,0,((('KWh Monthly'!AD58*0.5)+'KWh (Cumulative)'!AC58-Rebasing!AD48)*AD116)*AD$19*AD142)</f>
        <v>0</v>
      </c>
      <c r="AE58" s="4">
        <f>IF('KWh (Cumulative)'!AE58=0,0,((('KWh Monthly'!AE58*0.5)+'KWh (Cumulative)'!AD58-Rebasing!AE48)*AE116)*AE$19*AE142)</f>
        <v>0</v>
      </c>
      <c r="AF58" s="4">
        <f>IF('KWh (Cumulative)'!AF58=0,0,((('KWh Monthly'!AF58*0.5)+'KWh (Cumulative)'!AE58-Rebasing!AF48)*AF116)*AF$19*AF142)</f>
        <v>0</v>
      </c>
      <c r="AG58" s="4">
        <f>IF('KWh (Cumulative)'!AG58=0,0,((('KWh Monthly'!AG58*0.5)+'KWh (Cumulative)'!AF58-Rebasing!AG48)*AG116)*AG$19*AG142)</f>
        <v>0</v>
      </c>
      <c r="AH58" s="4">
        <f>IF('KWh (Cumulative)'!AH58=0,0,((('KWh Monthly'!AH58*0.5)+'KWh (Cumulative)'!AG58-Rebasing!AH48)*AH116)*AH$19*AH142)</f>
        <v>0</v>
      </c>
      <c r="AI58" s="4">
        <f>IF('KWh (Cumulative)'!AI58=0,0,((('KWh Monthly'!AI58*0.5)+'KWh (Cumulative)'!AH58-Rebasing!AI48)*AI116)*AI$19*AI142)</f>
        <v>0</v>
      </c>
      <c r="AJ58" s="4">
        <f>IF('KWh (Cumulative)'!AJ58=0,0,((('KWh Monthly'!AJ58*0.5)+'KWh (Cumulative)'!AI58-Rebasing!AJ48)*AJ116)*AJ$19*AJ142)</f>
        <v>0</v>
      </c>
      <c r="AK58" s="4">
        <f>IF('KWh (Cumulative)'!AK58=0,0,((('KWh Monthly'!AK58*0.5)+'KWh (Cumulative)'!AJ58-Rebasing!AK48)*AK116)*AK$19*AK142)</f>
        <v>0</v>
      </c>
      <c r="AL58" s="4">
        <f>IF('KWh (Cumulative)'!AL58=0,0,((('KWh Monthly'!AL58*0.5)+'KWh (Cumulative)'!AK58-Rebasing!AL48)*AL116)*AL$19*AL142)</f>
        <v>0</v>
      </c>
      <c r="AM58" s="4">
        <f>IF('KWh (Cumulative)'!AM58=0,0,((('KWh Monthly'!AM58*0.5)+'KWh (Cumulative)'!AL58-Rebasing!AM48)*AM116)*AM$19*AM142)</f>
        <v>0</v>
      </c>
      <c r="AN58" s="4">
        <f>IF('KWh (Cumulative)'!AN58=0,0,((('KWh Monthly'!AN58*0.5)+'KWh (Cumulative)'!AM58-Rebasing!AN48)*AN116)*AN$19*AN142)</f>
        <v>0</v>
      </c>
      <c r="AO58" s="4">
        <f>IF('KWh (Cumulative)'!AO58=0,0,((('KWh Monthly'!AO58*0.5)+'KWh (Cumulative)'!AN58-Rebasing!AO48)*AO116)*AO$19*AO142)</f>
        <v>0</v>
      </c>
      <c r="AP58" s="4">
        <f>IF('KWh (Cumulative)'!AP58=0,0,((('KWh Monthly'!AP58*0.5)+'KWh (Cumulative)'!AO58-Rebasing!AP48)*AP116)*AP$19*AP142)</f>
        <v>0</v>
      </c>
      <c r="AQ58" s="4">
        <f>IF('KWh (Cumulative)'!AQ58=0,0,((('KWh Monthly'!AQ58*0.5)+'KWh (Cumulative)'!AP58-Rebasing!AQ48)*AQ116)*AQ$19*AQ142)</f>
        <v>0</v>
      </c>
      <c r="AR58" s="4">
        <f>IF('KWh (Cumulative)'!AR58=0,0,((('KWh Monthly'!AR58*0.5)+'KWh (Cumulative)'!AQ58-Rebasing!AR48)*AR116)*AR$19*AR142)</f>
        <v>0</v>
      </c>
      <c r="AS58" s="4">
        <f>IF('KWh (Cumulative)'!AS58=0,0,((('KWh Monthly'!AS58*0.5)+'KWh (Cumulative)'!AR58-Rebasing!AS48)*AS116)*AS$19*AS142)</f>
        <v>0</v>
      </c>
      <c r="AT58" s="4">
        <f>IF('KWh (Cumulative)'!AT58=0,0,((('KWh Monthly'!AT58*0.5)+'KWh (Cumulative)'!AS58-Rebasing!AT48)*AT116)*AT$19*AT142)</f>
        <v>0</v>
      </c>
      <c r="AU58" s="4">
        <f>IF('KWh (Cumulative)'!AU58=0,0,((('KWh Monthly'!AU58*0.5)+'KWh (Cumulative)'!AT58-Rebasing!AU48)*AU116)*AU$19*AU142)</f>
        <v>0</v>
      </c>
      <c r="AV58" s="4">
        <f>IF('KWh (Cumulative)'!AV58=0,0,((('KWh Monthly'!AV58*0.5)+'KWh (Cumulative)'!AU58-Rebasing!AV48)*AV116)*AV$19*AV142)</f>
        <v>0</v>
      </c>
      <c r="AW58" s="4">
        <f>IF('KWh (Cumulative)'!AW58=0,0,((('KWh Monthly'!AW58*0.5)+'KWh (Cumulative)'!AV58-Rebasing!AW48)*AW116)*AW$19*AW142)</f>
        <v>0</v>
      </c>
      <c r="AX58" s="4">
        <f>IF('KWh (Cumulative)'!AX58=0,0,((('KWh Monthly'!AX58*0.5)+'KWh (Cumulative)'!AW58-Rebasing!AX48)*AX116)*AX$19*AX142)</f>
        <v>0</v>
      </c>
      <c r="AY58" s="4">
        <f>IF('KWh (Cumulative)'!AY58=0,0,((('KWh Monthly'!AY58*0.5)+'KWh (Cumulative)'!AX58-Rebasing!AY48)*AY116)*AY$19*AY142)</f>
        <v>0</v>
      </c>
      <c r="AZ58" s="4">
        <f>IF('KWh (Cumulative)'!AZ58=0,0,((('KWh Monthly'!AZ58*0.5)+'KWh (Cumulative)'!AY58-Rebasing!AZ48)*AZ116)*AZ$19*AZ142)</f>
        <v>0</v>
      </c>
      <c r="BA58" s="4">
        <f>IF('KWh (Cumulative)'!BA58=0,0,((('KWh Monthly'!BA58*0.5)+'KWh (Cumulative)'!AZ58-Rebasing!BA48)*BA116)*BA$19*BA142)</f>
        <v>0</v>
      </c>
      <c r="BB58" s="4">
        <f>IF('KWh (Cumulative)'!BB58=0,0,((('KWh Monthly'!BB58*0.5)+'KWh (Cumulative)'!BA58-Rebasing!BB48)*BB116)*BB$19*BB142)</f>
        <v>0</v>
      </c>
      <c r="BC58" s="4">
        <f>IF('KWh (Cumulative)'!BC58=0,0,((('KWh Monthly'!BC58*0.5)+'KWh (Cumulative)'!BB58-Rebasing!BC48)*BC116)*BC$19*BC142)</f>
        <v>0</v>
      </c>
      <c r="BD58" s="4">
        <f>IF('KWh (Cumulative)'!BD58=0,0,((('KWh Monthly'!BD58*0.5)+'KWh (Cumulative)'!BC58-Rebasing!BD48)*BD116)*BD$19*BD142)</f>
        <v>0</v>
      </c>
      <c r="BE58" s="4">
        <f>IF('KWh (Cumulative)'!BE58=0,0,((('KWh Monthly'!BE58*0.5)+'KWh (Cumulative)'!BD58-Rebasing!BE48)*BE116)*BE$19*BE142)</f>
        <v>0</v>
      </c>
      <c r="BF58" s="4">
        <f>IF('KWh (Cumulative)'!BF58=0,0,((('KWh Monthly'!BF58*0.5)+'KWh (Cumulative)'!BE58-Rebasing!BF48)*BF116)*BF$19*BF142)</f>
        <v>0</v>
      </c>
      <c r="BG58" s="4">
        <f>IF('KWh (Cumulative)'!BG58=0,0,((('KWh Monthly'!BG58*0.5)+'KWh (Cumulative)'!BF58-Rebasing!BG48)*BG116)*BG$19*BG142)</f>
        <v>0</v>
      </c>
      <c r="BH58" s="4">
        <f>IF('KWh (Cumulative)'!BH58=0,0,((('KWh Monthly'!BH58*0.5)+'KWh (Cumulative)'!BG58-Rebasing!BH48)*BH116)*BH$19*BH142)</f>
        <v>0</v>
      </c>
      <c r="BI58" s="4">
        <f>IF('KWh (Cumulative)'!BI58=0,0,((('KWh Monthly'!BI58*0.5)+'KWh (Cumulative)'!BH58-Rebasing!BI48)*BI116)*BI$19*BI142)</f>
        <v>0</v>
      </c>
      <c r="BJ58" s="4">
        <f>IF('KWh (Cumulative)'!BJ58=0,0,((('KWh Monthly'!BJ58*0.5)+'KWh (Cumulative)'!BI58-Rebasing!BJ48)*BJ116)*BJ$19*BJ142)</f>
        <v>0</v>
      </c>
      <c r="BK58" s="4">
        <f>IF('KWh (Cumulative)'!BK58=0,0,((('KWh Monthly'!BK58*0.5)+'KWh (Cumulative)'!BJ58-Rebasing!BK48)*BK116)*BK$19*BK142)</f>
        <v>0</v>
      </c>
      <c r="BL58" s="4">
        <f>IF('KWh (Cumulative)'!BL58=0,0,((('KWh Monthly'!BL58*0.5)+'KWh (Cumulative)'!BK58-Rebasing!BL48)*BL116)*BL$19*BL142)</f>
        <v>0</v>
      </c>
      <c r="BM58" s="4">
        <f>IF('KWh (Cumulative)'!BM58=0,0,((('KWh Monthly'!BM58*0.5)+'KWh (Cumulative)'!BL58-Rebasing!BM48)*BM116)*BM$19*BM142)</f>
        <v>0</v>
      </c>
      <c r="BN58" s="4">
        <f>IF('KWh (Cumulative)'!BN58=0,0,((('KWh Monthly'!BN58*0.5)+'KWh (Cumulative)'!BM58-Rebasing!BN48)*BN116)*BN$19*BN142)</f>
        <v>0</v>
      </c>
      <c r="BO58" s="4">
        <f>IF('KWh (Cumulative)'!BO58=0,0,((('KWh Monthly'!BO58*0.5)+'KWh (Cumulative)'!BN58-Rebasing!BO48)*BO116)*BO$19*BO142)</f>
        <v>0</v>
      </c>
      <c r="BP58" s="4">
        <f>IF('KWh (Cumulative)'!BP58=0,0,((('KWh Monthly'!BP58*0.5)+'KWh (Cumulative)'!BO58-Rebasing!BP48)*BP116)*BP$19*BP142)</f>
        <v>0</v>
      </c>
      <c r="BQ58" s="4">
        <f>IF('KWh (Cumulative)'!BQ58=0,0,((('KWh Monthly'!BQ58*0.5)+'KWh (Cumulative)'!BP58-Rebasing!BQ48)*BQ116)*BQ$19*BQ142)</f>
        <v>0</v>
      </c>
      <c r="BR58" s="4">
        <f>IF('KWh (Cumulative)'!BR58=0,0,((('KWh Monthly'!BR58*0.5)+'KWh (Cumulative)'!BQ58-Rebasing!BR48)*BR116)*BR$19*BR142)</f>
        <v>0</v>
      </c>
      <c r="BS58" s="4">
        <f>IF('KWh (Cumulative)'!BS58=0,0,((('KWh Monthly'!BS58*0.5)+'KWh (Cumulative)'!BR58-Rebasing!BS48)*BS116)*BS$19*BS142)</f>
        <v>0</v>
      </c>
      <c r="BT58" s="4">
        <f>IF('KWh (Cumulative)'!BT58=0,0,((('KWh Monthly'!BT58*0.5)+'KWh (Cumulative)'!BS58-Rebasing!BT48)*BT116)*BT$19*BT142)</f>
        <v>0</v>
      </c>
      <c r="BU58" s="4">
        <f>IF('KWh (Cumulative)'!BU58=0,0,((('KWh Monthly'!BU58*0.5)+'KWh (Cumulative)'!BT58-Rebasing!BU48)*BU116)*BU$19*BU142)</f>
        <v>0</v>
      </c>
      <c r="BV58" s="4">
        <f>IF('KWh (Cumulative)'!BV58=0,0,((('KWh Monthly'!BV58*0.5)+'KWh (Cumulative)'!BU58-Rebasing!BV48)*BV116)*BV$19*BV142)</f>
        <v>0</v>
      </c>
      <c r="BW58" s="4">
        <f>IF('KWh (Cumulative)'!BW58=0,0,((('KWh Monthly'!BW58*0.5)+'KWh (Cumulative)'!BV58-Rebasing!BW48)*BW116)*BW$19*BW142)</f>
        <v>0</v>
      </c>
      <c r="BX58" s="4">
        <f>IF('KWh (Cumulative)'!BX58=0,0,((('KWh Monthly'!BX58*0.5)+'KWh (Cumulative)'!BW58-Rebasing!BX48)*BX116)*BX$19*BX142)</f>
        <v>0</v>
      </c>
      <c r="BY58" s="4">
        <f>IF('KWh (Cumulative)'!BY58=0,0,((('KWh Monthly'!BY58*0.5)+'KWh (Cumulative)'!BX58-Rebasing!BY48)*BY116)*BY$19*BY142)</f>
        <v>0</v>
      </c>
      <c r="BZ58" s="4">
        <f>IF('KWh (Cumulative)'!BZ58=0,0,((('KWh Monthly'!BZ58*0.5)+'KWh (Cumulative)'!BY58-Rebasing!BZ48)*BZ116)*BZ$19*BZ142)</f>
        <v>0</v>
      </c>
      <c r="CA58" s="4">
        <f>IF('KWh (Cumulative)'!CA58=0,0,((('KWh Monthly'!CA58*0.5)+'KWh (Cumulative)'!BZ58-Rebasing!CA48)*CA116)*CA$19*CA142)</f>
        <v>0</v>
      </c>
      <c r="CB58" s="4">
        <f>IF('KWh (Cumulative)'!CB58=0,0,((('KWh Monthly'!CB58*0.5)+'KWh (Cumulative)'!CA58-Rebasing!CB48)*CB116)*CB$19*CB142)</f>
        <v>0</v>
      </c>
      <c r="CC58" s="4">
        <f>IF('KWh (Cumulative)'!CC58=0,0,((('KWh Monthly'!CC58*0.5)+'KWh (Cumulative)'!CB58-Rebasing!CC48)*CC116)*CC$19*CC142)</f>
        <v>0</v>
      </c>
      <c r="CD58" s="4">
        <f>IF('KWh (Cumulative)'!CD58=0,0,((('KWh Monthly'!CD58*0.5)+'KWh (Cumulative)'!CC58-Rebasing!CD48)*CD116)*CD$19*CD142)</f>
        <v>0</v>
      </c>
      <c r="CE58" s="4">
        <f>IF('KWh (Cumulative)'!CE58=0,0,((('KWh Monthly'!CE58*0.5)+'KWh (Cumulative)'!CD58-Rebasing!CE48)*CE116)*CE$19*CE142)</f>
        <v>0</v>
      </c>
      <c r="CF58" s="4">
        <f>IF('KWh (Cumulative)'!CF58=0,0,((('KWh Monthly'!CF58*0.5)+'KWh (Cumulative)'!CE58-Rebasing!CF48)*CF116)*CF$19*CF142)</f>
        <v>0</v>
      </c>
      <c r="CG58" s="4">
        <f>IF('KWh (Cumulative)'!CG58=0,0,((('KWh Monthly'!CG58*0.5)+'KWh (Cumulative)'!CF58-Rebasing!CG48)*CG116)*CG$19*CG142)</f>
        <v>0</v>
      </c>
      <c r="CH58" s="4">
        <f>IF('KWh (Cumulative)'!CH58=0,0,((('KWh Monthly'!CH58*0.5)+'KWh (Cumulative)'!CG58-Rebasing!CH48)*CH116)*CH$19*CH142)</f>
        <v>0</v>
      </c>
      <c r="CI58" s="4">
        <f>IF('KWh (Cumulative)'!CI58=0,0,((('KWh Monthly'!CI58*0.5)+'KWh (Cumulative)'!CH58-Rebasing!CI48)*CI116)*CI$19*CI142)</f>
        <v>0</v>
      </c>
      <c r="CJ58" s="4">
        <f>IF('KWh (Cumulative)'!CJ58=0,0,((('KWh Monthly'!CJ58*0.5)+'KWh (Cumulative)'!CI58-Rebasing!CJ48)*CJ116)*CJ$19*CJ142)</f>
        <v>0</v>
      </c>
      <c r="CK58" s="4">
        <f>IF('KWh (Cumulative)'!CK58=0,0,((('KWh Monthly'!CK58*0.5)+'KWh (Cumulative)'!CJ58-Rebasing!CK48)*CK116)*CK$19*CK142)</f>
        <v>0</v>
      </c>
      <c r="CL58" s="4">
        <f>IF('KWh (Cumulative)'!CL58=0,0,((('KWh Monthly'!CL58*0.5)+'KWh (Cumulative)'!CK58-Rebasing!CL48)*CL116)*CL$19*CL142)</f>
        <v>0</v>
      </c>
      <c r="CM58" s="4">
        <f>IF('KWh (Cumulative)'!CM58=0,0,((('KWh Monthly'!CM58*0.5)+'KWh (Cumulative)'!CL58-Rebasing!CM48)*CM116)*CM$19*CM142)</f>
        <v>0</v>
      </c>
      <c r="CN58" s="4">
        <f>IF('KWh (Cumulative)'!CN58=0,0,((('KWh Monthly'!CN58*0.5)+'KWh (Cumulative)'!CM58-Rebasing!CN48)*CN116)*CN$19*CN142)</f>
        <v>0</v>
      </c>
      <c r="CO58" s="4">
        <f>IF('KWh (Cumulative)'!CO58=0,0,((('KWh Monthly'!CO58*0.5)+'KWh (Cumulative)'!CN58-Rebasing!CO48)*CO116)*CO$19*CO142)</f>
        <v>0</v>
      </c>
      <c r="CP58" s="4">
        <f>IF('KWh (Cumulative)'!CP58=0,0,((('KWh Monthly'!CP58*0.5)+'KWh (Cumulative)'!CO58-Rebasing!CP48)*CP116)*CP$19*CP142)</f>
        <v>0</v>
      </c>
      <c r="CQ58" s="4">
        <f>IF('KWh (Cumulative)'!CQ58=0,0,((('KWh Monthly'!CQ58*0.5)+'KWh (Cumulative)'!CP58-Rebasing!CQ48)*CQ116)*CQ$19*CQ142)</f>
        <v>0</v>
      </c>
      <c r="CR58" s="4">
        <f>IF('KWh (Cumulative)'!CR58=0,0,((('KWh Monthly'!CR58*0.5)+'KWh (Cumulative)'!CQ58-Rebasing!CR48)*CR116)*CR$19*CR142)</f>
        <v>0</v>
      </c>
      <c r="CS58" s="4">
        <f>IF('KWh (Cumulative)'!CS58=0,0,((('KWh Monthly'!CS58*0.5)+'KWh (Cumulative)'!CR58-Rebasing!CS48)*CS116)*CS$19*CS142)</f>
        <v>0</v>
      </c>
      <c r="CT58" s="4">
        <f>IF('KWh (Cumulative)'!CT58=0,0,((('KWh Monthly'!CT58*0.5)+'KWh (Cumulative)'!CS58-Rebasing!CT48)*CT116)*CT$19*CT142)</f>
        <v>0</v>
      </c>
      <c r="CU58" s="4">
        <f>IF('KWh (Cumulative)'!CU58=0,0,((('KWh Monthly'!CU58*0.5)+'KWh (Cumulative)'!CT58-Rebasing!CU48)*CU116)*CU$19*CU142)</f>
        <v>0</v>
      </c>
      <c r="CV58" s="4">
        <f>IF('KWh (Cumulative)'!CV58=0,0,((('KWh Monthly'!CV58*0.5)+'KWh (Cumulative)'!CU58-Rebasing!CV48)*CV116)*CV$19*CV142)</f>
        <v>0</v>
      </c>
      <c r="CW58" s="4">
        <f>IF('KWh (Cumulative)'!CW58=0,0,((('KWh Monthly'!CW58*0.5)+'KWh (Cumulative)'!CV58-Rebasing!CW48)*CW116)*CW$19*CW142)</f>
        <v>0</v>
      </c>
      <c r="CX58" s="4">
        <f>IF('KWh (Cumulative)'!CX58=0,0,((('KWh Monthly'!CX58*0.5)+'KWh (Cumulative)'!CW58-Rebasing!CX48)*CX116)*CX$19*CX142)</f>
        <v>0</v>
      </c>
      <c r="CY58" s="4">
        <f>IF('KWh (Cumulative)'!CY58=0,0,((('KWh Monthly'!CY58*0.5)+'KWh (Cumulative)'!CX58-Rebasing!CY48)*CY116)*CY$19*CY142)</f>
        <v>0</v>
      </c>
      <c r="CZ58" s="4">
        <f>IF('KWh (Cumulative)'!CZ58=0,0,((('KWh Monthly'!CZ58*0.5)+'KWh (Cumulative)'!CY58-Rebasing!CZ48)*CZ116)*CZ$19*CZ142)</f>
        <v>0</v>
      </c>
      <c r="DA58" s="4">
        <f>IF('KWh (Cumulative)'!DA58=0,0,((('KWh Monthly'!DA58*0.5)+'KWh (Cumulative)'!CZ58-Rebasing!DA48)*DA116)*DA$19*DA142)</f>
        <v>0</v>
      </c>
      <c r="DB58" s="4">
        <f>IF('KWh (Cumulative)'!DB58=0,0,((('KWh Monthly'!DB58*0.5)+'KWh (Cumulative)'!DA58-Rebasing!DB48)*DB116)*DB$19*DB142)</f>
        <v>0</v>
      </c>
      <c r="DC58" s="4">
        <f>IF('KWh (Cumulative)'!DC58=0,0,((('KWh Monthly'!DC58*0.5)+'KWh (Cumulative)'!DB58-Rebasing!DC48)*DC116)*DC$19*DC142)</f>
        <v>0</v>
      </c>
      <c r="DD58" s="4">
        <f>IF('KWh (Cumulative)'!DD58=0,0,((('KWh Monthly'!DD58*0.5)+'KWh (Cumulative)'!DC58-Rebasing!DD48)*DD116)*DD$19*DD142)</f>
        <v>0</v>
      </c>
      <c r="DE58" s="4">
        <f>IF('KWh (Cumulative)'!DE58=0,0,((('KWh Monthly'!DE58*0.5)+'KWh (Cumulative)'!DD58-Rebasing!DE48)*DE116)*DE$19*DE142)</f>
        <v>0</v>
      </c>
      <c r="DF58" s="4">
        <f>IF('KWh (Cumulative)'!DF58=0,0,((('KWh Monthly'!DF58*0.5)+'KWh (Cumulative)'!DE58-Rebasing!DF48)*DF116)*DF$19*DF142)</f>
        <v>0</v>
      </c>
      <c r="DG58" s="4">
        <f>IF('KWh (Cumulative)'!DG58=0,0,((('KWh Monthly'!DG58*0.5)+'KWh (Cumulative)'!DF58-Rebasing!DG48)*DG116)*DG$19*DG142)</f>
        <v>0</v>
      </c>
      <c r="DH58" s="4">
        <f>IF('KWh (Cumulative)'!DH58=0,0,((('KWh Monthly'!DH58*0.5)+'KWh (Cumulative)'!DG58-Rebasing!DH48)*DH116)*DH$19*DH142)</f>
        <v>0</v>
      </c>
      <c r="DI58" s="4">
        <f>IF('KWh (Cumulative)'!DI58=0,0,((('KWh Monthly'!DI58*0.5)+'KWh (Cumulative)'!DH58-Rebasing!DI48)*DI116)*DI$19*DI142)</f>
        <v>0</v>
      </c>
      <c r="DJ58" s="4">
        <f>IF('KWh (Cumulative)'!DJ58=0,0,((('KWh Monthly'!DJ58*0.5)+'KWh (Cumulative)'!DI58-Rebasing!DJ48)*DJ116)*DJ$19*DJ142)</f>
        <v>0</v>
      </c>
      <c r="DK58" s="4">
        <f>IF('KWh (Cumulative)'!DK58=0,0,((('KWh Monthly'!DK58*0.5)+'KWh (Cumulative)'!DJ58-Rebasing!DK48)*DK116)*DK$19*DK142)</f>
        <v>0</v>
      </c>
      <c r="DL58" s="4">
        <f>IF('KWh (Cumulative)'!DL58=0,0,((('KWh Monthly'!DL58*0.5)+'KWh (Cumulative)'!DK58-Rebasing!DL48)*DL116)*DL$19*DL142)</f>
        <v>0</v>
      </c>
      <c r="DM58" s="4">
        <f>IF('KWh (Cumulative)'!DM58=0,0,((('KWh Monthly'!DM58*0.5)+'KWh (Cumulative)'!DL58-Rebasing!DM48)*DM116)*DM$19*DM142)</f>
        <v>0</v>
      </c>
      <c r="DN58" s="4">
        <f>IF('KWh (Cumulative)'!DN58=0,0,((('KWh Monthly'!DN58*0.5)+'KWh (Cumulative)'!DM58-Rebasing!DN48)*DN116)*DN$19*DN142)</f>
        <v>0</v>
      </c>
      <c r="DO58" s="4">
        <f>IF('KWh (Cumulative)'!DO58=0,0,((('KWh Monthly'!DO58*0.5)+'KWh (Cumulative)'!DN58-Rebasing!DO48)*DO116)*DO$19*DO142)</f>
        <v>0</v>
      </c>
      <c r="DP58" s="4">
        <f>IF('KWh (Cumulative)'!DP58=0,0,((('KWh Monthly'!DP58*0.5)+'KWh (Cumulative)'!DO58-Rebasing!DP48)*DP116)*DP$19*DP142)</f>
        <v>0</v>
      </c>
      <c r="DQ58" s="4">
        <f>IF('KWh (Cumulative)'!DQ58=0,0,((('KWh Monthly'!DQ58*0.5)+'KWh (Cumulative)'!DP58-Rebasing!DQ48)*DQ116)*DQ$19*DQ142)</f>
        <v>0</v>
      </c>
      <c r="DR58" s="4">
        <f>IF('KWh (Cumulative)'!DR58=0,0,((('KWh Monthly'!DR58*0.5)+'KWh (Cumulative)'!DQ58-Rebasing!DR48)*DR116)*DR$19*DR142)</f>
        <v>0</v>
      </c>
    </row>
    <row r="59" spans="1:122" x14ac:dyDescent="0.25">
      <c r="A59" s="193"/>
      <c r="B59" s="30" t="s">
        <v>4</v>
      </c>
      <c r="C59" s="154">
        <f>IF('KWh (Cumulative)'!C59=0,0,((('KWh Monthly'!C59*0.5)-Rebasing!C49)*C117)*C$19*C143)</f>
        <v>0</v>
      </c>
      <c r="D59" s="4">
        <f>IF('KWh (Cumulative)'!D59=0,0,((('KWh Monthly'!D59*0.5)+'KWh (Cumulative)'!C59-Rebasing!D49)*D117)*D$19*D143)</f>
        <v>0</v>
      </c>
      <c r="E59" s="4">
        <f>IF('KWh (Cumulative)'!E59=0,0,((('KWh Monthly'!E59*0.5)+'KWh (Cumulative)'!D59-Rebasing!E49)*E117)*E$19*E143)</f>
        <v>0</v>
      </c>
      <c r="F59" s="4">
        <f>IF('KWh (Cumulative)'!F59=0,0,((('KWh Monthly'!F59*0.5)+'KWh (Cumulative)'!E59-Rebasing!F49)*F117)*F$19*F143)</f>
        <v>0</v>
      </c>
      <c r="G59" s="4">
        <f>IF('KWh (Cumulative)'!G59=0,0,((('KWh Monthly'!G59*0.5)+'KWh (Cumulative)'!F59-Rebasing!G49)*G117)*G$19*G143)</f>
        <v>0</v>
      </c>
      <c r="H59" s="4">
        <f>IF('KWh (Cumulative)'!H59=0,0,((('KWh Monthly'!H59*0.5)+'KWh (Cumulative)'!G59-Rebasing!H49)*H117)*H$19*H143)</f>
        <v>0</v>
      </c>
      <c r="I59" s="4">
        <f>IF('KWh (Cumulative)'!I59=0,0,((('KWh Monthly'!I59*0.5)+'KWh (Cumulative)'!H59-Rebasing!I49)*I117)*I$19*I143)</f>
        <v>0</v>
      </c>
      <c r="J59" s="4">
        <f>IF('KWh (Cumulative)'!J59=0,0,((('KWh Monthly'!J59*0.5)+'KWh (Cumulative)'!I59-Rebasing!J49)*J117)*J$19*J143)</f>
        <v>0</v>
      </c>
      <c r="K59" s="4">
        <f>IF('KWh (Cumulative)'!K59=0,0,((('KWh Monthly'!K59*0.5)+'KWh (Cumulative)'!J59-Rebasing!K49)*K117)*K$19*K143)</f>
        <v>0</v>
      </c>
      <c r="L59" s="4">
        <f>IF('KWh (Cumulative)'!L59=0,0,((('KWh Monthly'!L59*0.5)+'KWh (Cumulative)'!K59-Rebasing!L49)*L117)*L$19*L143)</f>
        <v>0</v>
      </c>
      <c r="M59" s="4">
        <f>IF('KWh (Cumulative)'!M59=0,0,((('KWh Monthly'!M59*0.5)+'KWh (Cumulative)'!L59-Rebasing!M49)*M117)*M$19*M143)</f>
        <v>0</v>
      </c>
      <c r="N59" s="4">
        <f>IF('KWh (Cumulative)'!N59=0,0,((('KWh Monthly'!N59*0.5)+'KWh (Cumulative)'!M59-Rebasing!N49)*N117)*N$19*N143)</f>
        <v>0</v>
      </c>
      <c r="O59" s="4">
        <f>IF('KWh (Cumulative)'!O59=0,0,((('KWh Monthly'!O59*0.5)+'KWh (Cumulative)'!N59-Rebasing!O49)*O117)*O$19*O143)</f>
        <v>8.9433913745576792</v>
      </c>
      <c r="P59" s="4">
        <f>IF('KWh (Cumulative)'!P59=0,0,((('KWh Monthly'!P59*0.5)+'KWh (Cumulative)'!O59-Rebasing!P49)*P117)*P$19*P143)</f>
        <v>0</v>
      </c>
      <c r="Q59" s="4">
        <f>IF('KWh (Cumulative)'!Q59=0,0,((('KWh Monthly'!Q59*0.5)+'KWh (Cumulative)'!P59-Rebasing!Q49)*Q117)*Q$19*Q143)</f>
        <v>0</v>
      </c>
      <c r="R59" s="4">
        <f>IF('KWh (Cumulative)'!R59=0,0,((('KWh Monthly'!R59*0.5)+'KWh (Cumulative)'!Q59-Rebasing!R49)*R117)*R$19*R143)</f>
        <v>0</v>
      </c>
      <c r="S59" s="4">
        <f>IF('KWh (Cumulative)'!S59=0,0,((('KWh Monthly'!S59*0.5)+'KWh (Cumulative)'!R59-Rebasing!S49)*S117)*S$19*S143)</f>
        <v>0</v>
      </c>
      <c r="T59" s="4">
        <f>IF('KWh (Cumulative)'!T59=0,0,((('KWh Monthly'!T59*0.5)+'KWh (Cumulative)'!S59-Rebasing!T49)*T117)*T$19*T143)</f>
        <v>0</v>
      </c>
      <c r="U59" s="4">
        <f>IF('KWh (Cumulative)'!U59=0,0,((('KWh Monthly'!U59*0.5)+'KWh (Cumulative)'!T59-Rebasing!U49)*U117)*U$19*U143)</f>
        <v>0</v>
      </c>
      <c r="V59" s="4">
        <f>IF('KWh (Cumulative)'!V59=0,0,((('KWh Monthly'!V59*0.5)+'KWh (Cumulative)'!U59-Rebasing!V49)*V117)*V$19*V143)</f>
        <v>0</v>
      </c>
      <c r="W59" s="4">
        <f>IF('KWh (Cumulative)'!W59=0,0,((('KWh Monthly'!W59*0.5)+'KWh (Cumulative)'!V59-Rebasing!W49)*W117)*W$19*W143)</f>
        <v>0</v>
      </c>
      <c r="X59" s="4">
        <f>IF('KWh (Cumulative)'!X59=0,0,((('KWh Monthly'!X59*0.5)+'KWh (Cumulative)'!W59-Rebasing!X49)*X117)*X$19*X143)</f>
        <v>0</v>
      </c>
      <c r="Y59" s="4">
        <f>IF('KWh (Cumulative)'!Y59=0,0,((('KWh Monthly'!Y59*0.5)+'KWh (Cumulative)'!X59-Rebasing!Y49)*Y117)*Y$19*Y143)</f>
        <v>0</v>
      </c>
      <c r="Z59" s="4">
        <f>IF('KWh (Cumulative)'!Z59=0,0,((('KWh Monthly'!Z59*0.5)+'KWh (Cumulative)'!Y59-Rebasing!Z49)*Z117)*Z$19*Z143)</f>
        <v>0</v>
      </c>
      <c r="AA59" s="4">
        <f>IF('KWh (Cumulative)'!AA59=0,0,((('KWh Monthly'!AA59*0.5)+'KWh (Cumulative)'!Z59-Rebasing!AA49)*AA117)*AA$19*AA143)</f>
        <v>0</v>
      </c>
      <c r="AB59" s="4">
        <f>IF('KWh (Cumulative)'!AB59=0,0,((('KWh Monthly'!AB59*0.5)+'KWh (Cumulative)'!AA59-Rebasing!AB49)*AB117)*AB$19*AB143)</f>
        <v>0</v>
      </c>
      <c r="AC59" s="4">
        <f>IF('KWh (Cumulative)'!AC59=0,0,((('KWh Monthly'!AC59*0.5)+'KWh (Cumulative)'!AB59-Rebasing!AC49)*AC117)*AC$19*AC143)</f>
        <v>0</v>
      </c>
      <c r="AD59" s="4">
        <f>IF('KWh (Cumulative)'!AD59=0,0,((('KWh Monthly'!AD59*0.5)+'KWh (Cumulative)'!AC59-Rebasing!AD49)*AD117)*AD$19*AD143)</f>
        <v>0</v>
      </c>
      <c r="AE59" s="4">
        <f>IF('KWh (Cumulative)'!AE59=0,0,((('KWh Monthly'!AE59*0.5)+'KWh (Cumulative)'!AD59-Rebasing!AE49)*AE117)*AE$19*AE143)</f>
        <v>0</v>
      </c>
      <c r="AF59" s="4">
        <f>IF('KWh (Cumulative)'!AF59=0,0,((('KWh Monthly'!AF59*0.5)+'KWh (Cumulative)'!AE59-Rebasing!AF49)*AF117)*AF$19*AF143)</f>
        <v>0</v>
      </c>
      <c r="AG59" s="4">
        <f>IF('KWh (Cumulative)'!AG59=0,0,((('KWh Monthly'!AG59*0.5)+'KWh (Cumulative)'!AF59-Rebasing!AG49)*AG117)*AG$19*AG143)</f>
        <v>0</v>
      </c>
      <c r="AH59" s="4">
        <f>IF('KWh (Cumulative)'!AH59=0,0,((('KWh Monthly'!AH59*0.5)+'KWh (Cumulative)'!AG59-Rebasing!AH49)*AH117)*AH$19*AH143)</f>
        <v>0</v>
      </c>
      <c r="AI59" s="4">
        <f>IF('KWh (Cumulative)'!AI59=0,0,((('KWh Monthly'!AI59*0.5)+'KWh (Cumulative)'!AH59-Rebasing!AI49)*AI117)*AI$19*AI143)</f>
        <v>0</v>
      </c>
      <c r="AJ59" s="4">
        <f>IF('KWh (Cumulative)'!AJ59=0,0,((('KWh Monthly'!AJ59*0.5)+'KWh (Cumulative)'!AI59-Rebasing!AJ49)*AJ117)*AJ$19*AJ143)</f>
        <v>0</v>
      </c>
      <c r="AK59" s="4">
        <f>IF('KWh (Cumulative)'!AK59=0,0,((('KWh Monthly'!AK59*0.5)+'KWh (Cumulative)'!AJ59-Rebasing!AK49)*AK117)*AK$19*AK143)</f>
        <v>0</v>
      </c>
      <c r="AL59" s="4">
        <f>IF('KWh (Cumulative)'!AL59=0,0,((('KWh Monthly'!AL59*0.5)+'KWh (Cumulative)'!AK59-Rebasing!AL49)*AL117)*AL$19*AL143)</f>
        <v>0</v>
      </c>
      <c r="AM59" s="4">
        <f>IF('KWh (Cumulative)'!AM59=0,0,((('KWh Monthly'!AM59*0.5)+'KWh (Cumulative)'!AL59-Rebasing!AM49)*AM117)*AM$19*AM143)</f>
        <v>0</v>
      </c>
      <c r="AN59" s="4">
        <f>IF('KWh (Cumulative)'!AN59=0,0,((('KWh Monthly'!AN59*0.5)+'KWh (Cumulative)'!AM59-Rebasing!AN49)*AN117)*AN$19*AN143)</f>
        <v>0</v>
      </c>
      <c r="AO59" s="4">
        <f>IF('KWh (Cumulative)'!AO59=0,0,((('KWh Monthly'!AO59*0.5)+'KWh (Cumulative)'!AN59-Rebasing!AO49)*AO117)*AO$19*AO143)</f>
        <v>0</v>
      </c>
      <c r="AP59" s="4">
        <f>IF('KWh (Cumulative)'!AP59=0,0,((('KWh Monthly'!AP59*0.5)+'KWh (Cumulative)'!AO59-Rebasing!AP49)*AP117)*AP$19*AP143)</f>
        <v>0</v>
      </c>
      <c r="AQ59" s="4">
        <f>IF('KWh (Cumulative)'!AQ59=0,0,((('KWh Monthly'!AQ59*0.5)+'KWh (Cumulative)'!AP59-Rebasing!AQ49)*AQ117)*AQ$19*AQ143)</f>
        <v>0</v>
      </c>
      <c r="AR59" s="4">
        <f>IF('KWh (Cumulative)'!AR59=0,0,((('KWh Monthly'!AR59*0.5)+'KWh (Cumulative)'!AQ59-Rebasing!AR49)*AR117)*AR$19*AR143)</f>
        <v>0</v>
      </c>
      <c r="AS59" s="4">
        <f>IF('KWh (Cumulative)'!AS59=0,0,((('KWh Monthly'!AS59*0.5)+'KWh (Cumulative)'!AR59-Rebasing!AS49)*AS117)*AS$19*AS143)</f>
        <v>0</v>
      </c>
      <c r="AT59" s="4">
        <f>IF('KWh (Cumulative)'!AT59=0,0,((('KWh Monthly'!AT59*0.5)+'KWh (Cumulative)'!AS59-Rebasing!AT49)*AT117)*AT$19*AT143)</f>
        <v>0</v>
      </c>
      <c r="AU59" s="4">
        <f>IF('KWh (Cumulative)'!AU59=0,0,((('KWh Monthly'!AU59*0.5)+'KWh (Cumulative)'!AT59-Rebasing!AU49)*AU117)*AU$19*AU143)</f>
        <v>0</v>
      </c>
      <c r="AV59" s="4">
        <f>IF('KWh (Cumulative)'!AV59=0,0,((('KWh Monthly'!AV59*0.5)+'KWh (Cumulative)'!AU59-Rebasing!AV49)*AV117)*AV$19*AV143)</f>
        <v>0</v>
      </c>
      <c r="AW59" s="4">
        <f>IF('KWh (Cumulative)'!AW59=0,0,((('KWh Monthly'!AW59*0.5)+'KWh (Cumulative)'!AV59-Rebasing!AW49)*AW117)*AW$19*AW143)</f>
        <v>0</v>
      </c>
      <c r="AX59" s="4">
        <f>IF('KWh (Cumulative)'!AX59=0,0,((('KWh Monthly'!AX59*0.5)+'KWh (Cumulative)'!AW59-Rebasing!AX49)*AX117)*AX$19*AX143)</f>
        <v>0</v>
      </c>
      <c r="AY59" s="4">
        <f>IF('KWh (Cumulative)'!AY59=0,0,((('KWh Monthly'!AY59*0.5)+'KWh (Cumulative)'!AX59-Rebasing!AY49)*AY117)*AY$19*AY143)</f>
        <v>0</v>
      </c>
      <c r="AZ59" s="4">
        <f>IF('KWh (Cumulative)'!AZ59=0,0,((('KWh Monthly'!AZ59*0.5)+'KWh (Cumulative)'!AY59-Rebasing!AZ49)*AZ117)*AZ$19*AZ143)</f>
        <v>0</v>
      </c>
      <c r="BA59" s="4">
        <f>IF('KWh (Cumulative)'!BA59=0,0,((('KWh Monthly'!BA59*0.5)+'KWh (Cumulative)'!AZ59-Rebasing!BA49)*BA117)*BA$19*BA143)</f>
        <v>0</v>
      </c>
      <c r="BB59" s="4">
        <f>IF('KWh (Cumulative)'!BB59=0,0,((('KWh Monthly'!BB59*0.5)+'KWh (Cumulative)'!BA59-Rebasing!BB49)*BB117)*BB$19*BB143)</f>
        <v>0</v>
      </c>
      <c r="BC59" s="4">
        <f>IF('KWh (Cumulative)'!BC59=0,0,((('KWh Monthly'!BC59*0.5)+'KWh (Cumulative)'!BB59-Rebasing!BC49)*BC117)*BC$19*BC143)</f>
        <v>0</v>
      </c>
      <c r="BD59" s="4">
        <f>IF('KWh (Cumulative)'!BD59=0,0,((('KWh Monthly'!BD59*0.5)+'KWh (Cumulative)'!BC59-Rebasing!BD49)*BD117)*BD$19*BD143)</f>
        <v>0</v>
      </c>
      <c r="BE59" s="4">
        <f>IF('KWh (Cumulative)'!BE59=0,0,((('KWh Monthly'!BE59*0.5)+'KWh (Cumulative)'!BD59-Rebasing!BE49)*BE117)*BE$19*BE143)</f>
        <v>0</v>
      </c>
      <c r="BF59" s="4">
        <f>IF('KWh (Cumulative)'!BF59=0,0,((('KWh Monthly'!BF59*0.5)+'KWh (Cumulative)'!BE59-Rebasing!BF49)*BF117)*BF$19*BF143)</f>
        <v>0</v>
      </c>
      <c r="BG59" s="4">
        <f>IF('KWh (Cumulative)'!BG59=0,0,((('KWh Monthly'!BG59*0.5)+'KWh (Cumulative)'!BF59-Rebasing!BG49)*BG117)*BG$19*BG143)</f>
        <v>0</v>
      </c>
      <c r="BH59" s="4">
        <f>IF('KWh (Cumulative)'!BH59=0,0,((('KWh Monthly'!BH59*0.5)+'KWh (Cumulative)'!BG59-Rebasing!BH49)*BH117)*BH$19*BH143)</f>
        <v>0</v>
      </c>
      <c r="BI59" s="4">
        <f>IF('KWh (Cumulative)'!BI59=0,0,((('KWh Monthly'!BI59*0.5)+'KWh (Cumulative)'!BH59-Rebasing!BI49)*BI117)*BI$19*BI143)</f>
        <v>0</v>
      </c>
      <c r="BJ59" s="4">
        <f>IF('KWh (Cumulative)'!BJ59=0,0,((('KWh Monthly'!BJ59*0.5)+'KWh (Cumulative)'!BI59-Rebasing!BJ49)*BJ117)*BJ$19*BJ143)</f>
        <v>0</v>
      </c>
      <c r="BK59" s="4">
        <f>IF('KWh (Cumulative)'!BK59=0,0,((('KWh Monthly'!BK59*0.5)+'KWh (Cumulative)'!BJ59-Rebasing!BK49)*BK117)*BK$19*BK143)</f>
        <v>0</v>
      </c>
      <c r="BL59" s="4">
        <f>IF('KWh (Cumulative)'!BL59=0,0,((('KWh Monthly'!BL59*0.5)+'KWh (Cumulative)'!BK59-Rebasing!BL49)*BL117)*BL$19*BL143)</f>
        <v>0</v>
      </c>
      <c r="BM59" s="4">
        <f>IF('KWh (Cumulative)'!BM59=0,0,((('KWh Monthly'!BM59*0.5)+'KWh (Cumulative)'!BL59-Rebasing!BM49)*BM117)*BM$19*BM143)</f>
        <v>0</v>
      </c>
      <c r="BN59" s="4">
        <f>IF('KWh (Cumulative)'!BN59=0,0,((('KWh Monthly'!BN59*0.5)+'KWh (Cumulative)'!BM59-Rebasing!BN49)*BN117)*BN$19*BN143)</f>
        <v>0</v>
      </c>
      <c r="BO59" s="4">
        <f>IF('KWh (Cumulative)'!BO59=0,0,((('KWh Monthly'!BO59*0.5)+'KWh (Cumulative)'!BN59-Rebasing!BO49)*BO117)*BO$19*BO143)</f>
        <v>0</v>
      </c>
      <c r="BP59" s="4">
        <f>IF('KWh (Cumulative)'!BP59=0,0,((('KWh Monthly'!BP59*0.5)+'KWh (Cumulative)'!BO59-Rebasing!BP49)*BP117)*BP$19*BP143)</f>
        <v>0</v>
      </c>
      <c r="BQ59" s="4">
        <f>IF('KWh (Cumulative)'!BQ59=0,0,((('KWh Monthly'!BQ59*0.5)+'KWh (Cumulative)'!BP59-Rebasing!BQ49)*BQ117)*BQ$19*BQ143)</f>
        <v>0</v>
      </c>
      <c r="BR59" s="4">
        <f>IF('KWh (Cumulative)'!BR59=0,0,((('KWh Monthly'!BR59*0.5)+'KWh (Cumulative)'!BQ59-Rebasing!BR49)*BR117)*BR$19*BR143)</f>
        <v>0</v>
      </c>
      <c r="BS59" s="4">
        <f>IF('KWh (Cumulative)'!BS59=0,0,((('KWh Monthly'!BS59*0.5)+'KWh (Cumulative)'!BR59-Rebasing!BS49)*BS117)*BS$19*BS143)</f>
        <v>0</v>
      </c>
      <c r="BT59" s="4">
        <f>IF('KWh (Cumulative)'!BT59=0,0,((('KWh Monthly'!BT59*0.5)+'KWh (Cumulative)'!BS59-Rebasing!BT49)*BT117)*BT$19*BT143)</f>
        <v>0</v>
      </c>
      <c r="BU59" s="4">
        <f>IF('KWh (Cumulative)'!BU59=0,0,((('KWh Monthly'!BU59*0.5)+'KWh (Cumulative)'!BT59-Rebasing!BU49)*BU117)*BU$19*BU143)</f>
        <v>0</v>
      </c>
      <c r="BV59" s="4">
        <f>IF('KWh (Cumulative)'!BV59=0,0,((('KWh Monthly'!BV59*0.5)+'KWh (Cumulative)'!BU59-Rebasing!BV49)*BV117)*BV$19*BV143)</f>
        <v>0</v>
      </c>
      <c r="BW59" s="4">
        <f>IF('KWh (Cumulative)'!BW59=0,0,((('KWh Monthly'!BW59*0.5)+'KWh (Cumulative)'!BV59-Rebasing!BW49)*BW117)*BW$19*BW143)</f>
        <v>0</v>
      </c>
      <c r="BX59" s="4">
        <f>IF('KWh (Cumulative)'!BX59=0,0,((('KWh Monthly'!BX59*0.5)+'KWh (Cumulative)'!BW59-Rebasing!BX49)*BX117)*BX$19*BX143)</f>
        <v>0</v>
      </c>
      <c r="BY59" s="4">
        <f>IF('KWh (Cumulative)'!BY59=0,0,((('KWh Monthly'!BY59*0.5)+'KWh (Cumulative)'!BX59-Rebasing!BY49)*BY117)*BY$19*BY143)</f>
        <v>0</v>
      </c>
      <c r="BZ59" s="4">
        <f>IF('KWh (Cumulative)'!BZ59=0,0,((('KWh Monthly'!BZ59*0.5)+'KWh (Cumulative)'!BY59-Rebasing!BZ49)*BZ117)*BZ$19*BZ143)</f>
        <v>0</v>
      </c>
      <c r="CA59" s="4">
        <f>IF('KWh (Cumulative)'!CA59=0,0,((('KWh Monthly'!CA59*0.5)+'KWh (Cumulative)'!BZ59-Rebasing!CA49)*CA117)*CA$19*CA143)</f>
        <v>0</v>
      </c>
      <c r="CB59" s="4">
        <f>IF('KWh (Cumulative)'!CB59=0,0,((('KWh Monthly'!CB59*0.5)+'KWh (Cumulative)'!CA59-Rebasing!CB49)*CB117)*CB$19*CB143)</f>
        <v>0</v>
      </c>
      <c r="CC59" s="4">
        <f>IF('KWh (Cumulative)'!CC59=0,0,((('KWh Monthly'!CC59*0.5)+'KWh (Cumulative)'!CB59-Rebasing!CC49)*CC117)*CC$19*CC143)</f>
        <v>0</v>
      </c>
      <c r="CD59" s="4">
        <f>IF('KWh (Cumulative)'!CD59=0,0,((('KWh Monthly'!CD59*0.5)+'KWh (Cumulative)'!CC59-Rebasing!CD49)*CD117)*CD$19*CD143)</f>
        <v>0</v>
      </c>
      <c r="CE59" s="4">
        <f>IF('KWh (Cumulative)'!CE59=0,0,((('KWh Monthly'!CE59*0.5)+'KWh (Cumulative)'!CD59-Rebasing!CE49)*CE117)*CE$19*CE143)</f>
        <v>0</v>
      </c>
      <c r="CF59" s="4">
        <f>IF('KWh (Cumulative)'!CF59=0,0,((('KWh Monthly'!CF59*0.5)+'KWh (Cumulative)'!CE59-Rebasing!CF49)*CF117)*CF$19*CF143)</f>
        <v>0</v>
      </c>
      <c r="CG59" s="4">
        <f>IF('KWh (Cumulative)'!CG59=0,0,((('KWh Monthly'!CG59*0.5)+'KWh (Cumulative)'!CF59-Rebasing!CG49)*CG117)*CG$19*CG143)</f>
        <v>0</v>
      </c>
      <c r="CH59" s="4">
        <f>IF('KWh (Cumulative)'!CH59=0,0,((('KWh Monthly'!CH59*0.5)+'KWh (Cumulative)'!CG59-Rebasing!CH49)*CH117)*CH$19*CH143)</f>
        <v>0</v>
      </c>
      <c r="CI59" s="4">
        <f>IF('KWh (Cumulative)'!CI59=0,0,((('KWh Monthly'!CI59*0.5)+'KWh (Cumulative)'!CH59-Rebasing!CI49)*CI117)*CI$19*CI143)</f>
        <v>0</v>
      </c>
      <c r="CJ59" s="4">
        <f>IF('KWh (Cumulative)'!CJ59=0,0,((('KWh Monthly'!CJ59*0.5)+'KWh (Cumulative)'!CI59-Rebasing!CJ49)*CJ117)*CJ$19*CJ143)</f>
        <v>0</v>
      </c>
      <c r="CK59" s="4">
        <f>IF('KWh (Cumulative)'!CK59=0,0,((('KWh Monthly'!CK59*0.5)+'KWh (Cumulative)'!CJ59-Rebasing!CK49)*CK117)*CK$19*CK143)</f>
        <v>0</v>
      </c>
      <c r="CL59" s="4">
        <f>IF('KWh (Cumulative)'!CL59=0,0,((('KWh Monthly'!CL59*0.5)+'KWh (Cumulative)'!CK59-Rebasing!CL49)*CL117)*CL$19*CL143)</f>
        <v>0</v>
      </c>
      <c r="CM59" s="4">
        <f>IF('KWh (Cumulative)'!CM59=0,0,((('KWh Monthly'!CM59*0.5)+'KWh (Cumulative)'!CL59-Rebasing!CM49)*CM117)*CM$19*CM143)</f>
        <v>0</v>
      </c>
      <c r="CN59" s="4">
        <f>IF('KWh (Cumulative)'!CN59=0,0,((('KWh Monthly'!CN59*0.5)+'KWh (Cumulative)'!CM59-Rebasing!CN49)*CN117)*CN$19*CN143)</f>
        <v>0</v>
      </c>
      <c r="CO59" s="4">
        <f>IF('KWh (Cumulative)'!CO59=0,0,((('KWh Monthly'!CO59*0.5)+'KWh (Cumulative)'!CN59-Rebasing!CO49)*CO117)*CO$19*CO143)</f>
        <v>0</v>
      </c>
      <c r="CP59" s="4">
        <f>IF('KWh (Cumulative)'!CP59=0,0,((('KWh Monthly'!CP59*0.5)+'KWh (Cumulative)'!CO59-Rebasing!CP49)*CP117)*CP$19*CP143)</f>
        <v>0</v>
      </c>
      <c r="CQ59" s="4">
        <f>IF('KWh (Cumulative)'!CQ59=0,0,((('KWh Monthly'!CQ59*0.5)+'KWh (Cumulative)'!CP59-Rebasing!CQ49)*CQ117)*CQ$19*CQ143)</f>
        <v>0</v>
      </c>
      <c r="CR59" s="4">
        <f>IF('KWh (Cumulative)'!CR59=0,0,((('KWh Monthly'!CR59*0.5)+'KWh (Cumulative)'!CQ59-Rebasing!CR49)*CR117)*CR$19*CR143)</f>
        <v>0</v>
      </c>
      <c r="CS59" s="4">
        <f>IF('KWh (Cumulative)'!CS59=0,0,((('KWh Monthly'!CS59*0.5)+'KWh (Cumulative)'!CR59-Rebasing!CS49)*CS117)*CS$19*CS143)</f>
        <v>0</v>
      </c>
      <c r="CT59" s="4">
        <f>IF('KWh (Cumulative)'!CT59=0,0,((('KWh Monthly'!CT59*0.5)+'KWh (Cumulative)'!CS59-Rebasing!CT49)*CT117)*CT$19*CT143)</f>
        <v>0</v>
      </c>
      <c r="CU59" s="4">
        <f>IF('KWh (Cumulative)'!CU59=0,0,((('KWh Monthly'!CU59*0.5)+'KWh (Cumulative)'!CT59-Rebasing!CU49)*CU117)*CU$19*CU143)</f>
        <v>0</v>
      </c>
      <c r="CV59" s="4">
        <f>IF('KWh (Cumulative)'!CV59=0,0,((('KWh Monthly'!CV59*0.5)+'KWh (Cumulative)'!CU59-Rebasing!CV49)*CV117)*CV$19*CV143)</f>
        <v>0</v>
      </c>
      <c r="CW59" s="4">
        <f>IF('KWh (Cumulative)'!CW59=0,0,((('KWh Monthly'!CW59*0.5)+'KWh (Cumulative)'!CV59-Rebasing!CW49)*CW117)*CW$19*CW143)</f>
        <v>0</v>
      </c>
      <c r="CX59" s="4">
        <f>IF('KWh (Cumulative)'!CX59=0,0,((('KWh Monthly'!CX59*0.5)+'KWh (Cumulative)'!CW59-Rebasing!CX49)*CX117)*CX$19*CX143)</f>
        <v>0</v>
      </c>
      <c r="CY59" s="4">
        <f>IF('KWh (Cumulative)'!CY59=0,0,((('KWh Monthly'!CY59*0.5)+'KWh (Cumulative)'!CX59-Rebasing!CY49)*CY117)*CY$19*CY143)</f>
        <v>0</v>
      </c>
      <c r="CZ59" s="4">
        <f>IF('KWh (Cumulative)'!CZ59=0,0,((('KWh Monthly'!CZ59*0.5)+'KWh (Cumulative)'!CY59-Rebasing!CZ49)*CZ117)*CZ$19*CZ143)</f>
        <v>0</v>
      </c>
      <c r="DA59" s="4">
        <f>IF('KWh (Cumulative)'!DA59=0,0,((('KWh Monthly'!DA59*0.5)+'KWh (Cumulative)'!CZ59-Rebasing!DA49)*DA117)*DA$19*DA143)</f>
        <v>0</v>
      </c>
      <c r="DB59" s="4">
        <f>IF('KWh (Cumulative)'!DB59=0,0,((('KWh Monthly'!DB59*0.5)+'KWh (Cumulative)'!DA59-Rebasing!DB49)*DB117)*DB$19*DB143)</f>
        <v>0</v>
      </c>
      <c r="DC59" s="4">
        <f>IF('KWh (Cumulative)'!DC59=0,0,((('KWh Monthly'!DC59*0.5)+'KWh (Cumulative)'!DB59-Rebasing!DC49)*DC117)*DC$19*DC143)</f>
        <v>0</v>
      </c>
      <c r="DD59" s="4">
        <f>IF('KWh (Cumulative)'!DD59=0,0,((('KWh Monthly'!DD59*0.5)+'KWh (Cumulative)'!DC59-Rebasing!DD49)*DD117)*DD$19*DD143)</f>
        <v>0</v>
      </c>
      <c r="DE59" s="4">
        <f>IF('KWh (Cumulative)'!DE59=0,0,((('KWh Monthly'!DE59*0.5)+'KWh (Cumulative)'!DD59-Rebasing!DE49)*DE117)*DE$19*DE143)</f>
        <v>0</v>
      </c>
      <c r="DF59" s="4">
        <f>IF('KWh (Cumulative)'!DF59=0,0,((('KWh Monthly'!DF59*0.5)+'KWh (Cumulative)'!DE59-Rebasing!DF49)*DF117)*DF$19*DF143)</f>
        <v>0</v>
      </c>
      <c r="DG59" s="4">
        <f>IF('KWh (Cumulative)'!DG59=0,0,((('KWh Monthly'!DG59*0.5)+'KWh (Cumulative)'!DF59-Rebasing!DG49)*DG117)*DG$19*DG143)</f>
        <v>0</v>
      </c>
      <c r="DH59" s="4">
        <f>IF('KWh (Cumulative)'!DH59=0,0,((('KWh Monthly'!DH59*0.5)+'KWh (Cumulative)'!DG59-Rebasing!DH49)*DH117)*DH$19*DH143)</f>
        <v>0</v>
      </c>
      <c r="DI59" s="4">
        <f>IF('KWh (Cumulative)'!DI59=0,0,((('KWh Monthly'!DI59*0.5)+'KWh (Cumulative)'!DH59-Rebasing!DI49)*DI117)*DI$19*DI143)</f>
        <v>0</v>
      </c>
      <c r="DJ59" s="4">
        <f>IF('KWh (Cumulative)'!DJ59=0,0,((('KWh Monthly'!DJ59*0.5)+'KWh (Cumulative)'!DI59-Rebasing!DJ49)*DJ117)*DJ$19*DJ143)</f>
        <v>0</v>
      </c>
      <c r="DK59" s="4">
        <f>IF('KWh (Cumulative)'!DK59=0,0,((('KWh Monthly'!DK59*0.5)+'KWh (Cumulative)'!DJ59-Rebasing!DK49)*DK117)*DK$19*DK143)</f>
        <v>0</v>
      </c>
      <c r="DL59" s="4">
        <f>IF('KWh (Cumulative)'!DL59=0,0,((('KWh Monthly'!DL59*0.5)+'KWh (Cumulative)'!DK59-Rebasing!DL49)*DL117)*DL$19*DL143)</f>
        <v>0</v>
      </c>
      <c r="DM59" s="4">
        <f>IF('KWh (Cumulative)'!DM59=0,0,((('KWh Monthly'!DM59*0.5)+'KWh (Cumulative)'!DL59-Rebasing!DM49)*DM117)*DM$19*DM143)</f>
        <v>0</v>
      </c>
      <c r="DN59" s="4">
        <f>IF('KWh (Cumulative)'!DN59=0,0,((('KWh Monthly'!DN59*0.5)+'KWh (Cumulative)'!DM59-Rebasing!DN49)*DN117)*DN$19*DN143)</f>
        <v>0</v>
      </c>
      <c r="DO59" s="4">
        <f>IF('KWh (Cumulative)'!DO59=0,0,((('KWh Monthly'!DO59*0.5)+'KWh (Cumulative)'!DN59-Rebasing!DO49)*DO117)*DO$19*DO143)</f>
        <v>0</v>
      </c>
      <c r="DP59" s="4">
        <f>IF('KWh (Cumulative)'!DP59=0,0,((('KWh Monthly'!DP59*0.5)+'KWh (Cumulative)'!DO59-Rebasing!DP49)*DP117)*DP$19*DP143)</f>
        <v>0</v>
      </c>
      <c r="DQ59" s="4">
        <f>IF('KWh (Cumulative)'!DQ59=0,0,((('KWh Monthly'!DQ59*0.5)+'KWh (Cumulative)'!DP59-Rebasing!DQ49)*DQ117)*DQ$19*DQ143)</f>
        <v>0</v>
      </c>
      <c r="DR59" s="4">
        <f>IF('KWh (Cumulative)'!DR59=0,0,((('KWh Monthly'!DR59*0.5)+'KWh (Cumulative)'!DQ59-Rebasing!DR49)*DR117)*DR$19*DR143)</f>
        <v>0</v>
      </c>
    </row>
    <row r="60" spans="1:122" x14ac:dyDescent="0.25">
      <c r="A60" s="194"/>
      <c r="B60" s="30" t="s">
        <v>14</v>
      </c>
      <c r="C60" s="154">
        <f>IF('KWh (Cumulative)'!C60=0,0,((('KWh Monthly'!C60*0.5)-Rebasing!C50)*C118)*C$19*C144)</f>
        <v>0</v>
      </c>
      <c r="D60" s="4">
        <f>IF('KWh (Cumulative)'!D60=0,0,((('KWh Monthly'!D60*0.5)+'KWh (Cumulative)'!C60-Rebasing!D50)*D118)*D$19*D144)</f>
        <v>0</v>
      </c>
      <c r="E60" s="4">
        <f>IF('KWh (Cumulative)'!E60=0,0,((('KWh Monthly'!E60*0.5)+'KWh (Cumulative)'!D60-Rebasing!E50)*E118)*E$19*E144)</f>
        <v>0</v>
      </c>
      <c r="F60" s="4">
        <f>IF('KWh (Cumulative)'!F60=0,0,((('KWh Monthly'!F60*0.5)+'KWh (Cumulative)'!E60-Rebasing!F50)*F118)*F$19*F144)</f>
        <v>0</v>
      </c>
      <c r="G60" s="4">
        <f>IF('KWh (Cumulative)'!G60=0,0,((('KWh Monthly'!G60*0.5)+'KWh (Cumulative)'!F60-Rebasing!G50)*G118)*G$19*G144)</f>
        <v>0</v>
      </c>
      <c r="H60" s="4">
        <f>IF('KWh (Cumulative)'!H60=0,0,((('KWh Monthly'!H60*0.5)+'KWh (Cumulative)'!G60-Rebasing!H50)*H118)*H$19*H144)</f>
        <v>0</v>
      </c>
      <c r="I60" s="4">
        <f>IF('KWh (Cumulative)'!I60=0,0,((('KWh Monthly'!I60*0.5)+'KWh (Cumulative)'!H60-Rebasing!I50)*I118)*I$19*I144)</f>
        <v>0</v>
      </c>
      <c r="J60" s="4">
        <f>IF('KWh (Cumulative)'!J60=0,0,((('KWh Monthly'!J60*0.5)+'KWh (Cumulative)'!I60-Rebasing!J50)*J118)*J$19*J144)</f>
        <v>0</v>
      </c>
      <c r="K60" s="4">
        <f>IF('KWh (Cumulative)'!K60=0,0,((('KWh Monthly'!K60*0.5)+'KWh (Cumulative)'!J60-Rebasing!K50)*K118)*K$19*K144)</f>
        <v>0</v>
      </c>
      <c r="L60" s="4">
        <f>IF('KWh (Cumulative)'!L60=0,0,((('KWh Monthly'!L60*0.5)+'KWh (Cumulative)'!K60-Rebasing!L50)*L118)*L$19*L144)</f>
        <v>0</v>
      </c>
      <c r="M60" s="4">
        <f>IF('KWh (Cumulative)'!M60=0,0,((('KWh Monthly'!M60*0.5)+'KWh (Cumulative)'!L60-Rebasing!M50)*M118)*M$19*M144)</f>
        <v>0</v>
      </c>
      <c r="N60" s="4">
        <f>IF('KWh (Cumulative)'!N60=0,0,((('KWh Monthly'!N60*0.5)+'KWh (Cumulative)'!M60-Rebasing!N50)*N118)*N$19*N144)</f>
        <v>0</v>
      </c>
      <c r="O60" s="4">
        <f>IF('KWh (Cumulative)'!O60=0,0,((('KWh Monthly'!O60*0.5)+'KWh (Cumulative)'!N60-Rebasing!O50)*O118)*O$19*O144)</f>
        <v>1.7478447659752088</v>
      </c>
      <c r="P60" s="4">
        <f>IF('KWh (Cumulative)'!P60=0,0,((('KWh Monthly'!P60*0.5)+'KWh (Cumulative)'!O60-Rebasing!P50)*P118)*P$19*P144)</f>
        <v>0</v>
      </c>
      <c r="Q60" s="4">
        <f>IF('KWh (Cumulative)'!Q60=0,0,((('KWh Monthly'!Q60*0.5)+'KWh (Cumulative)'!P60-Rebasing!Q50)*Q118)*Q$19*Q144)</f>
        <v>0</v>
      </c>
      <c r="R60" s="4">
        <f>IF('KWh (Cumulative)'!R60=0,0,((('KWh Monthly'!R60*0.5)+'KWh (Cumulative)'!Q60-Rebasing!R50)*R118)*R$19*R144)</f>
        <v>0</v>
      </c>
      <c r="S60" s="4">
        <f>IF('KWh (Cumulative)'!S60=0,0,((('KWh Monthly'!S60*0.5)+'KWh (Cumulative)'!R60-Rebasing!S50)*S118)*S$19*S144)</f>
        <v>0</v>
      </c>
      <c r="T60" s="4">
        <f>IF('KWh (Cumulative)'!T60=0,0,((('KWh Monthly'!T60*0.5)+'KWh (Cumulative)'!S60-Rebasing!T50)*T118)*T$19*T144)</f>
        <v>0</v>
      </c>
      <c r="U60" s="4">
        <f>IF('KWh (Cumulative)'!U60=0,0,((('KWh Monthly'!U60*0.5)+'KWh (Cumulative)'!T60-Rebasing!U50)*U118)*U$19*U144)</f>
        <v>0</v>
      </c>
      <c r="V60" s="4">
        <f>IF('KWh (Cumulative)'!V60=0,0,((('KWh Monthly'!V60*0.5)+'KWh (Cumulative)'!U60-Rebasing!V50)*V118)*V$19*V144)</f>
        <v>0</v>
      </c>
      <c r="W60" s="4">
        <f>IF('KWh (Cumulative)'!W60=0,0,((('KWh Monthly'!W60*0.5)+'KWh (Cumulative)'!V60-Rebasing!W50)*W118)*W$19*W144)</f>
        <v>0</v>
      </c>
      <c r="X60" s="4">
        <f>IF('KWh (Cumulative)'!X60=0,0,((('KWh Monthly'!X60*0.5)+'KWh (Cumulative)'!W60-Rebasing!X50)*X118)*X$19*X144)</f>
        <v>0</v>
      </c>
      <c r="Y60" s="4">
        <f>IF('KWh (Cumulative)'!Y60=0,0,((('KWh Monthly'!Y60*0.5)+'KWh (Cumulative)'!X60-Rebasing!Y50)*Y118)*Y$19*Y144)</f>
        <v>0</v>
      </c>
      <c r="Z60" s="4">
        <f>IF('KWh (Cumulative)'!Z60=0,0,((('KWh Monthly'!Z60*0.5)+'KWh (Cumulative)'!Y60-Rebasing!Z50)*Z118)*Z$19*Z144)</f>
        <v>0</v>
      </c>
      <c r="AA60" s="4">
        <f>IF('KWh (Cumulative)'!AA60=0,0,((('KWh Monthly'!AA60*0.5)+'KWh (Cumulative)'!Z60-Rebasing!AA50)*AA118)*AA$19*AA144)</f>
        <v>0</v>
      </c>
      <c r="AB60" s="4">
        <f>IF('KWh (Cumulative)'!AB60=0,0,((('KWh Monthly'!AB60*0.5)+'KWh (Cumulative)'!AA60-Rebasing!AB50)*AB118)*AB$19*AB144)</f>
        <v>0</v>
      </c>
      <c r="AC60" s="4">
        <f>IF('KWh (Cumulative)'!AC60=0,0,((('KWh Monthly'!AC60*0.5)+'KWh (Cumulative)'!AB60-Rebasing!AC50)*AC118)*AC$19*AC144)</f>
        <v>0</v>
      </c>
      <c r="AD60" s="4">
        <f>IF('KWh (Cumulative)'!AD60=0,0,((('KWh Monthly'!AD60*0.5)+'KWh (Cumulative)'!AC60-Rebasing!AD50)*AD118)*AD$19*AD144)</f>
        <v>0</v>
      </c>
      <c r="AE60" s="4">
        <f>IF('KWh (Cumulative)'!AE60=0,0,((('KWh Monthly'!AE60*0.5)+'KWh (Cumulative)'!AD60-Rebasing!AE50)*AE118)*AE$19*AE144)</f>
        <v>0</v>
      </c>
      <c r="AF60" s="4">
        <f>IF('KWh (Cumulative)'!AF60=0,0,((('KWh Monthly'!AF60*0.5)+'KWh (Cumulative)'!AE60-Rebasing!AF50)*AF118)*AF$19*AF144)</f>
        <v>0</v>
      </c>
      <c r="AG60" s="4">
        <f>IF('KWh (Cumulative)'!AG60=0,0,((('KWh Monthly'!AG60*0.5)+'KWh (Cumulative)'!AF60-Rebasing!AG50)*AG118)*AG$19*AG144)</f>
        <v>0</v>
      </c>
      <c r="AH60" s="4">
        <f>IF('KWh (Cumulative)'!AH60=0,0,((('KWh Monthly'!AH60*0.5)+'KWh (Cumulative)'!AG60-Rebasing!AH50)*AH118)*AH$19*AH144)</f>
        <v>0</v>
      </c>
      <c r="AI60" s="4">
        <f>IF('KWh (Cumulative)'!AI60=0,0,((('KWh Monthly'!AI60*0.5)+'KWh (Cumulative)'!AH60-Rebasing!AI50)*AI118)*AI$19*AI144)</f>
        <v>0</v>
      </c>
      <c r="AJ60" s="4">
        <f>IF('KWh (Cumulative)'!AJ60=0,0,((('KWh Monthly'!AJ60*0.5)+'KWh (Cumulative)'!AI60-Rebasing!AJ50)*AJ118)*AJ$19*AJ144)</f>
        <v>0</v>
      </c>
      <c r="AK60" s="4">
        <f>IF('KWh (Cumulative)'!AK60=0,0,((('KWh Monthly'!AK60*0.5)+'KWh (Cumulative)'!AJ60-Rebasing!AK50)*AK118)*AK$19*AK144)</f>
        <v>0</v>
      </c>
      <c r="AL60" s="4">
        <f>IF('KWh (Cumulative)'!AL60=0,0,((('KWh Monthly'!AL60*0.5)+'KWh (Cumulative)'!AK60-Rebasing!AL50)*AL118)*AL$19*AL144)</f>
        <v>0</v>
      </c>
      <c r="AM60" s="4">
        <f>IF('KWh (Cumulative)'!AM60=0,0,((('KWh Monthly'!AM60*0.5)+'KWh (Cumulative)'!AL60-Rebasing!AM50)*AM118)*AM$19*AM144)</f>
        <v>0</v>
      </c>
      <c r="AN60" s="4">
        <f>IF('KWh (Cumulative)'!AN60=0,0,((('KWh Monthly'!AN60*0.5)+'KWh (Cumulative)'!AM60-Rebasing!AN50)*AN118)*AN$19*AN144)</f>
        <v>0</v>
      </c>
      <c r="AO60" s="4">
        <f>IF('KWh (Cumulative)'!AO60=0,0,((('KWh Monthly'!AO60*0.5)+'KWh (Cumulative)'!AN60-Rebasing!AO50)*AO118)*AO$19*AO144)</f>
        <v>0</v>
      </c>
      <c r="AP60" s="4">
        <f>IF('KWh (Cumulative)'!AP60=0,0,((('KWh Monthly'!AP60*0.5)+'KWh (Cumulative)'!AO60-Rebasing!AP50)*AP118)*AP$19*AP144)</f>
        <v>0</v>
      </c>
      <c r="AQ60" s="4">
        <f>IF('KWh (Cumulative)'!AQ60=0,0,((('KWh Monthly'!AQ60*0.5)+'KWh (Cumulative)'!AP60-Rebasing!AQ50)*AQ118)*AQ$19*AQ144)</f>
        <v>0</v>
      </c>
      <c r="AR60" s="4">
        <f>IF('KWh (Cumulative)'!AR60=0,0,((('KWh Monthly'!AR60*0.5)+'KWh (Cumulative)'!AQ60-Rebasing!AR50)*AR118)*AR$19*AR144)</f>
        <v>0</v>
      </c>
      <c r="AS60" s="4">
        <f>IF('KWh (Cumulative)'!AS60=0,0,((('KWh Monthly'!AS60*0.5)+'KWh (Cumulative)'!AR60-Rebasing!AS50)*AS118)*AS$19*AS144)</f>
        <v>0</v>
      </c>
      <c r="AT60" s="4">
        <f>IF('KWh (Cumulative)'!AT60=0,0,((('KWh Monthly'!AT60*0.5)+'KWh (Cumulative)'!AS60-Rebasing!AT50)*AT118)*AT$19*AT144)</f>
        <v>0</v>
      </c>
      <c r="AU60" s="4">
        <f>IF('KWh (Cumulative)'!AU60=0,0,((('KWh Monthly'!AU60*0.5)+'KWh (Cumulative)'!AT60-Rebasing!AU50)*AU118)*AU$19*AU144)</f>
        <v>0</v>
      </c>
      <c r="AV60" s="4">
        <f>IF('KWh (Cumulative)'!AV60=0,0,((('KWh Monthly'!AV60*0.5)+'KWh (Cumulative)'!AU60-Rebasing!AV50)*AV118)*AV$19*AV144)</f>
        <v>0</v>
      </c>
      <c r="AW60" s="4">
        <f>IF('KWh (Cumulative)'!AW60=0,0,((('KWh Monthly'!AW60*0.5)+'KWh (Cumulative)'!AV60-Rebasing!AW50)*AW118)*AW$19*AW144)</f>
        <v>0</v>
      </c>
      <c r="AX60" s="4">
        <f>IF('KWh (Cumulative)'!AX60=0,0,((('KWh Monthly'!AX60*0.5)+'KWh (Cumulative)'!AW60-Rebasing!AX50)*AX118)*AX$19*AX144)</f>
        <v>0</v>
      </c>
      <c r="AY60" s="4">
        <f>IF('KWh (Cumulative)'!AY60=0,0,((('KWh Monthly'!AY60*0.5)+'KWh (Cumulative)'!AX60-Rebasing!AY50)*AY118)*AY$19*AY144)</f>
        <v>0</v>
      </c>
      <c r="AZ60" s="4">
        <f>IF('KWh (Cumulative)'!AZ60=0,0,((('KWh Monthly'!AZ60*0.5)+'KWh (Cumulative)'!AY60-Rebasing!AZ50)*AZ118)*AZ$19*AZ144)</f>
        <v>0</v>
      </c>
      <c r="BA60" s="4">
        <f>IF('KWh (Cumulative)'!BA60=0,0,((('KWh Monthly'!BA60*0.5)+'KWh (Cumulative)'!AZ60-Rebasing!BA50)*BA118)*BA$19*BA144)</f>
        <v>0</v>
      </c>
      <c r="BB60" s="4">
        <f>IF('KWh (Cumulative)'!BB60=0,0,((('KWh Monthly'!BB60*0.5)+'KWh (Cumulative)'!BA60-Rebasing!BB50)*BB118)*BB$19*BB144)</f>
        <v>0</v>
      </c>
      <c r="BC60" s="4">
        <f>IF('KWh (Cumulative)'!BC60=0,0,((('KWh Monthly'!BC60*0.5)+'KWh (Cumulative)'!BB60-Rebasing!BC50)*BC118)*BC$19*BC144)</f>
        <v>0</v>
      </c>
      <c r="BD60" s="4">
        <f>IF('KWh (Cumulative)'!BD60=0,0,((('KWh Monthly'!BD60*0.5)+'KWh (Cumulative)'!BC60-Rebasing!BD50)*BD118)*BD$19*BD144)</f>
        <v>0</v>
      </c>
      <c r="BE60" s="4">
        <f>IF('KWh (Cumulative)'!BE60=0,0,((('KWh Monthly'!BE60*0.5)+'KWh (Cumulative)'!BD60-Rebasing!BE50)*BE118)*BE$19*BE144)</f>
        <v>0</v>
      </c>
      <c r="BF60" s="4">
        <f>IF('KWh (Cumulative)'!BF60=0,0,((('KWh Monthly'!BF60*0.5)+'KWh (Cumulative)'!BE60-Rebasing!BF50)*BF118)*BF$19*BF144)</f>
        <v>0</v>
      </c>
      <c r="BG60" s="4">
        <f>IF('KWh (Cumulative)'!BG60=0,0,((('KWh Monthly'!BG60*0.5)+'KWh (Cumulative)'!BF60-Rebasing!BG50)*BG118)*BG$19*BG144)</f>
        <v>0</v>
      </c>
      <c r="BH60" s="4">
        <f>IF('KWh (Cumulative)'!BH60=0,0,((('KWh Monthly'!BH60*0.5)+'KWh (Cumulative)'!BG60-Rebasing!BH50)*BH118)*BH$19*BH144)</f>
        <v>0</v>
      </c>
      <c r="BI60" s="4">
        <f>IF('KWh (Cumulative)'!BI60=0,0,((('KWh Monthly'!BI60*0.5)+'KWh (Cumulative)'!BH60-Rebasing!BI50)*BI118)*BI$19*BI144)</f>
        <v>0</v>
      </c>
      <c r="BJ60" s="4">
        <f>IF('KWh (Cumulative)'!BJ60=0,0,((('KWh Monthly'!BJ60*0.5)+'KWh (Cumulative)'!BI60-Rebasing!BJ50)*BJ118)*BJ$19*BJ144)</f>
        <v>0</v>
      </c>
      <c r="BK60" s="4">
        <f>IF('KWh (Cumulative)'!BK60=0,0,((('KWh Monthly'!BK60*0.5)+'KWh (Cumulative)'!BJ60-Rebasing!BK50)*BK118)*BK$19*BK144)</f>
        <v>0</v>
      </c>
      <c r="BL60" s="4">
        <f>IF('KWh (Cumulative)'!BL60=0,0,((('KWh Monthly'!BL60*0.5)+'KWh (Cumulative)'!BK60-Rebasing!BL50)*BL118)*BL$19*BL144)</f>
        <v>0</v>
      </c>
      <c r="BM60" s="4">
        <f>IF('KWh (Cumulative)'!BM60=0,0,((('KWh Monthly'!BM60*0.5)+'KWh (Cumulative)'!BL60-Rebasing!BM50)*BM118)*BM$19*BM144)</f>
        <v>0</v>
      </c>
      <c r="BN60" s="4">
        <f>IF('KWh (Cumulative)'!BN60=0,0,((('KWh Monthly'!BN60*0.5)+'KWh (Cumulative)'!BM60-Rebasing!BN50)*BN118)*BN$19*BN144)</f>
        <v>0</v>
      </c>
      <c r="BO60" s="4">
        <f>IF('KWh (Cumulative)'!BO60=0,0,((('KWh Monthly'!BO60*0.5)+'KWh (Cumulative)'!BN60-Rebasing!BO50)*BO118)*BO$19*BO144)</f>
        <v>0</v>
      </c>
      <c r="BP60" s="4">
        <f>IF('KWh (Cumulative)'!BP60=0,0,((('KWh Monthly'!BP60*0.5)+'KWh (Cumulative)'!BO60-Rebasing!BP50)*BP118)*BP$19*BP144)</f>
        <v>0</v>
      </c>
      <c r="BQ60" s="4">
        <f>IF('KWh (Cumulative)'!BQ60=0,0,((('KWh Monthly'!BQ60*0.5)+'KWh (Cumulative)'!BP60-Rebasing!BQ50)*BQ118)*BQ$19*BQ144)</f>
        <v>0</v>
      </c>
      <c r="BR60" s="4">
        <f>IF('KWh (Cumulative)'!BR60=0,0,((('KWh Monthly'!BR60*0.5)+'KWh (Cumulative)'!BQ60-Rebasing!BR50)*BR118)*BR$19*BR144)</f>
        <v>0</v>
      </c>
      <c r="BS60" s="4">
        <f>IF('KWh (Cumulative)'!BS60=0,0,((('KWh Monthly'!BS60*0.5)+'KWh (Cumulative)'!BR60-Rebasing!BS50)*BS118)*BS$19*BS144)</f>
        <v>0</v>
      </c>
      <c r="BT60" s="4">
        <f>IF('KWh (Cumulative)'!BT60=0,0,((('KWh Monthly'!BT60*0.5)+'KWh (Cumulative)'!BS60-Rebasing!BT50)*BT118)*BT$19*BT144)</f>
        <v>0</v>
      </c>
      <c r="BU60" s="4">
        <f>IF('KWh (Cumulative)'!BU60=0,0,((('KWh Monthly'!BU60*0.5)+'KWh (Cumulative)'!BT60-Rebasing!BU50)*BU118)*BU$19*BU144)</f>
        <v>0</v>
      </c>
      <c r="BV60" s="4">
        <f>IF('KWh (Cumulative)'!BV60=0,0,((('KWh Monthly'!BV60*0.5)+'KWh (Cumulative)'!BU60-Rebasing!BV50)*BV118)*BV$19*BV144)</f>
        <v>0</v>
      </c>
      <c r="BW60" s="4">
        <f>IF('KWh (Cumulative)'!BW60=0,0,((('KWh Monthly'!BW60*0.5)+'KWh (Cumulative)'!BV60-Rebasing!BW50)*BW118)*BW$19*BW144)</f>
        <v>0</v>
      </c>
      <c r="BX60" s="4">
        <f>IF('KWh (Cumulative)'!BX60=0,0,((('KWh Monthly'!BX60*0.5)+'KWh (Cumulative)'!BW60-Rebasing!BX50)*BX118)*BX$19*BX144)</f>
        <v>0</v>
      </c>
      <c r="BY60" s="4">
        <f>IF('KWh (Cumulative)'!BY60=0,0,((('KWh Monthly'!BY60*0.5)+'KWh (Cumulative)'!BX60-Rebasing!BY50)*BY118)*BY$19*BY144)</f>
        <v>0</v>
      </c>
      <c r="BZ60" s="4">
        <f>IF('KWh (Cumulative)'!BZ60=0,0,((('KWh Monthly'!BZ60*0.5)+'KWh (Cumulative)'!BY60-Rebasing!BZ50)*BZ118)*BZ$19*BZ144)</f>
        <v>0</v>
      </c>
      <c r="CA60" s="4">
        <f>IF('KWh (Cumulative)'!CA60=0,0,((('KWh Monthly'!CA60*0.5)+'KWh (Cumulative)'!BZ60-Rebasing!CA50)*CA118)*CA$19*CA144)</f>
        <v>0</v>
      </c>
      <c r="CB60" s="4">
        <f>IF('KWh (Cumulative)'!CB60=0,0,((('KWh Monthly'!CB60*0.5)+'KWh (Cumulative)'!CA60-Rebasing!CB50)*CB118)*CB$19*CB144)</f>
        <v>0</v>
      </c>
      <c r="CC60" s="4">
        <f>IF('KWh (Cumulative)'!CC60=0,0,((('KWh Monthly'!CC60*0.5)+'KWh (Cumulative)'!CB60-Rebasing!CC50)*CC118)*CC$19*CC144)</f>
        <v>0</v>
      </c>
      <c r="CD60" s="4">
        <f>IF('KWh (Cumulative)'!CD60=0,0,((('KWh Monthly'!CD60*0.5)+'KWh (Cumulative)'!CC60-Rebasing!CD50)*CD118)*CD$19*CD144)</f>
        <v>0</v>
      </c>
      <c r="CE60" s="4">
        <f>IF('KWh (Cumulative)'!CE60=0,0,((('KWh Monthly'!CE60*0.5)+'KWh (Cumulative)'!CD60-Rebasing!CE50)*CE118)*CE$19*CE144)</f>
        <v>0</v>
      </c>
      <c r="CF60" s="4">
        <f>IF('KWh (Cumulative)'!CF60=0,0,((('KWh Monthly'!CF60*0.5)+'KWh (Cumulative)'!CE60-Rebasing!CF50)*CF118)*CF$19*CF144)</f>
        <v>0</v>
      </c>
      <c r="CG60" s="4">
        <f>IF('KWh (Cumulative)'!CG60=0,0,((('KWh Monthly'!CG60*0.5)+'KWh (Cumulative)'!CF60-Rebasing!CG50)*CG118)*CG$19*CG144)</f>
        <v>0</v>
      </c>
      <c r="CH60" s="4">
        <f>IF('KWh (Cumulative)'!CH60=0,0,((('KWh Monthly'!CH60*0.5)+'KWh (Cumulative)'!CG60-Rebasing!CH50)*CH118)*CH$19*CH144)</f>
        <v>0</v>
      </c>
      <c r="CI60" s="4">
        <f>IF('KWh (Cumulative)'!CI60=0,0,((('KWh Monthly'!CI60*0.5)+'KWh (Cumulative)'!CH60-Rebasing!CI50)*CI118)*CI$19*CI144)</f>
        <v>0</v>
      </c>
      <c r="CJ60" s="4">
        <f>IF('KWh (Cumulative)'!CJ60=0,0,((('KWh Monthly'!CJ60*0.5)+'KWh (Cumulative)'!CI60-Rebasing!CJ50)*CJ118)*CJ$19*CJ144)</f>
        <v>0</v>
      </c>
      <c r="CK60" s="4">
        <f>IF('KWh (Cumulative)'!CK60=0,0,((('KWh Monthly'!CK60*0.5)+'KWh (Cumulative)'!CJ60-Rebasing!CK50)*CK118)*CK$19*CK144)</f>
        <v>0</v>
      </c>
      <c r="CL60" s="4">
        <f>IF('KWh (Cumulative)'!CL60=0,0,((('KWh Monthly'!CL60*0.5)+'KWh (Cumulative)'!CK60-Rebasing!CL50)*CL118)*CL$19*CL144)</f>
        <v>0</v>
      </c>
      <c r="CM60" s="4">
        <f>IF('KWh (Cumulative)'!CM60=0,0,((('KWh Monthly'!CM60*0.5)+'KWh (Cumulative)'!CL60-Rebasing!CM50)*CM118)*CM$19*CM144)</f>
        <v>0</v>
      </c>
      <c r="CN60" s="4">
        <f>IF('KWh (Cumulative)'!CN60=0,0,((('KWh Monthly'!CN60*0.5)+'KWh (Cumulative)'!CM60-Rebasing!CN50)*CN118)*CN$19*CN144)</f>
        <v>0</v>
      </c>
      <c r="CO60" s="4">
        <f>IF('KWh (Cumulative)'!CO60=0,0,((('KWh Monthly'!CO60*0.5)+'KWh (Cumulative)'!CN60-Rebasing!CO50)*CO118)*CO$19*CO144)</f>
        <v>0</v>
      </c>
      <c r="CP60" s="4">
        <f>IF('KWh (Cumulative)'!CP60=0,0,((('KWh Monthly'!CP60*0.5)+'KWh (Cumulative)'!CO60-Rebasing!CP50)*CP118)*CP$19*CP144)</f>
        <v>0</v>
      </c>
      <c r="CQ60" s="4">
        <f>IF('KWh (Cumulative)'!CQ60=0,0,((('KWh Monthly'!CQ60*0.5)+'KWh (Cumulative)'!CP60-Rebasing!CQ50)*CQ118)*CQ$19*CQ144)</f>
        <v>0</v>
      </c>
      <c r="CR60" s="4">
        <f>IF('KWh (Cumulative)'!CR60=0,0,((('KWh Monthly'!CR60*0.5)+'KWh (Cumulative)'!CQ60-Rebasing!CR50)*CR118)*CR$19*CR144)</f>
        <v>0</v>
      </c>
      <c r="CS60" s="4">
        <f>IF('KWh (Cumulative)'!CS60=0,0,((('KWh Monthly'!CS60*0.5)+'KWh (Cumulative)'!CR60-Rebasing!CS50)*CS118)*CS$19*CS144)</f>
        <v>0</v>
      </c>
      <c r="CT60" s="4">
        <f>IF('KWh (Cumulative)'!CT60=0,0,((('KWh Monthly'!CT60*0.5)+'KWh (Cumulative)'!CS60-Rebasing!CT50)*CT118)*CT$19*CT144)</f>
        <v>0</v>
      </c>
      <c r="CU60" s="4">
        <f>IF('KWh (Cumulative)'!CU60=0,0,((('KWh Monthly'!CU60*0.5)+'KWh (Cumulative)'!CT60-Rebasing!CU50)*CU118)*CU$19*CU144)</f>
        <v>0</v>
      </c>
      <c r="CV60" s="4">
        <f>IF('KWh (Cumulative)'!CV60=0,0,((('KWh Monthly'!CV60*0.5)+'KWh (Cumulative)'!CU60-Rebasing!CV50)*CV118)*CV$19*CV144)</f>
        <v>0</v>
      </c>
      <c r="CW60" s="4">
        <f>IF('KWh (Cumulative)'!CW60=0,0,((('KWh Monthly'!CW60*0.5)+'KWh (Cumulative)'!CV60-Rebasing!CW50)*CW118)*CW$19*CW144)</f>
        <v>0</v>
      </c>
      <c r="CX60" s="4">
        <f>IF('KWh (Cumulative)'!CX60=0,0,((('KWh Monthly'!CX60*0.5)+'KWh (Cumulative)'!CW60-Rebasing!CX50)*CX118)*CX$19*CX144)</f>
        <v>0</v>
      </c>
      <c r="CY60" s="4">
        <f>IF('KWh (Cumulative)'!CY60=0,0,((('KWh Monthly'!CY60*0.5)+'KWh (Cumulative)'!CX60-Rebasing!CY50)*CY118)*CY$19*CY144)</f>
        <v>0</v>
      </c>
      <c r="CZ60" s="4">
        <f>IF('KWh (Cumulative)'!CZ60=0,0,((('KWh Monthly'!CZ60*0.5)+'KWh (Cumulative)'!CY60-Rebasing!CZ50)*CZ118)*CZ$19*CZ144)</f>
        <v>0</v>
      </c>
      <c r="DA60" s="4">
        <f>IF('KWh (Cumulative)'!DA60=0,0,((('KWh Monthly'!DA60*0.5)+'KWh (Cumulative)'!CZ60-Rebasing!DA50)*DA118)*DA$19*DA144)</f>
        <v>0</v>
      </c>
      <c r="DB60" s="4">
        <f>IF('KWh (Cumulative)'!DB60=0,0,((('KWh Monthly'!DB60*0.5)+'KWh (Cumulative)'!DA60-Rebasing!DB50)*DB118)*DB$19*DB144)</f>
        <v>0</v>
      </c>
      <c r="DC60" s="4">
        <f>IF('KWh (Cumulative)'!DC60=0,0,((('KWh Monthly'!DC60*0.5)+'KWh (Cumulative)'!DB60-Rebasing!DC50)*DC118)*DC$19*DC144)</f>
        <v>0</v>
      </c>
      <c r="DD60" s="4">
        <f>IF('KWh (Cumulative)'!DD60=0,0,((('KWh Monthly'!DD60*0.5)+'KWh (Cumulative)'!DC60-Rebasing!DD50)*DD118)*DD$19*DD144)</f>
        <v>0</v>
      </c>
      <c r="DE60" s="4">
        <f>IF('KWh (Cumulative)'!DE60=0,0,((('KWh Monthly'!DE60*0.5)+'KWh (Cumulative)'!DD60-Rebasing!DE50)*DE118)*DE$19*DE144)</f>
        <v>0</v>
      </c>
      <c r="DF60" s="4">
        <f>IF('KWh (Cumulative)'!DF60=0,0,((('KWh Monthly'!DF60*0.5)+'KWh (Cumulative)'!DE60-Rebasing!DF50)*DF118)*DF$19*DF144)</f>
        <v>0</v>
      </c>
      <c r="DG60" s="4">
        <f>IF('KWh (Cumulative)'!DG60=0,0,((('KWh Monthly'!DG60*0.5)+'KWh (Cumulative)'!DF60-Rebasing!DG50)*DG118)*DG$19*DG144)</f>
        <v>0</v>
      </c>
      <c r="DH60" s="4">
        <f>IF('KWh (Cumulative)'!DH60=0,0,((('KWh Monthly'!DH60*0.5)+'KWh (Cumulative)'!DG60-Rebasing!DH50)*DH118)*DH$19*DH144)</f>
        <v>0</v>
      </c>
      <c r="DI60" s="4">
        <f>IF('KWh (Cumulative)'!DI60=0,0,((('KWh Monthly'!DI60*0.5)+'KWh (Cumulative)'!DH60-Rebasing!DI50)*DI118)*DI$19*DI144)</f>
        <v>0</v>
      </c>
      <c r="DJ60" s="4">
        <f>IF('KWh (Cumulative)'!DJ60=0,0,((('KWh Monthly'!DJ60*0.5)+'KWh (Cumulative)'!DI60-Rebasing!DJ50)*DJ118)*DJ$19*DJ144)</f>
        <v>0</v>
      </c>
      <c r="DK60" s="4">
        <f>IF('KWh (Cumulative)'!DK60=0,0,((('KWh Monthly'!DK60*0.5)+'KWh (Cumulative)'!DJ60-Rebasing!DK50)*DK118)*DK$19*DK144)</f>
        <v>0</v>
      </c>
      <c r="DL60" s="4">
        <f>IF('KWh (Cumulative)'!DL60=0,0,((('KWh Monthly'!DL60*0.5)+'KWh (Cumulative)'!DK60-Rebasing!DL50)*DL118)*DL$19*DL144)</f>
        <v>0</v>
      </c>
      <c r="DM60" s="4">
        <f>IF('KWh (Cumulative)'!DM60=0,0,((('KWh Monthly'!DM60*0.5)+'KWh (Cumulative)'!DL60-Rebasing!DM50)*DM118)*DM$19*DM144)</f>
        <v>0</v>
      </c>
      <c r="DN60" s="4">
        <f>IF('KWh (Cumulative)'!DN60=0,0,((('KWh Monthly'!DN60*0.5)+'KWh (Cumulative)'!DM60-Rebasing!DN50)*DN118)*DN$19*DN144)</f>
        <v>0</v>
      </c>
      <c r="DO60" s="4">
        <f>IF('KWh (Cumulative)'!DO60=0,0,((('KWh Monthly'!DO60*0.5)+'KWh (Cumulative)'!DN60-Rebasing!DO50)*DO118)*DO$19*DO144)</f>
        <v>0</v>
      </c>
      <c r="DP60" s="4">
        <f>IF('KWh (Cumulative)'!DP60=0,0,((('KWh Monthly'!DP60*0.5)+'KWh (Cumulative)'!DO60-Rebasing!DP50)*DP118)*DP$19*DP144)</f>
        <v>0</v>
      </c>
      <c r="DQ60" s="4">
        <f>IF('KWh (Cumulative)'!DQ60=0,0,((('KWh Monthly'!DQ60*0.5)+'KWh (Cumulative)'!DP60-Rebasing!DQ50)*DQ118)*DQ$19*DQ144)</f>
        <v>0</v>
      </c>
      <c r="DR60" s="4">
        <f>IF('KWh (Cumulative)'!DR60=0,0,((('KWh Monthly'!DR60*0.5)+'KWh (Cumulative)'!DQ60-Rebasing!DR50)*DR118)*DR$19*DR144)</f>
        <v>0</v>
      </c>
    </row>
    <row r="61" spans="1:122" x14ac:dyDescent="0.25">
      <c r="A61" s="194"/>
      <c r="B61" s="30" t="s">
        <v>15</v>
      </c>
      <c r="C61" s="154">
        <f>IF('KWh (Cumulative)'!C61=0,0,((('KWh Monthly'!C61*0.5)-Rebasing!C51)*C119)*C$19*C145)</f>
        <v>0</v>
      </c>
      <c r="D61" s="4">
        <f>IF('KWh (Cumulative)'!D61=0,0,((('KWh Monthly'!D61*0.5)+'KWh (Cumulative)'!C61-Rebasing!D51)*D119)*D$19*D145)</f>
        <v>0</v>
      </c>
      <c r="E61" s="4">
        <f>IF('KWh (Cumulative)'!E61=0,0,((('KWh Monthly'!E61*0.5)+'KWh (Cumulative)'!D61-Rebasing!E51)*E119)*E$19*E145)</f>
        <v>0</v>
      </c>
      <c r="F61" s="4">
        <f>IF('KWh (Cumulative)'!F61=0,0,((('KWh Monthly'!F61*0.5)+'KWh (Cumulative)'!E61-Rebasing!F51)*F119)*F$19*F145)</f>
        <v>0</v>
      </c>
      <c r="G61" s="4">
        <f>IF('KWh (Cumulative)'!G61=0,0,((('KWh Monthly'!G61*0.5)+'KWh (Cumulative)'!F61-Rebasing!G51)*G119)*G$19*G145)</f>
        <v>0</v>
      </c>
      <c r="H61" s="4">
        <f>IF('KWh (Cumulative)'!H61=0,0,((('KWh Monthly'!H61*0.5)+'KWh (Cumulative)'!G61-Rebasing!H51)*H119)*H$19*H145)</f>
        <v>0</v>
      </c>
      <c r="I61" s="4">
        <f>IF('KWh (Cumulative)'!I61=0,0,((('KWh Monthly'!I61*0.5)+'KWh (Cumulative)'!H61-Rebasing!I51)*I119)*I$19*I145)</f>
        <v>0</v>
      </c>
      <c r="J61" s="4">
        <f>IF('KWh (Cumulative)'!J61=0,0,((('KWh Monthly'!J61*0.5)+'KWh (Cumulative)'!I61-Rebasing!J51)*J119)*J$19*J145)</f>
        <v>0</v>
      </c>
      <c r="K61" s="4">
        <f>IF('KWh (Cumulative)'!K61=0,0,((('KWh Monthly'!K61*0.5)+'KWh (Cumulative)'!J61-Rebasing!K51)*K119)*K$19*K145)</f>
        <v>0</v>
      </c>
      <c r="L61" s="4">
        <f>IF('KWh (Cumulative)'!L61=0,0,((('KWh Monthly'!L61*0.5)+'KWh (Cumulative)'!K61-Rebasing!L51)*L119)*L$19*L145)</f>
        <v>0</v>
      </c>
      <c r="M61" s="4">
        <f>IF('KWh (Cumulative)'!M61=0,0,((('KWh Monthly'!M61*0.5)+'KWh (Cumulative)'!L61-Rebasing!M51)*M119)*M$19*M145)</f>
        <v>0</v>
      </c>
      <c r="N61" s="4">
        <f>IF('KWh (Cumulative)'!N61=0,0,((('KWh Monthly'!N61*0.5)+'KWh (Cumulative)'!M61-Rebasing!N51)*N119)*N$19*N145)</f>
        <v>0</v>
      </c>
      <c r="O61" s="4">
        <f>IF('KWh (Cumulative)'!O61=0,0,((('KWh Monthly'!O61*0.5)+'KWh (Cumulative)'!N61-Rebasing!O51)*O119)*O$19*O145)</f>
        <v>0</v>
      </c>
      <c r="P61" s="4">
        <f>IF('KWh (Cumulative)'!P61=0,0,((('KWh Monthly'!P61*0.5)+'KWh (Cumulative)'!O61-Rebasing!P51)*P119)*P$19*P145)</f>
        <v>0</v>
      </c>
      <c r="Q61" s="4">
        <f>IF('KWh (Cumulative)'!Q61=0,0,((('KWh Monthly'!Q61*0.5)+'KWh (Cumulative)'!P61-Rebasing!Q51)*Q119)*Q$19*Q145)</f>
        <v>0</v>
      </c>
      <c r="R61" s="4">
        <f>IF('KWh (Cumulative)'!R61=0,0,((('KWh Monthly'!R61*0.5)+'KWh (Cumulative)'!Q61-Rebasing!R51)*R119)*R$19*R145)</f>
        <v>0</v>
      </c>
      <c r="S61" s="4">
        <f>IF('KWh (Cumulative)'!S61=0,0,((('KWh Monthly'!S61*0.5)+'KWh (Cumulative)'!R61-Rebasing!S51)*S119)*S$19*S145)</f>
        <v>0</v>
      </c>
      <c r="T61" s="4">
        <f>IF('KWh (Cumulative)'!T61=0,0,((('KWh Monthly'!T61*0.5)+'KWh (Cumulative)'!S61-Rebasing!T51)*T119)*T$19*T145)</f>
        <v>0</v>
      </c>
      <c r="U61" s="4">
        <f>IF('KWh (Cumulative)'!U61=0,0,((('KWh Monthly'!U61*0.5)+'KWh (Cumulative)'!T61-Rebasing!U51)*U119)*U$19*U145)</f>
        <v>0</v>
      </c>
      <c r="V61" s="4">
        <f>IF('KWh (Cumulative)'!V61=0,0,((('KWh Monthly'!V61*0.5)+'KWh (Cumulative)'!U61-Rebasing!V51)*V119)*V$19*V145)</f>
        <v>0</v>
      </c>
      <c r="W61" s="4">
        <f>IF('KWh (Cumulative)'!W61=0,0,((('KWh Monthly'!W61*0.5)+'KWh (Cumulative)'!V61-Rebasing!W51)*W119)*W$19*W145)</f>
        <v>0</v>
      </c>
      <c r="X61" s="4">
        <f>IF('KWh (Cumulative)'!X61=0,0,((('KWh Monthly'!X61*0.5)+'KWh (Cumulative)'!W61-Rebasing!X51)*X119)*X$19*X145)</f>
        <v>0</v>
      </c>
      <c r="Y61" s="4">
        <f>IF('KWh (Cumulative)'!Y61=0,0,((('KWh Monthly'!Y61*0.5)+'KWh (Cumulative)'!X61-Rebasing!Y51)*Y119)*Y$19*Y145)</f>
        <v>0</v>
      </c>
      <c r="Z61" s="4">
        <f>IF('KWh (Cumulative)'!Z61=0,0,((('KWh Monthly'!Z61*0.5)+'KWh (Cumulative)'!Y61-Rebasing!Z51)*Z119)*Z$19*Z145)</f>
        <v>0</v>
      </c>
      <c r="AA61" s="4">
        <f>IF('KWh (Cumulative)'!AA61=0,0,((('KWh Monthly'!AA61*0.5)+'KWh (Cumulative)'!Z61-Rebasing!AA51)*AA119)*AA$19*AA145)</f>
        <v>0</v>
      </c>
      <c r="AB61" s="4">
        <f>IF('KWh (Cumulative)'!AB61=0,0,((('KWh Monthly'!AB61*0.5)+'KWh (Cumulative)'!AA61-Rebasing!AB51)*AB119)*AB$19*AB145)</f>
        <v>0</v>
      </c>
      <c r="AC61" s="4">
        <f>IF('KWh (Cumulative)'!AC61=0,0,((('KWh Monthly'!AC61*0.5)+'KWh (Cumulative)'!AB61-Rebasing!AC51)*AC119)*AC$19*AC145)</f>
        <v>0</v>
      </c>
      <c r="AD61" s="4">
        <f>IF('KWh (Cumulative)'!AD61=0,0,((('KWh Monthly'!AD61*0.5)+'KWh (Cumulative)'!AC61-Rebasing!AD51)*AD119)*AD$19*AD145)</f>
        <v>0</v>
      </c>
      <c r="AE61" s="4">
        <f>IF('KWh (Cumulative)'!AE61=0,0,((('KWh Monthly'!AE61*0.5)+'KWh (Cumulative)'!AD61-Rebasing!AE51)*AE119)*AE$19*AE145)</f>
        <v>0</v>
      </c>
      <c r="AF61" s="4">
        <f>IF('KWh (Cumulative)'!AF61=0,0,((('KWh Monthly'!AF61*0.5)+'KWh (Cumulative)'!AE61-Rebasing!AF51)*AF119)*AF$19*AF145)</f>
        <v>0</v>
      </c>
      <c r="AG61" s="4">
        <f>IF('KWh (Cumulative)'!AG61=0,0,((('KWh Monthly'!AG61*0.5)+'KWh (Cumulative)'!AF61-Rebasing!AG51)*AG119)*AG$19*AG145)</f>
        <v>0</v>
      </c>
      <c r="AH61" s="4">
        <f>IF('KWh (Cumulative)'!AH61=0,0,((('KWh Monthly'!AH61*0.5)+'KWh (Cumulative)'!AG61-Rebasing!AH51)*AH119)*AH$19*AH145)</f>
        <v>0</v>
      </c>
      <c r="AI61" s="4">
        <f>IF('KWh (Cumulative)'!AI61=0,0,((('KWh Monthly'!AI61*0.5)+'KWh (Cumulative)'!AH61-Rebasing!AI51)*AI119)*AI$19*AI145)</f>
        <v>0</v>
      </c>
      <c r="AJ61" s="4">
        <f>IF('KWh (Cumulative)'!AJ61=0,0,((('KWh Monthly'!AJ61*0.5)+'KWh (Cumulative)'!AI61-Rebasing!AJ51)*AJ119)*AJ$19*AJ145)</f>
        <v>0</v>
      </c>
      <c r="AK61" s="4">
        <f>IF('KWh (Cumulative)'!AK61=0,0,((('KWh Monthly'!AK61*0.5)+'KWh (Cumulative)'!AJ61-Rebasing!AK51)*AK119)*AK$19*AK145)</f>
        <v>0</v>
      </c>
      <c r="AL61" s="4">
        <f>IF('KWh (Cumulative)'!AL61=0,0,((('KWh Monthly'!AL61*0.5)+'KWh (Cumulative)'!AK61-Rebasing!AL51)*AL119)*AL$19*AL145)</f>
        <v>0</v>
      </c>
      <c r="AM61" s="4">
        <f>IF('KWh (Cumulative)'!AM61=0,0,((('KWh Monthly'!AM61*0.5)+'KWh (Cumulative)'!AL61-Rebasing!AM51)*AM119)*AM$19*AM145)</f>
        <v>0</v>
      </c>
      <c r="AN61" s="4">
        <f>IF('KWh (Cumulative)'!AN61=0,0,((('KWh Monthly'!AN61*0.5)+'KWh (Cumulative)'!AM61-Rebasing!AN51)*AN119)*AN$19*AN145)</f>
        <v>0</v>
      </c>
      <c r="AO61" s="4">
        <f>IF('KWh (Cumulative)'!AO61=0,0,((('KWh Monthly'!AO61*0.5)+'KWh (Cumulative)'!AN61-Rebasing!AO51)*AO119)*AO$19*AO145)</f>
        <v>0</v>
      </c>
      <c r="AP61" s="4">
        <f>IF('KWh (Cumulative)'!AP61=0,0,((('KWh Monthly'!AP61*0.5)+'KWh (Cumulative)'!AO61-Rebasing!AP51)*AP119)*AP$19*AP145)</f>
        <v>0</v>
      </c>
      <c r="AQ61" s="4">
        <f>IF('KWh (Cumulative)'!AQ61=0,0,((('KWh Monthly'!AQ61*0.5)+'KWh (Cumulative)'!AP61-Rebasing!AQ51)*AQ119)*AQ$19*AQ145)</f>
        <v>0</v>
      </c>
      <c r="AR61" s="4">
        <f>IF('KWh (Cumulative)'!AR61=0,0,((('KWh Monthly'!AR61*0.5)+'KWh (Cumulative)'!AQ61-Rebasing!AR51)*AR119)*AR$19*AR145)</f>
        <v>0</v>
      </c>
      <c r="AS61" s="4">
        <f>IF('KWh (Cumulative)'!AS61=0,0,((('KWh Monthly'!AS61*0.5)+'KWh (Cumulative)'!AR61-Rebasing!AS51)*AS119)*AS$19*AS145)</f>
        <v>0</v>
      </c>
      <c r="AT61" s="4">
        <f>IF('KWh (Cumulative)'!AT61=0,0,((('KWh Monthly'!AT61*0.5)+'KWh (Cumulative)'!AS61-Rebasing!AT51)*AT119)*AT$19*AT145)</f>
        <v>0</v>
      </c>
      <c r="AU61" s="4">
        <f>IF('KWh (Cumulative)'!AU61=0,0,((('KWh Monthly'!AU61*0.5)+'KWh (Cumulative)'!AT61-Rebasing!AU51)*AU119)*AU$19*AU145)</f>
        <v>0</v>
      </c>
      <c r="AV61" s="4">
        <f>IF('KWh (Cumulative)'!AV61=0,0,((('KWh Monthly'!AV61*0.5)+'KWh (Cumulative)'!AU61-Rebasing!AV51)*AV119)*AV$19*AV145)</f>
        <v>0</v>
      </c>
      <c r="AW61" s="4">
        <f>IF('KWh (Cumulative)'!AW61=0,0,((('KWh Monthly'!AW61*0.5)+'KWh (Cumulative)'!AV61-Rebasing!AW51)*AW119)*AW$19*AW145)</f>
        <v>0</v>
      </c>
      <c r="AX61" s="4">
        <f>IF('KWh (Cumulative)'!AX61=0,0,((('KWh Monthly'!AX61*0.5)+'KWh (Cumulative)'!AW61-Rebasing!AX51)*AX119)*AX$19*AX145)</f>
        <v>0</v>
      </c>
      <c r="AY61" s="4">
        <f>IF('KWh (Cumulative)'!AY61=0,0,((('KWh Monthly'!AY61*0.5)+'KWh (Cumulative)'!AX61-Rebasing!AY51)*AY119)*AY$19*AY145)</f>
        <v>0</v>
      </c>
      <c r="AZ61" s="4">
        <f>IF('KWh (Cumulative)'!AZ61=0,0,((('KWh Monthly'!AZ61*0.5)+'KWh (Cumulative)'!AY61-Rebasing!AZ51)*AZ119)*AZ$19*AZ145)</f>
        <v>0</v>
      </c>
      <c r="BA61" s="4">
        <f>IF('KWh (Cumulative)'!BA61=0,0,((('KWh Monthly'!BA61*0.5)+'KWh (Cumulative)'!AZ61-Rebasing!BA51)*BA119)*BA$19*BA145)</f>
        <v>0</v>
      </c>
      <c r="BB61" s="4">
        <f>IF('KWh (Cumulative)'!BB61=0,0,((('KWh Monthly'!BB61*0.5)+'KWh (Cumulative)'!BA61-Rebasing!BB51)*BB119)*BB$19*BB145)</f>
        <v>0</v>
      </c>
      <c r="BC61" s="4">
        <f>IF('KWh (Cumulative)'!BC61=0,0,((('KWh Monthly'!BC61*0.5)+'KWh (Cumulative)'!BB61-Rebasing!BC51)*BC119)*BC$19*BC145)</f>
        <v>0</v>
      </c>
      <c r="BD61" s="4">
        <f>IF('KWh (Cumulative)'!BD61=0,0,((('KWh Monthly'!BD61*0.5)+'KWh (Cumulative)'!BC61-Rebasing!BD51)*BD119)*BD$19*BD145)</f>
        <v>0</v>
      </c>
      <c r="BE61" s="4">
        <f>IF('KWh (Cumulative)'!BE61=0,0,((('KWh Monthly'!BE61*0.5)+'KWh (Cumulative)'!BD61-Rebasing!BE51)*BE119)*BE$19*BE145)</f>
        <v>0</v>
      </c>
      <c r="BF61" s="4">
        <f>IF('KWh (Cumulative)'!BF61=0,0,((('KWh Monthly'!BF61*0.5)+'KWh (Cumulative)'!BE61-Rebasing!BF51)*BF119)*BF$19*BF145)</f>
        <v>0</v>
      </c>
      <c r="BG61" s="4">
        <f>IF('KWh (Cumulative)'!BG61=0,0,((('KWh Monthly'!BG61*0.5)+'KWh (Cumulative)'!BF61-Rebasing!BG51)*BG119)*BG$19*BG145)</f>
        <v>0</v>
      </c>
      <c r="BH61" s="4">
        <f>IF('KWh (Cumulative)'!BH61=0,0,((('KWh Monthly'!BH61*0.5)+'KWh (Cumulative)'!BG61-Rebasing!BH51)*BH119)*BH$19*BH145)</f>
        <v>0</v>
      </c>
      <c r="BI61" s="4">
        <f>IF('KWh (Cumulative)'!BI61=0,0,((('KWh Monthly'!BI61*0.5)+'KWh (Cumulative)'!BH61-Rebasing!BI51)*BI119)*BI$19*BI145)</f>
        <v>0</v>
      </c>
      <c r="BJ61" s="4">
        <f>IF('KWh (Cumulative)'!BJ61=0,0,((('KWh Monthly'!BJ61*0.5)+'KWh (Cumulative)'!BI61-Rebasing!BJ51)*BJ119)*BJ$19*BJ145)</f>
        <v>0</v>
      </c>
      <c r="BK61" s="4">
        <f>IF('KWh (Cumulative)'!BK61=0,0,((('KWh Monthly'!BK61*0.5)+'KWh (Cumulative)'!BJ61-Rebasing!BK51)*BK119)*BK$19*BK145)</f>
        <v>0</v>
      </c>
      <c r="BL61" s="4">
        <f>IF('KWh (Cumulative)'!BL61=0,0,((('KWh Monthly'!BL61*0.5)+'KWh (Cumulative)'!BK61-Rebasing!BL51)*BL119)*BL$19*BL145)</f>
        <v>0</v>
      </c>
      <c r="BM61" s="4">
        <f>IF('KWh (Cumulative)'!BM61=0,0,((('KWh Monthly'!BM61*0.5)+'KWh (Cumulative)'!BL61-Rebasing!BM51)*BM119)*BM$19*BM145)</f>
        <v>0</v>
      </c>
      <c r="BN61" s="4">
        <f>IF('KWh (Cumulative)'!BN61=0,0,((('KWh Monthly'!BN61*0.5)+'KWh (Cumulative)'!BM61-Rebasing!BN51)*BN119)*BN$19*BN145)</f>
        <v>0</v>
      </c>
      <c r="BO61" s="4">
        <f>IF('KWh (Cumulative)'!BO61=0,0,((('KWh Monthly'!BO61*0.5)+'KWh (Cumulative)'!BN61-Rebasing!BO51)*BO119)*BO$19*BO145)</f>
        <v>0</v>
      </c>
      <c r="BP61" s="4">
        <f>IF('KWh (Cumulative)'!BP61=0,0,((('KWh Monthly'!BP61*0.5)+'KWh (Cumulative)'!BO61-Rebasing!BP51)*BP119)*BP$19*BP145)</f>
        <v>0</v>
      </c>
      <c r="BQ61" s="4">
        <f>IF('KWh (Cumulative)'!BQ61=0,0,((('KWh Monthly'!BQ61*0.5)+'KWh (Cumulative)'!BP61-Rebasing!BQ51)*BQ119)*BQ$19*BQ145)</f>
        <v>0</v>
      </c>
      <c r="BR61" s="4">
        <f>IF('KWh (Cumulative)'!BR61=0,0,((('KWh Monthly'!BR61*0.5)+'KWh (Cumulative)'!BQ61-Rebasing!BR51)*BR119)*BR$19*BR145)</f>
        <v>0</v>
      </c>
      <c r="BS61" s="4">
        <f>IF('KWh (Cumulative)'!BS61=0,0,((('KWh Monthly'!BS61*0.5)+'KWh (Cumulative)'!BR61-Rebasing!BS51)*BS119)*BS$19*BS145)</f>
        <v>0</v>
      </c>
      <c r="BT61" s="4">
        <f>IF('KWh (Cumulative)'!BT61=0,0,((('KWh Monthly'!BT61*0.5)+'KWh (Cumulative)'!BS61-Rebasing!BT51)*BT119)*BT$19*BT145)</f>
        <v>0</v>
      </c>
      <c r="BU61" s="4">
        <f>IF('KWh (Cumulative)'!BU61=0,0,((('KWh Monthly'!BU61*0.5)+'KWh (Cumulative)'!BT61-Rebasing!BU51)*BU119)*BU$19*BU145)</f>
        <v>0</v>
      </c>
      <c r="BV61" s="4">
        <f>IF('KWh (Cumulative)'!BV61=0,0,((('KWh Monthly'!BV61*0.5)+'KWh (Cumulative)'!BU61-Rebasing!BV51)*BV119)*BV$19*BV145)</f>
        <v>0</v>
      </c>
      <c r="BW61" s="4">
        <f>IF('KWh (Cumulative)'!BW61=0,0,((('KWh Monthly'!BW61*0.5)+'KWh (Cumulative)'!BV61-Rebasing!BW51)*BW119)*BW$19*BW145)</f>
        <v>0</v>
      </c>
      <c r="BX61" s="4">
        <f>IF('KWh (Cumulative)'!BX61=0,0,((('KWh Monthly'!BX61*0.5)+'KWh (Cumulative)'!BW61-Rebasing!BX51)*BX119)*BX$19*BX145)</f>
        <v>0</v>
      </c>
      <c r="BY61" s="4">
        <f>IF('KWh (Cumulative)'!BY61=0,0,((('KWh Monthly'!BY61*0.5)+'KWh (Cumulative)'!BX61-Rebasing!BY51)*BY119)*BY$19*BY145)</f>
        <v>0</v>
      </c>
      <c r="BZ61" s="4">
        <f>IF('KWh (Cumulative)'!BZ61=0,0,((('KWh Monthly'!BZ61*0.5)+'KWh (Cumulative)'!BY61-Rebasing!BZ51)*BZ119)*BZ$19*BZ145)</f>
        <v>0</v>
      </c>
      <c r="CA61" s="4">
        <f>IF('KWh (Cumulative)'!CA61=0,0,((('KWh Monthly'!CA61*0.5)+'KWh (Cumulative)'!BZ61-Rebasing!CA51)*CA119)*CA$19*CA145)</f>
        <v>0</v>
      </c>
      <c r="CB61" s="4">
        <f>IF('KWh (Cumulative)'!CB61=0,0,((('KWh Monthly'!CB61*0.5)+'KWh (Cumulative)'!CA61-Rebasing!CB51)*CB119)*CB$19*CB145)</f>
        <v>0</v>
      </c>
      <c r="CC61" s="4">
        <f>IF('KWh (Cumulative)'!CC61=0,0,((('KWh Monthly'!CC61*0.5)+'KWh (Cumulative)'!CB61-Rebasing!CC51)*CC119)*CC$19*CC145)</f>
        <v>0</v>
      </c>
      <c r="CD61" s="4">
        <f>IF('KWh (Cumulative)'!CD61=0,0,((('KWh Monthly'!CD61*0.5)+'KWh (Cumulative)'!CC61-Rebasing!CD51)*CD119)*CD$19*CD145)</f>
        <v>0</v>
      </c>
      <c r="CE61" s="4">
        <f>IF('KWh (Cumulative)'!CE61=0,0,((('KWh Monthly'!CE61*0.5)+'KWh (Cumulative)'!CD61-Rebasing!CE51)*CE119)*CE$19*CE145)</f>
        <v>0</v>
      </c>
      <c r="CF61" s="4">
        <f>IF('KWh (Cumulative)'!CF61=0,0,((('KWh Monthly'!CF61*0.5)+'KWh (Cumulative)'!CE61-Rebasing!CF51)*CF119)*CF$19*CF145)</f>
        <v>0</v>
      </c>
      <c r="CG61" s="4">
        <f>IF('KWh (Cumulative)'!CG61=0,0,((('KWh Monthly'!CG61*0.5)+'KWh (Cumulative)'!CF61-Rebasing!CG51)*CG119)*CG$19*CG145)</f>
        <v>0</v>
      </c>
      <c r="CH61" s="4">
        <f>IF('KWh (Cumulative)'!CH61=0,0,((('KWh Monthly'!CH61*0.5)+'KWh (Cumulative)'!CG61-Rebasing!CH51)*CH119)*CH$19*CH145)</f>
        <v>0</v>
      </c>
      <c r="CI61" s="4">
        <f>IF('KWh (Cumulative)'!CI61=0,0,((('KWh Monthly'!CI61*0.5)+'KWh (Cumulative)'!CH61-Rebasing!CI51)*CI119)*CI$19*CI145)</f>
        <v>0</v>
      </c>
      <c r="CJ61" s="4">
        <f>IF('KWh (Cumulative)'!CJ61=0,0,((('KWh Monthly'!CJ61*0.5)+'KWh (Cumulative)'!CI61-Rebasing!CJ51)*CJ119)*CJ$19*CJ145)</f>
        <v>0</v>
      </c>
      <c r="CK61" s="4">
        <f>IF('KWh (Cumulative)'!CK61=0,0,((('KWh Monthly'!CK61*0.5)+'KWh (Cumulative)'!CJ61-Rebasing!CK51)*CK119)*CK$19*CK145)</f>
        <v>0</v>
      </c>
      <c r="CL61" s="4">
        <f>IF('KWh (Cumulative)'!CL61=0,0,((('KWh Monthly'!CL61*0.5)+'KWh (Cumulative)'!CK61-Rebasing!CL51)*CL119)*CL$19*CL145)</f>
        <v>0</v>
      </c>
      <c r="CM61" s="4">
        <f>IF('KWh (Cumulative)'!CM61=0,0,((('KWh Monthly'!CM61*0.5)+'KWh (Cumulative)'!CL61-Rebasing!CM51)*CM119)*CM$19*CM145)</f>
        <v>0</v>
      </c>
      <c r="CN61" s="4">
        <f>IF('KWh (Cumulative)'!CN61=0,0,((('KWh Monthly'!CN61*0.5)+'KWh (Cumulative)'!CM61-Rebasing!CN51)*CN119)*CN$19*CN145)</f>
        <v>0</v>
      </c>
      <c r="CO61" s="4">
        <f>IF('KWh (Cumulative)'!CO61=0,0,((('KWh Monthly'!CO61*0.5)+'KWh (Cumulative)'!CN61-Rebasing!CO51)*CO119)*CO$19*CO145)</f>
        <v>0</v>
      </c>
      <c r="CP61" s="4">
        <f>IF('KWh (Cumulative)'!CP61=0,0,((('KWh Monthly'!CP61*0.5)+'KWh (Cumulative)'!CO61-Rebasing!CP51)*CP119)*CP$19*CP145)</f>
        <v>0</v>
      </c>
      <c r="CQ61" s="4">
        <f>IF('KWh (Cumulative)'!CQ61=0,0,((('KWh Monthly'!CQ61*0.5)+'KWh (Cumulative)'!CP61-Rebasing!CQ51)*CQ119)*CQ$19*CQ145)</f>
        <v>0</v>
      </c>
      <c r="CR61" s="4">
        <f>IF('KWh (Cumulative)'!CR61=0,0,((('KWh Monthly'!CR61*0.5)+'KWh (Cumulative)'!CQ61-Rebasing!CR51)*CR119)*CR$19*CR145)</f>
        <v>0</v>
      </c>
      <c r="CS61" s="4">
        <f>IF('KWh (Cumulative)'!CS61=0,0,((('KWh Monthly'!CS61*0.5)+'KWh (Cumulative)'!CR61-Rebasing!CS51)*CS119)*CS$19*CS145)</f>
        <v>0</v>
      </c>
      <c r="CT61" s="4">
        <f>IF('KWh (Cumulative)'!CT61=0,0,((('KWh Monthly'!CT61*0.5)+'KWh (Cumulative)'!CS61-Rebasing!CT51)*CT119)*CT$19*CT145)</f>
        <v>0</v>
      </c>
      <c r="CU61" s="4">
        <f>IF('KWh (Cumulative)'!CU61=0,0,((('KWh Monthly'!CU61*0.5)+'KWh (Cumulative)'!CT61-Rebasing!CU51)*CU119)*CU$19*CU145)</f>
        <v>0</v>
      </c>
      <c r="CV61" s="4">
        <f>IF('KWh (Cumulative)'!CV61=0,0,((('KWh Monthly'!CV61*0.5)+'KWh (Cumulative)'!CU61-Rebasing!CV51)*CV119)*CV$19*CV145)</f>
        <v>0</v>
      </c>
      <c r="CW61" s="4">
        <f>IF('KWh (Cumulative)'!CW61=0,0,((('KWh Monthly'!CW61*0.5)+'KWh (Cumulative)'!CV61-Rebasing!CW51)*CW119)*CW$19*CW145)</f>
        <v>0</v>
      </c>
      <c r="CX61" s="4">
        <f>IF('KWh (Cumulative)'!CX61=0,0,((('KWh Monthly'!CX61*0.5)+'KWh (Cumulative)'!CW61-Rebasing!CX51)*CX119)*CX$19*CX145)</f>
        <v>0</v>
      </c>
      <c r="CY61" s="4">
        <f>IF('KWh (Cumulative)'!CY61=0,0,((('KWh Monthly'!CY61*0.5)+'KWh (Cumulative)'!CX61-Rebasing!CY51)*CY119)*CY$19*CY145)</f>
        <v>0</v>
      </c>
      <c r="CZ61" s="4">
        <f>IF('KWh (Cumulative)'!CZ61=0,0,((('KWh Monthly'!CZ61*0.5)+'KWh (Cumulative)'!CY61-Rebasing!CZ51)*CZ119)*CZ$19*CZ145)</f>
        <v>0</v>
      </c>
      <c r="DA61" s="4">
        <f>IF('KWh (Cumulative)'!DA61=0,0,((('KWh Monthly'!DA61*0.5)+'KWh (Cumulative)'!CZ61-Rebasing!DA51)*DA119)*DA$19*DA145)</f>
        <v>0</v>
      </c>
      <c r="DB61" s="4">
        <f>IF('KWh (Cumulative)'!DB61=0,0,((('KWh Monthly'!DB61*0.5)+'KWh (Cumulative)'!DA61-Rebasing!DB51)*DB119)*DB$19*DB145)</f>
        <v>0</v>
      </c>
      <c r="DC61" s="4">
        <f>IF('KWh (Cumulative)'!DC61=0,0,((('KWh Monthly'!DC61*0.5)+'KWh (Cumulative)'!DB61-Rebasing!DC51)*DC119)*DC$19*DC145)</f>
        <v>0</v>
      </c>
      <c r="DD61" s="4">
        <f>IF('KWh (Cumulative)'!DD61=0,0,((('KWh Monthly'!DD61*0.5)+'KWh (Cumulative)'!DC61-Rebasing!DD51)*DD119)*DD$19*DD145)</f>
        <v>0</v>
      </c>
      <c r="DE61" s="4">
        <f>IF('KWh (Cumulative)'!DE61=0,0,((('KWh Monthly'!DE61*0.5)+'KWh (Cumulative)'!DD61-Rebasing!DE51)*DE119)*DE$19*DE145)</f>
        <v>0</v>
      </c>
      <c r="DF61" s="4">
        <f>IF('KWh (Cumulative)'!DF61=0,0,((('KWh Monthly'!DF61*0.5)+'KWh (Cumulative)'!DE61-Rebasing!DF51)*DF119)*DF$19*DF145)</f>
        <v>0</v>
      </c>
      <c r="DG61" s="4">
        <f>IF('KWh (Cumulative)'!DG61=0,0,((('KWh Monthly'!DG61*0.5)+'KWh (Cumulative)'!DF61-Rebasing!DG51)*DG119)*DG$19*DG145)</f>
        <v>0</v>
      </c>
      <c r="DH61" s="4">
        <f>IF('KWh (Cumulative)'!DH61=0,0,((('KWh Monthly'!DH61*0.5)+'KWh (Cumulative)'!DG61-Rebasing!DH51)*DH119)*DH$19*DH145)</f>
        <v>0</v>
      </c>
      <c r="DI61" s="4">
        <f>IF('KWh (Cumulative)'!DI61=0,0,((('KWh Monthly'!DI61*0.5)+'KWh (Cumulative)'!DH61-Rebasing!DI51)*DI119)*DI$19*DI145)</f>
        <v>0</v>
      </c>
      <c r="DJ61" s="4">
        <f>IF('KWh (Cumulative)'!DJ61=0,0,((('KWh Monthly'!DJ61*0.5)+'KWh (Cumulative)'!DI61-Rebasing!DJ51)*DJ119)*DJ$19*DJ145)</f>
        <v>0</v>
      </c>
      <c r="DK61" s="4">
        <f>IF('KWh (Cumulative)'!DK61=0,0,((('KWh Monthly'!DK61*0.5)+'KWh (Cumulative)'!DJ61-Rebasing!DK51)*DK119)*DK$19*DK145)</f>
        <v>0</v>
      </c>
      <c r="DL61" s="4">
        <f>IF('KWh (Cumulative)'!DL61=0,0,((('KWh Monthly'!DL61*0.5)+'KWh (Cumulative)'!DK61-Rebasing!DL51)*DL119)*DL$19*DL145)</f>
        <v>0</v>
      </c>
      <c r="DM61" s="4">
        <f>IF('KWh (Cumulative)'!DM61=0,0,((('KWh Monthly'!DM61*0.5)+'KWh (Cumulative)'!DL61-Rebasing!DM51)*DM119)*DM$19*DM145)</f>
        <v>0</v>
      </c>
      <c r="DN61" s="4">
        <f>IF('KWh (Cumulative)'!DN61=0,0,((('KWh Monthly'!DN61*0.5)+'KWh (Cumulative)'!DM61-Rebasing!DN51)*DN119)*DN$19*DN145)</f>
        <v>0</v>
      </c>
      <c r="DO61" s="4">
        <f>IF('KWh (Cumulative)'!DO61=0,0,((('KWh Monthly'!DO61*0.5)+'KWh (Cumulative)'!DN61-Rebasing!DO51)*DO119)*DO$19*DO145)</f>
        <v>0</v>
      </c>
      <c r="DP61" s="4">
        <f>IF('KWh (Cumulative)'!DP61=0,0,((('KWh Monthly'!DP61*0.5)+'KWh (Cumulative)'!DO61-Rebasing!DP51)*DP119)*DP$19*DP145)</f>
        <v>0</v>
      </c>
      <c r="DQ61" s="4">
        <f>IF('KWh (Cumulative)'!DQ61=0,0,((('KWh Monthly'!DQ61*0.5)+'KWh (Cumulative)'!DP61-Rebasing!DQ51)*DQ119)*DQ$19*DQ145)</f>
        <v>0</v>
      </c>
      <c r="DR61" s="4">
        <f>IF('KWh (Cumulative)'!DR61=0,0,((('KWh Monthly'!DR61*0.5)+'KWh (Cumulative)'!DQ61-Rebasing!DR51)*DR119)*DR$19*DR145)</f>
        <v>0</v>
      </c>
    </row>
    <row r="62" spans="1:122" x14ac:dyDescent="0.25">
      <c r="A62" s="194"/>
      <c r="B62" s="30" t="s">
        <v>7</v>
      </c>
      <c r="C62" s="154">
        <f>IF('KWh (Cumulative)'!C62=0,0,((('KWh Monthly'!C62*0.5)-Rebasing!C52)*C120)*C$19*C146)</f>
        <v>0</v>
      </c>
      <c r="D62" s="4">
        <f>IF('KWh (Cumulative)'!D62=0,0,((('KWh Monthly'!D62*0.5)+'KWh (Cumulative)'!C62-Rebasing!D52)*D120)*D$19*D146)</f>
        <v>0</v>
      </c>
      <c r="E62" s="4">
        <f>IF('KWh (Cumulative)'!E62=0,0,((('KWh Monthly'!E62*0.5)+'KWh (Cumulative)'!D62-Rebasing!E52)*E120)*E$19*E146)</f>
        <v>0</v>
      </c>
      <c r="F62" s="4">
        <f>IF('KWh (Cumulative)'!F62=0,0,((('KWh Monthly'!F62*0.5)+'KWh (Cumulative)'!E62-Rebasing!F52)*F120)*F$19*F146)</f>
        <v>0</v>
      </c>
      <c r="G62" s="4">
        <f>IF('KWh (Cumulative)'!G62=0,0,((('KWh Monthly'!G62*0.5)+'KWh (Cumulative)'!F62-Rebasing!G52)*G120)*G$19*G146)</f>
        <v>0</v>
      </c>
      <c r="H62" s="4">
        <f>IF('KWh (Cumulative)'!H62=0,0,((('KWh Monthly'!H62*0.5)+'KWh (Cumulative)'!G62-Rebasing!H52)*H120)*H$19*H146)</f>
        <v>0</v>
      </c>
      <c r="I62" s="4">
        <f>IF('KWh (Cumulative)'!I62=0,0,((('KWh Monthly'!I62*0.5)+'KWh (Cumulative)'!H62-Rebasing!I52)*I120)*I$19*I146)</f>
        <v>0</v>
      </c>
      <c r="J62" s="4">
        <f>IF('KWh (Cumulative)'!J62=0,0,((('KWh Monthly'!J62*0.5)+'KWh (Cumulative)'!I62-Rebasing!J52)*J120)*J$19*J146)</f>
        <v>0</v>
      </c>
      <c r="K62" s="4">
        <f>IF('KWh (Cumulative)'!K62=0,0,((('KWh Monthly'!K62*0.5)+'KWh (Cumulative)'!J62-Rebasing!K52)*K120)*K$19*K146)</f>
        <v>0</v>
      </c>
      <c r="L62" s="4">
        <f>IF('KWh (Cumulative)'!L62=0,0,((('KWh Monthly'!L62*0.5)+'KWh (Cumulative)'!K62-Rebasing!L52)*L120)*L$19*L146)</f>
        <v>0</v>
      </c>
      <c r="M62" s="4">
        <f>IF('KWh (Cumulative)'!M62=0,0,((('KWh Monthly'!M62*0.5)+'KWh (Cumulative)'!L62-Rebasing!M52)*M120)*M$19*M146)</f>
        <v>0</v>
      </c>
      <c r="N62" s="4">
        <f>IF('KWh (Cumulative)'!N62=0,0,((('KWh Monthly'!N62*0.5)+'KWh (Cumulative)'!M62-Rebasing!N52)*N120)*N$19*N146)</f>
        <v>0</v>
      </c>
      <c r="O62" s="4">
        <f>IF('KWh (Cumulative)'!O62=0,0,((('KWh Monthly'!O62*0.5)+'KWh (Cumulative)'!N62-Rebasing!O52)*O120)*O$19*O146)</f>
        <v>2.1232542870979092</v>
      </c>
      <c r="P62" s="4">
        <f>IF('KWh (Cumulative)'!P62=0,0,((('KWh Monthly'!P62*0.5)+'KWh (Cumulative)'!O62-Rebasing!P52)*P120)*P$19*P146)</f>
        <v>0</v>
      </c>
      <c r="Q62" s="4">
        <f>IF('KWh (Cumulative)'!Q62=0,0,((('KWh Monthly'!Q62*0.5)+'KWh (Cumulative)'!P62-Rebasing!Q52)*Q120)*Q$19*Q146)</f>
        <v>0</v>
      </c>
      <c r="R62" s="4">
        <f>IF('KWh (Cumulative)'!R62=0,0,((('KWh Monthly'!R62*0.5)+'KWh (Cumulative)'!Q62-Rebasing!R52)*R120)*R$19*R146)</f>
        <v>0</v>
      </c>
      <c r="S62" s="4">
        <f>IF('KWh (Cumulative)'!S62=0,0,((('KWh Monthly'!S62*0.5)+'KWh (Cumulative)'!R62-Rebasing!S52)*S120)*S$19*S146)</f>
        <v>0</v>
      </c>
      <c r="T62" s="4">
        <f>IF('KWh (Cumulative)'!T62=0,0,((('KWh Monthly'!T62*0.5)+'KWh (Cumulative)'!S62-Rebasing!T52)*T120)*T$19*T146)</f>
        <v>0</v>
      </c>
      <c r="U62" s="4">
        <f>IF('KWh (Cumulative)'!U62=0,0,((('KWh Monthly'!U62*0.5)+'KWh (Cumulative)'!T62-Rebasing!U52)*U120)*U$19*U146)</f>
        <v>0</v>
      </c>
      <c r="V62" s="4">
        <f>IF('KWh (Cumulative)'!V62=0,0,((('KWh Monthly'!V62*0.5)+'KWh (Cumulative)'!U62-Rebasing!V52)*V120)*V$19*V146)</f>
        <v>0</v>
      </c>
      <c r="W62" s="4">
        <f>IF('KWh (Cumulative)'!W62=0,0,((('KWh Monthly'!W62*0.5)+'KWh (Cumulative)'!V62-Rebasing!W52)*W120)*W$19*W146)</f>
        <v>0</v>
      </c>
      <c r="X62" s="4">
        <f>IF('KWh (Cumulative)'!X62=0,0,((('KWh Monthly'!X62*0.5)+'KWh (Cumulative)'!W62-Rebasing!X52)*X120)*X$19*X146)</f>
        <v>0</v>
      </c>
      <c r="Y62" s="4">
        <f>IF('KWh (Cumulative)'!Y62=0,0,((('KWh Monthly'!Y62*0.5)+'KWh (Cumulative)'!X62-Rebasing!Y52)*Y120)*Y$19*Y146)</f>
        <v>0</v>
      </c>
      <c r="Z62" s="4">
        <f>IF('KWh (Cumulative)'!Z62=0,0,((('KWh Monthly'!Z62*0.5)+'KWh (Cumulative)'!Y62-Rebasing!Z52)*Z120)*Z$19*Z146)</f>
        <v>0</v>
      </c>
      <c r="AA62" s="4">
        <f>IF('KWh (Cumulative)'!AA62=0,0,((('KWh Monthly'!AA62*0.5)+'KWh (Cumulative)'!Z62-Rebasing!AA52)*AA120)*AA$19*AA146)</f>
        <v>0</v>
      </c>
      <c r="AB62" s="4">
        <f>IF('KWh (Cumulative)'!AB62=0,0,((('KWh Monthly'!AB62*0.5)+'KWh (Cumulative)'!AA62-Rebasing!AB52)*AB120)*AB$19*AB146)</f>
        <v>0</v>
      </c>
      <c r="AC62" s="4">
        <f>IF('KWh (Cumulative)'!AC62=0,0,((('KWh Monthly'!AC62*0.5)+'KWh (Cumulative)'!AB62-Rebasing!AC52)*AC120)*AC$19*AC146)</f>
        <v>0</v>
      </c>
      <c r="AD62" s="4">
        <f>IF('KWh (Cumulative)'!AD62=0,0,((('KWh Monthly'!AD62*0.5)+'KWh (Cumulative)'!AC62-Rebasing!AD52)*AD120)*AD$19*AD146)</f>
        <v>0</v>
      </c>
      <c r="AE62" s="4">
        <f>IF('KWh (Cumulative)'!AE62=0,0,((('KWh Monthly'!AE62*0.5)+'KWh (Cumulative)'!AD62-Rebasing!AE52)*AE120)*AE$19*AE146)</f>
        <v>0</v>
      </c>
      <c r="AF62" s="4">
        <f>IF('KWh (Cumulative)'!AF62=0,0,((('KWh Monthly'!AF62*0.5)+'KWh (Cumulative)'!AE62-Rebasing!AF52)*AF120)*AF$19*AF146)</f>
        <v>0</v>
      </c>
      <c r="AG62" s="4">
        <f>IF('KWh (Cumulative)'!AG62=0,0,((('KWh Monthly'!AG62*0.5)+'KWh (Cumulative)'!AF62-Rebasing!AG52)*AG120)*AG$19*AG146)</f>
        <v>0</v>
      </c>
      <c r="AH62" s="4">
        <f>IF('KWh (Cumulative)'!AH62=0,0,((('KWh Monthly'!AH62*0.5)+'KWh (Cumulative)'!AG62-Rebasing!AH52)*AH120)*AH$19*AH146)</f>
        <v>0</v>
      </c>
      <c r="AI62" s="4">
        <f>IF('KWh (Cumulative)'!AI62=0,0,((('KWh Monthly'!AI62*0.5)+'KWh (Cumulative)'!AH62-Rebasing!AI52)*AI120)*AI$19*AI146)</f>
        <v>0</v>
      </c>
      <c r="AJ62" s="4">
        <f>IF('KWh (Cumulative)'!AJ62=0,0,((('KWh Monthly'!AJ62*0.5)+'KWh (Cumulative)'!AI62-Rebasing!AJ52)*AJ120)*AJ$19*AJ146)</f>
        <v>0</v>
      </c>
      <c r="AK62" s="4">
        <f>IF('KWh (Cumulative)'!AK62=0,0,((('KWh Monthly'!AK62*0.5)+'KWh (Cumulative)'!AJ62-Rebasing!AK52)*AK120)*AK$19*AK146)</f>
        <v>0</v>
      </c>
      <c r="AL62" s="4">
        <f>IF('KWh (Cumulative)'!AL62=0,0,((('KWh Monthly'!AL62*0.5)+'KWh (Cumulative)'!AK62-Rebasing!AL52)*AL120)*AL$19*AL146)</f>
        <v>0</v>
      </c>
      <c r="AM62" s="4">
        <f>IF('KWh (Cumulative)'!AM62=0,0,((('KWh Monthly'!AM62*0.5)+'KWh (Cumulative)'!AL62-Rebasing!AM52)*AM120)*AM$19*AM146)</f>
        <v>0</v>
      </c>
      <c r="AN62" s="4">
        <f>IF('KWh (Cumulative)'!AN62=0,0,((('KWh Monthly'!AN62*0.5)+'KWh (Cumulative)'!AM62-Rebasing!AN52)*AN120)*AN$19*AN146)</f>
        <v>0</v>
      </c>
      <c r="AO62" s="4">
        <f>IF('KWh (Cumulative)'!AO62=0,0,((('KWh Monthly'!AO62*0.5)+'KWh (Cumulative)'!AN62-Rebasing!AO52)*AO120)*AO$19*AO146)</f>
        <v>0</v>
      </c>
      <c r="AP62" s="4">
        <f>IF('KWh (Cumulative)'!AP62=0,0,((('KWh Monthly'!AP62*0.5)+'KWh (Cumulative)'!AO62-Rebasing!AP52)*AP120)*AP$19*AP146)</f>
        <v>0</v>
      </c>
      <c r="AQ62" s="4">
        <f>IF('KWh (Cumulative)'!AQ62=0,0,((('KWh Monthly'!AQ62*0.5)+'KWh (Cumulative)'!AP62-Rebasing!AQ52)*AQ120)*AQ$19*AQ146)</f>
        <v>0</v>
      </c>
      <c r="AR62" s="4">
        <f>IF('KWh (Cumulative)'!AR62=0,0,((('KWh Monthly'!AR62*0.5)+'KWh (Cumulative)'!AQ62-Rebasing!AR52)*AR120)*AR$19*AR146)</f>
        <v>0</v>
      </c>
      <c r="AS62" s="4">
        <f>IF('KWh (Cumulative)'!AS62=0,0,((('KWh Monthly'!AS62*0.5)+'KWh (Cumulative)'!AR62-Rebasing!AS52)*AS120)*AS$19*AS146)</f>
        <v>0</v>
      </c>
      <c r="AT62" s="4">
        <f>IF('KWh (Cumulative)'!AT62=0,0,((('KWh Monthly'!AT62*0.5)+'KWh (Cumulative)'!AS62-Rebasing!AT52)*AT120)*AT$19*AT146)</f>
        <v>0</v>
      </c>
      <c r="AU62" s="4">
        <f>IF('KWh (Cumulative)'!AU62=0,0,((('KWh Monthly'!AU62*0.5)+'KWh (Cumulative)'!AT62-Rebasing!AU52)*AU120)*AU$19*AU146)</f>
        <v>0</v>
      </c>
      <c r="AV62" s="4">
        <f>IF('KWh (Cumulative)'!AV62=0,0,((('KWh Monthly'!AV62*0.5)+'KWh (Cumulative)'!AU62-Rebasing!AV52)*AV120)*AV$19*AV146)</f>
        <v>0</v>
      </c>
      <c r="AW62" s="4">
        <f>IF('KWh (Cumulative)'!AW62=0,0,((('KWh Monthly'!AW62*0.5)+'KWh (Cumulative)'!AV62-Rebasing!AW52)*AW120)*AW$19*AW146)</f>
        <v>0</v>
      </c>
      <c r="AX62" s="4">
        <f>IF('KWh (Cumulative)'!AX62=0,0,((('KWh Monthly'!AX62*0.5)+'KWh (Cumulative)'!AW62-Rebasing!AX52)*AX120)*AX$19*AX146)</f>
        <v>0</v>
      </c>
      <c r="AY62" s="4">
        <f>IF('KWh (Cumulative)'!AY62=0,0,((('KWh Monthly'!AY62*0.5)+'KWh (Cumulative)'!AX62-Rebasing!AY52)*AY120)*AY$19*AY146)</f>
        <v>0</v>
      </c>
      <c r="AZ62" s="4">
        <f>IF('KWh (Cumulative)'!AZ62=0,0,((('KWh Monthly'!AZ62*0.5)+'KWh (Cumulative)'!AY62-Rebasing!AZ52)*AZ120)*AZ$19*AZ146)</f>
        <v>0</v>
      </c>
      <c r="BA62" s="4">
        <f>IF('KWh (Cumulative)'!BA62=0,0,((('KWh Monthly'!BA62*0.5)+'KWh (Cumulative)'!AZ62-Rebasing!BA52)*BA120)*BA$19*BA146)</f>
        <v>0</v>
      </c>
      <c r="BB62" s="4">
        <f>IF('KWh (Cumulative)'!BB62=0,0,((('KWh Monthly'!BB62*0.5)+'KWh (Cumulative)'!BA62-Rebasing!BB52)*BB120)*BB$19*BB146)</f>
        <v>0</v>
      </c>
      <c r="BC62" s="4">
        <f>IF('KWh (Cumulative)'!BC62=0,0,((('KWh Monthly'!BC62*0.5)+'KWh (Cumulative)'!BB62-Rebasing!BC52)*BC120)*BC$19*BC146)</f>
        <v>0</v>
      </c>
      <c r="BD62" s="4">
        <f>IF('KWh (Cumulative)'!BD62=0,0,((('KWh Monthly'!BD62*0.5)+'KWh (Cumulative)'!BC62-Rebasing!BD52)*BD120)*BD$19*BD146)</f>
        <v>0</v>
      </c>
      <c r="BE62" s="4">
        <f>IF('KWh (Cumulative)'!BE62=0,0,((('KWh Monthly'!BE62*0.5)+'KWh (Cumulative)'!BD62-Rebasing!BE52)*BE120)*BE$19*BE146)</f>
        <v>0</v>
      </c>
      <c r="BF62" s="4">
        <f>IF('KWh (Cumulative)'!BF62=0,0,((('KWh Monthly'!BF62*0.5)+'KWh (Cumulative)'!BE62-Rebasing!BF52)*BF120)*BF$19*BF146)</f>
        <v>0</v>
      </c>
      <c r="BG62" s="4">
        <f>IF('KWh (Cumulative)'!BG62=0,0,((('KWh Monthly'!BG62*0.5)+'KWh (Cumulative)'!BF62-Rebasing!BG52)*BG120)*BG$19*BG146)</f>
        <v>0</v>
      </c>
      <c r="BH62" s="4">
        <f>IF('KWh (Cumulative)'!BH62=0,0,((('KWh Monthly'!BH62*0.5)+'KWh (Cumulative)'!BG62-Rebasing!BH52)*BH120)*BH$19*BH146)</f>
        <v>0</v>
      </c>
      <c r="BI62" s="4">
        <f>IF('KWh (Cumulative)'!BI62=0,0,((('KWh Monthly'!BI62*0.5)+'KWh (Cumulative)'!BH62-Rebasing!BI52)*BI120)*BI$19*BI146)</f>
        <v>0</v>
      </c>
      <c r="BJ62" s="4">
        <f>IF('KWh (Cumulative)'!BJ62=0,0,((('KWh Monthly'!BJ62*0.5)+'KWh (Cumulative)'!BI62-Rebasing!BJ52)*BJ120)*BJ$19*BJ146)</f>
        <v>0</v>
      </c>
      <c r="BK62" s="4">
        <f>IF('KWh (Cumulative)'!BK62=0,0,((('KWh Monthly'!BK62*0.5)+'KWh (Cumulative)'!BJ62-Rebasing!BK52)*BK120)*BK$19*BK146)</f>
        <v>0</v>
      </c>
      <c r="BL62" s="4">
        <f>IF('KWh (Cumulative)'!BL62=0,0,((('KWh Monthly'!BL62*0.5)+'KWh (Cumulative)'!BK62-Rebasing!BL52)*BL120)*BL$19*BL146)</f>
        <v>0</v>
      </c>
      <c r="BM62" s="4">
        <f>IF('KWh (Cumulative)'!BM62=0,0,((('KWh Monthly'!BM62*0.5)+'KWh (Cumulative)'!BL62-Rebasing!BM52)*BM120)*BM$19*BM146)</f>
        <v>0</v>
      </c>
      <c r="BN62" s="4">
        <f>IF('KWh (Cumulative)'!BN62=0,0,((('KWh Monthly'!BN62*0.5)+'KWh (Cumulative)'!BM62-Rebasing!BN52)*BN120)*BN$19*BN146)</f>
        <v>0</v>
      </c>
      <c r="BO62" s="4">
        <f>IF('KWh (Cumulative)'!BO62=0,0,((('KWh Monthly'!BO62*0.5)+'KWh (Cumulative)'!BN62-Rebasing!BO52)*BO120)*BO$19*BO146)</f>
        <v>0</v>
      </c>
      <c r="BP62" s="4">
        <f>IF('KWh (Cumulative)'!BP62=0,0,((('KWh Monthly'!BP62*0.5)+'KWh (Cumulative)'!BO62-Rebasing!BP52)*BP120)*BP$19*BP146)</f>
        <v>0</v>
      </c>
      <c r="BQ62" s="4">
        <f>IF('KWh (Cumulative)'!BQ62=0,0,((('KWh Monthly'!BQ62*0.5)+'KWh (Cumulative)'!BP62-Rebasing!BQ52)*BQ120)*BQ$19*BQ146)</f>
        <v>0</v>
      </c>
      <c r="BR62" s="4">
        <f>IF('KWh (Cumulative)'!BR62=0,0,((('KWh Monthly'!BR62*0.5)+'KWh (Cumulative)'!BQ62-Rebasing!BR52)*BR120)*BR$19*BR146)</f>
        <v>0</v>
      </c>
      <c r="BS62" s="4">
        <f>IF('KWh (Cumulative)'!BS62=0,0,((('KWh Monthly'!BS62*0.5)+'KWh (Cumulative)'!BR62-Rebasing!BS52)*BS120)*BS$19*BS146)</f>
        <v>0</v>
      </c>
      <c r="BT62" s="4">
        <f>IF('KWh (Cumulative)'!BT62=0,0,((('KWh Monthly'!BT62*0.5)+'KWh (Cumulative)'!BS62-Rebasing!BT52)*BT120)*BT$19*BT146)</f>
        <v>0</v>
      </c>
      <c r="BU62" s="4">
        <f>IF('KWh (Cumulative)'!BU62=0,0,((('KWh Monthly'!BU62*0.5)+'KWh (Cumulative)'!BT62-Rebasing!BU52)*BU120)*BU$19*BU146)</f>
        <v>0</v>
      </c>
      <c r="BV62" s="4">
        <f>IF('KWh (Cumulative)'!BV62=0,0,((('KWh Monthly'!BV62*0.5)+'KWh (Cumulative)'!BU62-Rebasing!BV52)*BV120)*BV$19*BV146)</f>
        <v>0</v>
      </c>
      <c r="BW62" s="4">
        <f>IF('KWh (Cumulative)'!BW62=0,0,((('KWh Monthly'!BW62*0.5)+'KWh (Cumulative)'!BV62-Rebasing!BW52)*BW120)*BW$19*BW146)</f>
        <v>0</v>
      </c>
      <c r="BX62" s="4">
        <f>IF('KWh (Cumulative)'!BX62=0,0,((('KWh Monthly'!BX62*0.5)+'KWh (Cumulative)'!BW62-Rebasing!BX52)*BX120)*BX$19*BX146)</f>
        <v>0</v>
      </c>
      <c r="BY62" s="4">
        <f>IF('KWh (Cumulative)'!BY62=0,0,((('KWh Monthly'!BY62*0.5)+'KWh (Cumulative)'!BX62-Rebasing!BY52)*BY120)*BY$19*BY146)</f>
        <v>0</v>
      </c>
      <c r="BZ62" s="4">
        <f>IF('KWh (Cumulative)'!BZ62=0,0,((('KWh Monthly'!BZ62*0.5)+'KWh (Cumulative)'!BY62-Rebasing!BZ52)*BZ120)*BZ$19*BZ146)</f>
        <v>0</v>
      </c>
      <c r="CA62" s="4">
        <f>IF('KWh (Cumulative)'!CA62=0,0,((('KWh Monthly'!CA62*0.5)+'KWh (Cumulative)'!BZ62-Rebasing!CA52)*CA120)*CA$19*CA146)</f>
        <v>0</v>
      </c>
      <c r="CB62" s="4">
        <f>IF('KWh (Cumulative)'!CB62=0,0,((('KWh Monthly'!CB62*0.5)+'KWh (Cumulative)'!CA62-Rebasing!CB52)*CB120)*CB$19*CB146)</f>
        <v>0</v>
      </c>
      <c r="CC62" s="4">
        <f>IF('KWh (Cumulative)'!CC62=0,0,((('KWh Monthly'!CC62*0.5)+'KWh (Cumulative)'!CB62-Rebasing!CC52)*CC120)*CC$19*CC146)</f>
        <v>0</v>
      </c>
      <c r="CD62" s="4">
        <f>IF('KWh (Cumulative)'!CD62=0,0,((('KWh Monthly'!CD62*0.5)+'KWh (Cumulative)'!CC62-Rebasing!CD52)*CD120)*CD$19*CD146)</f>
        <v>0</v>
      </c>
      <c r="CE62" s="4">
        <f>IF('KWh (Cumulative)'!CE62=0,0,((('KWh Monthly'!CE62*0.5)+'KWh (Cumulative)'!CD62-Rebasing!CE52)*CE120)*CE$19*CE146)</f>
        <v>0</v>
      </c>
      <c r="CF62" s="4">
        <f>IF('KWh (Cumulative)'!CF62=0,0,((('KWh Monthly'!CF62*0.5)+'KWh (Cumulative)'!CE62-Rebasing!CF52)*CF120)*CF$19*CF146)</f>
        <v>0</v>
      </c>
      <c r="CG62" s="4">
        <f>IF('KWh (Cumulative)'!CG62=0,0,((('KWh Monthly'!CG62*0.5)+'KWh (Cumulative)'!CF62-Rebasing!CG52)*CG120)*CG$19*CG146)</f>
        <v>0</v>
      </c>
      <c r="CH62" s="4">
        <f>IF('KWh (Cumulative)'!CH62=0,0,((('KWh Monthly'!CH62*0.5)+'KWh (Cumulative)'!CG62-Rebasing!CH52)*CH120)*CH$19*CH146)</f>
        <v>0</v>
      </c>
      <c r="CI62" s="4">
        <f>IF('KWh (Cumulative)'!CI62=0,0,((('KWh Monthly'!CI62*0.5)+'KWh (Cumulative)'!CH62-Rebasing!CI52)*CI120)*CI$19*CI146)</f>
        <v>0</v>
      </c>
      <c r="CJ62" s="4">
        <f>IF('KWh (Cumulative)'!CJ62=0,0,((('KWh Monthly'!CJ62*0.5)+'KWh (Cumulative)'!CI62-Rebasing!CJ52)*CJ120)*CJ$19*CJ146)</f>
        <v>0</v>
      </c>
      <c r="CK62" s="4">
        <f>IF('KWh (Cumulative)'!CK62=0,0,((('KWh Monthly'!CK62*0.5)+'KWh (Cumulative)'!CJ62-Rebasing!CK52)*CK120)*CK$19*CK146)</f>
        <v>0</v>
      </c>
      <c r="CL62" s="4">
        <f>IF('KWh (Cumulative)'!CL62=0,0,((('KWh Monthly'!CL62*0.5)+'KWh (Cumulative)'!CK62-Rebasing!CL52)*CL120)*CL$19*CL146)</f>
        <v>0</v>
      </c>
      <c r="CM62" s="4">
        <f>IF('KWh (Cumulative)'!CM62=0,0,((('KWh Monthly'!CM62*0.5)+'KWh (Cumulative)'!CL62-Rebasing!CM52)*CM120)*CM$19*CM146)</f>
        <v>0</v>
      </c>
      <c r="CN62" s="4">
        <f>IF('KWh (Cumulative)'!CN62=0,0,((('KWh Monthly'!CN62*0.5)+'KWh (Cumulative)'!CM62-Rebasing!CN52)*CN120)*CN$19*CN146)</f>
        <v>0</v>
      </c>
      <c r="CO62" s="4">
        <f>IF('KWh (Cumulative)'!CO62=0,0,((('KWh Monthly'!CO62*0.5)+'KWh (Cumulative)'!CN62-Rebasing!CO52)*CO120)*CO$19*CO146)</f>
        <v>0</v>
      </c>
      <c r="CP62" s="4">
        <f>IF('KWh (Cumulative)'!CP62=0,0,((('KWh Monthly'!CP62*0.5)+'KWh (Cumulative)'!CO62-Rebasing!CP52)*CP120)*CP$19*CP146)</f>
        <v>0</v>
      </c>
      <c r="CQ62" s="4">
        <f>IF('KWh (Cumulative)'!CQ62=0,0,((('KWh Monthly'!CQ62*0.5)+'KWh (Cumulative)'!CP62-Rebasing!CQ52)*CQ120)*CQ$19*CQ146)</f>
        <v>0</v>
      </c>
      <c r="CR62" s="4">
        <f>IF('KWh (Cumulative)'!CR62=0,0,((('KWh Monthly'!CR62*0.5)+'KWh (Cumulative)'!CQ62-Rebasing!CR52)*CR120)*CR$19*CR146)</f>
        <v>0</v>
      </c>
      <c r="CS62" s="4">
        <f>IF('KWh (Cumulative)'!CS62=0,0,((('KWh Monthly'!CS62*0.5)+'KWh (Cumulative)'!CR62-Rebasing!CS52)*CS120)*CS$19*CS146)</f>
        <v>0</v>
      </c>
      <c r="CT62" s="4">
        <f>IF('KWh (Cumulative)'!CT62=0,0,((('KWh Monthly'!CT62*0.5)+'KWh (Cumulative)'!CS62-Rebasing!CT52)*CT120)*CT$19*CT146)</f>
        <v>0</v>
      </c>
      <c r="CU62" s="4">
        <f>IF('KWh (Cumulative)'!CU62=0,0,((('KWh Monthly'!CU62*0.5)+'KWh (Cumulative)'!CT62-Rebasing!CU52)*CU120)*CU$19*CU146)</f>
        <v>0</v>
      </c>
      <c r="CV62" s="4">
        <f>IF('KWh (Cumulative)'!CV62=0,0,((('KWh Monthly'!CV62*0.5)+'KWh (Cumulative)'!CU62-Rebasing!CV52)*CV120)*CV$19*CV146)</f>
        <v>0</v>
      </c>
      <c r="CW62" s="4">
        <f>IF('KWh (Cumulative)'!CW62=0,0,((('KWh Monthly'!CW62*0.5)+'KWh (Cumulative)'!CV62-Rebasing!CW52)*CW120)*CW$19*CW146)</f>
        <v>0</v>
      </c>
      <c r="CX62" s="4">
        <f>IF('KWh (Cumulative)'!CX62=0,0,((('KWh Monthly'!CX62*0.5)+'KWh (Cumulative)'!CW62-Rebasing!CX52)*CX120)*CX$19*CX146)</f>
        <v>0</v>
      </c>
      <c r="CY62" s="4">
        <f>IF('KWh (Cumulative)'!CY62=0,0,((('KWh Monthly'!CY62*0.5)+'KWh (Cumulative)'!CX62-Rebasing!CY52)*CY120)*CY$19*CY146)</f>
        <v>0</v>
      </c>
      <c r="CZ62" s="4">
        <f>IF('KWh (Cumulative)'!CZ62=0,0,((('KWh Monthly'!CZ62*0.5)+'KWh (Cumulative)'!CY62-Rebasing!CZ52)*CZ120)*CZ$19*CZ146)</f>
        <v>0</v>
      </c>
      <c r="DA62" s="4">
        <f>IF('KWh (Cumulative)'!DA62=0,0,((('KWh Monthly'!DA62*0.5)+'KWh (Cumulative)'!CZ62-Rebasing!DA52)*DA120)*DA$19*DA146)</f>
        <v>0</v>
      </c>
      <c r="DB62" s="4">
        <f>IF('KWh (Cumulative)'!DB62=0,0,((('KWh Monthly'!DB62*0.5)+'KWh (Cumulative)'!DA62-Rebasing!DB52)*DB120)*DB$19*DB146)</f>
        <v>0</v>
      </c>
      <c r="DC62" s="4">
        <f>IF('KWh (Cumulative)'!DC62=0,0,((('KWh Monthly'!DC62*0.5)+'KWh (Cumulative)'!DB62-Rebasing!DC52)*DC120)*DC$19*DC146)</f>
        <v>0</v>
      </c>
      <c r="DD62" s="4">
        <f>IF('KWh (Cumulative)'!DD62=0,0,((('KWh Monthly'!DD62*0.5)+'KWh (Cumulative)'!DC62-Rebasing!DD52)*DD120)*DD$19*DD146)</f>
        <v>0</v>
      </c>
      <c r="DE62" s="4">
        <f>IF('KWh (Cumulative)'!DE62=0,0,((('KWh Monthly'!DE62*0.5)+'KWh (Cumulative)'!DD62-Rebasing!DE52)*DE120)*DE$19*DE146)</f>
        <v>0</v>
      </c>
      <c r="DF62" s="4">
        <f>IF('KWh (Cumulative)'!DF62=0,0,((('KWh Monthly'!DF62*0.5)+'KWh (Cumulative)'!DE62-Rebasing!DF52)*DF120)*DF$19*DF146)</f>
        <v>0</v>
      </c>
      <c r="DG62" s="4">
        <f>IF('KWh (Cumulative)'!DG62=0,0,((('KWh Monthly'!DG62*0.5)+'KWh (Cumulative)'!DF62-Rebasing!DG52)*DG120)*DG$19*DG146)</f>
        <v>0</v>
      </c>
      <c r="DH62" s="4">
        <f>IF('KWh (Cumulative)'!DH62=0,0,((('KWh Monthly'!DH62*0.5)+'KWh (Cumulative)'!DG62-Rebasing!DH52)*DH120)*DH$19*DH146)</f>
        <v>0</v>
      </c>
      <c r="DI62" s="4">
        <f>IF('KWh (Cumulative)'!DI62=0,0,((('KWh Monthly'!DI62*0.5)+'KWh (Cumulative)'!DH62-Rebasing!DI52)*DI120)*DI$19*DI146)</f>
        <v>0</v>
      </c>
      <c r="DJ62" s="4">
        <f>IF('KWh (Cumulative)'!DJ62=0,0,((('KWh Monthly'!DJ62*0.5)+'KWh (Cumulative)'!DI62-Rebasing!DJ52)*DJ120)*DJ$19*DJ146)</f>
        <v>0</v>
      </c>
      <c r="DK62" s="4">
        <f>IF('KWh (Cumulative)'!DK62=0,0,((('KWh Monthly'!DK62*0.5)+'KWh (Cumulative)'!DJ62-Rebasing!DK52)*DK120)*DK$19*DK146)</f>
        <v>0</v>
      </c>
      <c r="DL62" s="4">
        <f>IF('KWh (Cumulative)'!DL62=0,0,((('KWh Monthly'!DL62*0.5)+'KWh (Cumulative)'!DK62-Rebasing!DL52)*DL120)*DL$19*DL146)</f>
        <v>0</v>
      </c>
      <c r="DM62" s="4">
        <f>IF('KWh (Cumulative)'!DM62=0,0,((('KWh Monthly'!DM62*0.5)+'KWh (Cumulative)'!DL62-Rebasing!DM52)*DM120)*DM$19*DM146)</f>
        <v>0</v>
      </c>
      <c r="DN62" s="4">
        <f>IF('KWh (Cumulative)'!DN62=0,0,((('KWh Monthly'!DN62*0.5)+'KWh (Cumulative)'!DM62-Rebasing!DN52)*DN120)*DN$19*DN146)</f>
        <v>0</v>
      </c>
      <c r="DO62" s="4">
        <f>IF('KWh (Cumulative)'!DO62=0,0,((('KWh Monthly'!DO62*0.5)+'KWh (Cumulative)'!DN62-Rebasing!DO52)*DO120)*DO$19*DO146)</f>
        <v>0</v>
      </c>
      <c r="DP62" s="4">
        <f>IF('KWh (Cumulative)'!DP62=0,0,((('KWh Monthly'!DP62*0.5)+'KWh (Cumulative)'!DO62-Rebasing!DP52)*DP120)*DP$19*DP146)</f>
        <v>0</v>
      </c>
      <c r="DQ62" s="4">
        <f>IF('KWh (Cumulative)'!DQ62=0,0,((('KWh Monthly'!DQ62*0.5)+'KWh (Cumulative)'!DP62-Rebasing!DQ52)*DQ120)*DQ$19*DQ146)</f>
        <v>0</v>
      </c>
      <c r="DR62" s="4">
        <f>IF('KWh (Cumulative)'!DR62=0,0,((('KWh Monthly'!DR62*0.5)+'KWh (Cumulative)'!DQ62-Rebasing!DR52)*DR120)*DR$19*DR146)</f>
        <v>0</v>
      </c>
    </row>
    <row r="63" spans="1:122" ht="15.75" thickBot="1" x14ac:dyDescent="0.3">
      <c r="A63" s="195"/>
      <c r="B63" s="30" t="s">
        <v>8</v>
      </c>
      <c r="C63" s="154">
        <f>IF('KWh (Cumulative)'!C63=0,0,((('KWh Monthly'!C63*0.5)-Rebasing!C53)*C121)*C$19*C147)</f>
        <v>0</v>
      </c>
      <c r="D63" s="4">
        <f>IF('KWh (Cumulative)'!D63=0,0,((('KWh Monthly'!D63*0.5)+'KWh (Cumulative)'!C63-Rebasing!D53)*D121)*D$19*D147)</f>
        <v>0</v>
      </c>
      <c r="E63" s="4">
        <f>IF('KWh (Cumulative)'!E63=0,0,((('KWh Monthly'!E63*0.5)+'KWh (Cumulative)'!D63-Rebasing!E53)*E121)*E$19*E147)</f>
        <v>0</v>
      </c>
      <c r="F63" s="4">
        <f>IF('KWh (Cumulative)'!F63=0,0,((('KWh Monthly'!F63*0.5)+'KWh (Cumulative)'!E63-Rebasing!F53)*F121)*F$19*F147)</f>
        <v>0</v>
      </c>
      <c r="G63" s="4">
        <f>IF('KWh (Cumulative)'!G63=0,0,((('KWh Monthly'!G63*0.5)+'KWh (Cumulative)'!F63-Rebasing!G53)*G121)*G$19*G147)</f>
        <v>0</v>
      </c>
      <c r="H63" s="4">
        <f>IF('KWh (Cumulative)'!H63=0,0,((('KWh Monthly'!H63*0.5)+'KWh (Cumulative)'!G63-Rebasing!H53)*H121)*H$19*H147)</f>
        <v>0</v>
      </c>
      <c r="I63" s="4">
        <f>IF('KWh (Cumulative)'!I63=0,0,((('KWh Monthly'!I63*0.5)+'KWh (Cumulative)'!H63-Rebasing!I53)*I121)*I$19*I147)</f>
        <v>0</v>
      </c>
      <c r="J63" s="4">
        <f>IF('KWh (Cumulative)'!J63=0,0,((('KWh Monthly'!J63*0.5)+'KWh (Cumulative)'!I63-Rebasing!J53)*J121)*J$19*J147)</f>
        <v>0</v>
      </c>
      <c r="K63" s="4">
        <f>IF('KWh (Cumulative)'!K63=0,0,((('KWh Monthly'!K63*0.5)+'KWh (Cumulative)'!J63-Rebasing!K53)*K121)*K$19*K147)</f>
        <v>0</v>
      </c>
      <c r="L63" s="4">
        <f>IF('KWh (Cumulative)'!L63=0,0,((('KWh Monthly'!L63*0.5)+'KWh (Cumulative)'!K63-Rebasing!L53)*L121)*L$19*L147)</f>
        <v>0</v>
      </c>
      <c r="M63" s="4">
        <f>IF('KWh (Cumulative)'!M63=0,0,((('KWh Monthly'!M63*0.5)+'KWh (Cumulative)'!L63-Rebasing!M53)*M121)*M$19*M147)</f>
        <v>0</v>
      </c>
      <c r="N63" s="4">
        <f>IF('KWh (Cumulative)'!N63=0,0,((('KWh Monthly'!N63*0.5)+'KWh (Cumulative)'!M63-Rebasing!N53)*N121)*N$19*N147)</f>
        <v>0</v>
      </c>
      <c r="O63" s="4">
        <f>IF('KWh (Cumulative)'!O63=0,0,((('KWh Monthly'!O63*0.5)+'KWh (Cumulative)'!N63-Rebasing!O53)*O121)*O$19*O147)</f>
        <v>3.3456886714174274</v>
      </c>
      <c r="P63" s="4">
        <f>IF('KWh (Cumulative)'!P63=0,0,((('KWh Monthly'!P63*0.5)+'KWh (Cumulative)'!O63-Rebasing!P53)*P121)*P$19*P147)</f>
        <v>0</v>
      </c>
      <c r="Q63" s="4">
        <f>IF('KWh (Cumulative)'!Q63=0,0,((('KWh Monthly'!Q63*0.5)+'KWh (Cumulative)'!P63-Rebasing!Q53)*Q121)*Q$19*Q147)</f>
        <v>0</v>
      </c>
      <c r="R63" s="4">
        <f>IF('KWh (Cumulative)'!R63=0,0,((('KWh Monthly'!R63*0.5)+'KWh (Cumulative)'!Q63-Rebasing!R53)*R121)*R$19*R147)</f>
        <v>0</v>
      </c>
      <c r="S63" s="4">
        <f>IF('KWh (Cumulative)'!S63=0,0,((('KWh Monthly'!S63*0.5)+'KWh (Cumulative)'!R63-Rebasing!S53)*S121)*S$19*S147)</f>
        <v>0</v>
      </c>
      <c r="T63" s="4">
        <f>IF('KWh (Cumulative)'!T63=0,0,((('KWh Monthly'!T63*0.5)+'KWh (Cumulative)'!S63-Rebasing!T53)*T121)*T$19*T147)</f>
        <v>0</v>
      </c>
      <c r="U63" s="4">
        <f>IF('KWh (Cumulative)'!U63=0,0,((('KWh Monthly'!U63*0.5)+'KWh (Cumulative)'!T63-Rebasing!U53)*U121)*U$19*U147)</f>
        <v>0</v>
      </c>
      <c r="V63" s="4">
        <f>IF('KWh (Cumulative)'!V63=0,0,((('KWh Monthly'!V63*0.5)+'KWh (Cumulative)'!U63-Rebasing!V53)*V121)*V$19*V147)</f>
        <v>0</v>
      </c>
      <c r="W63" s="4">
        <f>IF('KWh (Cumulative)'!W63=0,0,((('KWh Monthly'!W63*0.5)+'KWh (Cumulative)'!V63-Rebasing!W53)*W121)*W$19*W147)</f>
        <v>0</v>
      </c>
      <c r="X63" s="4">
        <f>IF('KWh (Cumulative)'!X63=0,0,((('KWh Monthly'!X63*0.5)+'KWh (Cumulative)'!W63-Rebasing!X53)*X121)*X$19*X147)</f>
        <v>0</v>
      </c>
      <c r="Y63" s="4">
        <f>IF('KWh (Cumulative)'!Y63=0,0,((('KWh Monthly'!Y63*0.5)+'KWh (Cumulative)'!X63-Rebasing!Y53)*Y121)*Y$19*Y147)</f>
        <v>0</v>
      </c>
      <c r="Z63" s="4">
        <f>IF('KWh (Cumulative)'!Z63=0,0,((('KWh Monthly'!Z63*0.5)+'KWh (Cumulative)'!Y63-Rebasing!Z53)*Z121)*Z$19*Z147)</f>
        <v>0</v>
      </c>
      <c r="AA63" s="4">
        <f>IF('KWh (Cumulative)'!AA63=0,0,((('KWh Monthly'!AA63*0.5)+'KWh (Cumulative)'!Z63-Rebasing!AA53)*AA121)*AA$19*AA147)</f>
        <v>0</v>
      </c>
      <c r="AB63" s="4">
        <f>IF('KWh (Cumulative)'!AB63=0,0,((('KWh Monthly'!AB63*0.5)+'KWh (Cumulative)'!AA63-Rebasing!AB53)*AB121)*AB$19*AB147)</f>
        <v>0</v>
      </c>
      <c r="AC63" s="4">
        <f>IF('KWh (Cumulative)'!AC63=0,0,((('KWh Monthly'!AC63*0.5)+'KWh (Cumulative)'!AB63-Rebasing!AC53)*AC121)*AC$19*AC147)</f>
        <v>0</v>
      </c>
      <c r="AD63" s="4">
        <f>IF('KWh (Cumulative)'!AD63=0,0,((('KWh Monthly'!AD63*0.5)+'KWh (Cumulative)'!AC63-Rebasing!AD53)*AD121)*AD$19*AD147)</f>
        <v>0</v>
      </c>
      <c r="AE63" s="4">
        <f>IF('KWh (Cumulative)'!AE63=0,0,((('KWh Monthly'!AE63*0.5)+'KWh (Cumulative)'!AD63-Rebasing!AE53)*AE121)*AE$19*AE147)</f>
        <v>0</v>
      </c>
      <c r="AF63" s="4">
        <f>IF('KWh (Cumulative)'!AF63=0,0,((('KWh Monthly'!AF63*0.5)+'KWh (Cumulative)'!AE63-Rebasing!AF53)*AF121)*AF$19*AF147)</f>
        <v>0</v>
      </c>
      <c r="AG63" s="4">
        <f>IF('KWh (Cumulative)'!AG63=0,0,((('KWh Monthly'!AG63*0.5)+'KWh (Cumulative)'!AF63-Rebasing!AG53)*AG121)*AG$19*AG147)</f>
        <v>0</v>
      </c>
      <c r="AH63" s="4">
        <f>IF('KWh (Cumulative)'!AH63=0,0,((('KWh Monthly'!AH63*0.5)+'KWh (Cumulative)'!AG63-Rebasing!AH53)*AH121)*AH$19*AH147)</f>
        <v>0</v>
      </c>
      <c r="AI63" s="4">
        <f>IF('KWh (Cumulative)'!AI63=0,0,((('KWh Monthly'!AI63*0.5)+'KWh (Cumulative)'!AH63-Rebasing!AI53)*AI121)*AI$19*AI147)</f>
        <v>0</v>
      </c>
      <c r="AJ63" s="4">
        <f>IF('KWh (Cumulative)'!AJ63=0,0,((('KWh Monthly'!AJ63*0.5)+'KWh (Cumulative)'!AI63-Rebasing!AJ53)*AJ121)*AJ$19*AJ147)</f>
        <v>0</v>
      </c>
      <c r="AK63" s="4">
        <f>IF('KWh (Cumulative)'!AK63=0,0,((('KWh Monthly'!AK63*0.5)+'KWh (Cumulative)'!AJ63-Rebasing!AK53)*AK121)*AK$19*AK147)</f>
        <v>0</v>
      </c>
      <c r="AL63" s="4">
        <f>IF('KWh (Cumulative)'!AL63=0,0,((('KWh Monthly'!AL63*0.5)+'KWh (Cumulative)'!AK63-Rebasing!AL53)*AL121)*AL$19*AL147)</f>
        <v>0</v>
      </c>
      <c r="AM63" s="4">
        <f>IF('KWh (Cumulative)'!AM63=0,0,((('KWh Monthly'!AM63*0.5)+'KWh (Cumulative)'!AL63-Rebasing!AM53)*AM121)*AM$19*AM147)</f>
        <v>0</v>
      </c>
      <c r="AN63" s="4">
        <f>IF('KWh (Cumulative)'!AN63=0,0,((('KWh Monthly'!AN63*0.5)+'KWh (Cumulative)'!AM63-Rebasing!AN53)*AN121)*AN$19*AN147)</f>
        <v>0</v>
      </c>
      <c r="AO63" s="4">
        <f>IF('KWh (Cumulative)'!AO63=0,0,((('KWh Monthly'!AO63*0.5)+'KWh (Cumulative)'!AN63-Rebasing!AO53)*AO121)*AO$19*AO147)</f>
        <v>0</v>
      </c>
      <c r="AP63" s="4">
        <f>IF('KWh (Cumulative)'!AP63=0,0,((('KWh Monthly'!AP63*0.5)+'KWh (Cumulative)'!AO63-Rebasing!AP53)*AP121)*AP$19*AP147)</f>
        <v>0</v>
      </c>
      <c r="AQ63" s="4">
        <f>IF('KWh (Cumulative)'!AQ63=0,0,((('KWh Monthly'!AQ63*0.5)+'KWh (Cumulative)'!AP63-Rebasing!AQ53)*AQ121)*AQ$19*AQ147)</f>
        <v>0</v>
      </c>
      <c r="AR63" s="4">
        <f>IF('KWh (Cumulative)'!AR63=0,0,((('KWh Monthly'!AR63*0.5)+'KWh (Cumulative)'!AQ63-Rebasing!AR53)*AR121)*AR$19*AR147)</f>
        <v>0</v>
      </c>
      <c r="AS63" s="4">
        <f>IF('KWh (Cumulative)'!AS63=0,0,((('KWh Monthly'!AS63*0.5)+'KWh (Cumulative)'!AR63-Rebasing!AS53)*AS121)*AS$19*AS147)</f>
        <v>0</v>
      </c>
      <c r="AT63" s="4">
        <f>IF('KWh (Cumulative)'!AT63=0,0,((('KWh Monthly'!AT63*0.5)+'KWh (Cumulative)'!AS63-Rebasing!AT53)*AT121)*AT$19*AT147)</f>
        <v>0</v>
      </c>
      <c r="AU63" s="4">
        <f>IF('KWh (Cumulative)'!AU63=0,0,((('KWh Monthly'!AU63*0.5)+'KWh (Cumulative)'!AT63-Rebasing!AU53)*AU121)*AU$19*AU147)</f>
        <v>0</v>
      </c>
      <c r="AV63" s="4">
        <f>IF('KWh (Cumulative)'!AV63=0,0,((('KWh Monthly'!AV63*0.5)+'KWh (Cumulative)'!AU63-Rebasing!AV53)*AV121)*AV$19*AV147)</f>
        <v>0</v>
      </c>
      <c r="AW63" s="4">
        <f>IF('KWh (Cumulative)'!AW63=0,0,((('KWh Monthly'!AW63*0.5)+'KWh (Cumulative)'!AV63-Rebasing!AW53)*AW121)*AW$19*AW147)</f>
        <v>0</v>
      </c>
      <c r="AX63" s="4">
        <f>IF('KWh (Cumulative)'!AX63=0,0,((('KWh Monthly'!AX63*0.5)+'KWh (Cumulative)'!AW63-Rebasing!AX53)*AX121)*AX$19*AX147)</f>
        <v>0</v>
      </c>
      <c r="AY63" s="4">
        <f>IF('KWh (Cumulative)'!AY63=0,0,((('KWh Monthly'!AY63*0.5)+'KWh (Cumulative)'!AX63-Rebasing!AY53)*AY121)*AY$19*AY147)</f>
        <v>0</v>
      </c>
      <c r="AZ63" s="4">
        <f>IF('KWh (Cumulative)'!AZ63=0,0,((('KWh Monthly'!AZ63*0.5)+'KWh (Cumulative)'!AY63-Rebasing!AZ53)*AZ121)*AZ$19*AZ147)</f>
        <v>0</v>
      </c>
      <c r="BA63" s="4">
        <f>IF('KWh (Cumulative)'!BA63=0,0,((('KWh Monthly'!BA63*0.5)+'KWh (Cumulative)'!AZ63-Rebasing!BA53)*BA121)*BA$19*BA147)</f>
        <v>0</v>
      </c>
      <c r="BB63" s="4">
        <f>IF('KWh (Cumulative)'!BB63=0,0,((('KWh Monthly'!BB63*0.5)+'KWh (Cumulative)'!BA63-Rebasing!BB53)*BB121)*BB$19*BB147)</f>
        <v>0</v>
      </c>
      <c r="BC63" s="4">
        <f>IF('KWh (Cumulative)'!BC63=0,0,((('KWh Monthly'!BC63*0.5)+'KWh (Cumulative)'!BB63-Rebasing!BC53)*BC121)*BC$19*BC147)</f>
        <v>0</v>
      </c>
      <c r="BD63" s="4">
        <f>IF('KWh (Cumulative)'!BD63=0,0,((('KWh Monthly'!BD63*0.5)+'KWh (Cumulative)'!BC63-Rebasing!BD53)*BD121)*BD$19*BD147)</f>
        <v>0</v>
      </c>
      <c r="BE63" s="4">
        <f>IF('KWh (Cumulative)'!BE63=0,0,((('KWh Monthly'!BE63*0.5)+'KWh (Cumulative)'!BD63-Rebasing!BE53)*BE121)*BE$19*BE147)</f>
        <v>0</v>
      </c>
      <c r="BF63" s="4">
        <f>IF('KWh (Cumulative)'!BF63=0,0,((('KWh Monthly'!BF63*0.5)+'KWh (Cumulative)'!BE63-Rebasing!BF53)*BF121)*BF$19*BF147)</f>
        <v>0</v>
      </c>
      <c r="BG63" s="4">
        <f>IF('KWh (Cumulative)'!BG63=0,0,((('KWh Monthly'!BG63*0.5)+'KWh (Cumulative)'!BF63-Rebasing!BG53)*BG121)*BG$19*BG147)</f>
        <v>0</v>
      </c>
      <c r="BH63" s="4">
        <f>IF('KWh (Cumulative)'!BH63=0,0,((('KWh Monthly'!BH63*0.5)+'KWh (Cumulative)'!BG63-Rebasing!BH53)*BH121)*BH$19*BH147)</f>
        <v>0</v>
      </c>
      <c r="BI63" s="4">
        <f>IF('KWh (Cumulative)'!BI63=0,0,((('KWh Monthly'!BI63*0.5)+'KWh (Cumulative)'!BH63-Rebasing!BI53)*BI121)*BI$19*BI147)</f>
        <v>0</v>
      </c>
      <c r="BJ63" s="4">
        <f>IF('KWh (Cumulative)'!BJ63=0,0,((('KWh Monthly'!BJ63*0.5)+'KWh (Cumulative)'!BI63-Rebasing!BJ53)*BJ121)*BJ$19*BJ147)</f>
        <v>0</v>
      </c>
      <c r="BK63" s="4">
        <f>IF('KWh (Cumulative)'!BK63=0,0,((('KWh Monthly'!BK63*0.5)+'KWh (Cumulative)'!BJ63-Rebasing!BK53)*BK121)*BK$19*BK147)</f>
        <v>0</v>
      </c>
      <c r="BL63" s="4">
        <f>IF('KWh (Cumulative)'!BL63=0,0,((('KWh Monthly'!BL63*0.5)+'KWh (Cumulative)'!BK63-Rebasing!BL53)*BL121)*BL$19*BL147)</f>
        <v>0</v>
      </c>
      <c r="BM63" s="4">
        <f>IF('KWh (Cumulative)'!BM63=0,0,((('KWh Monthly'!BM63*0.5)+'KWh (Cumulative)'!BL63-Rebasing!BM53)*BM121)*BM$19*BM147)</f>
        <v>0</v>
      </c>
      <c r="BN63" s="4">
        <f>IF('KWh (Cumulative)'!BN63=0,0,((('KWh Monthly'!BN63*0.5)+'KWh (Cumulative)'!BM63-Rebasing!BN53)*BN121)*BN$19*BN147)</f>
        <v>0</v>
      </c>
      <c r="BO63" s="4">
        <f>IF('KWh (Cumulative)'!BO63=0,0,((('KWh Monthly'!BO63*0.5)+'KWh (Cumulative)'!BN63-Rebasing!BO53)*BO121)*BO$19*BO147)</f>
        <v>0</v>
      </c>
      <c r="BP63" s="4">
        <f>IF('KWh (Cumulative)'!BP63=0,0,((('KWh Monthly'!BP63*0.5)+'KWh (Cumulative)'!BO63-Rebasing!BP53)*BP121)*BP$19*BP147)</f>
        <v>0</v>
      </c>
      <c r="BQ63" s="4">
        <f>IF('KWh (Cumulative)'!BQ63=0,0,((('KWh Monthly'!BQ63*0.5)+'KWh (Cumulative)'!BP63-Rebasing!BQ53)*BQ121)*BQ$19*BQ147)</f>
        <v>0</v>
      </c>
      <c r="BR63" s="4">
        <f>IF('KWh (Cumulative)'!BR63=0,0,((('KWh Monthly'!BR63*0.5)+'KWh (Cumulative)'!BQ63-Rebasing!BR53)*BR121)*BR$19*BR147)</f>
        <v>0</v>
      </c>
      <c r="BS63" s="4">
        <f>IF('KWh (Cumulative)'!BS63=0,0,((('KWh Monthly'!BS63*0.5)+'KWh (Cumulative)'!BR63-Rebasing!BS53)*BS121)*BS$19*BS147)</f>
        <v>0</v>
      </c>
      <c r="BT63" s="4">
        <f>IF('KWh (Cumulative)'!BT63=0,0,((('KWh Monthly'!BT63*0.5)+'KWh (Cumulative)'!BS63-Rebasing!BT53)*BT121)*BT$19*BT147)</f>
        <v>0</v>
      </c>
      <c r="BU63" s="4">
        <f>IF('KWh (Cumulative)'!BU63=0,0,((('KWh Monthly'!BU63*0.5)+'KWh (Cumulative)'!BT63-Rebasing!BU53)*BU121)*BU$19*BU147)</f>
        <v>0</v>
      </c>
      <c r="BV63" s="4">
        <f>IF('KWh (Cumulative)'!BV63=0,0,((('KWh Monthly'!BV63*0.5)+'KWh (Cumulative)'!BU63-Rebasing!BV53)*BV121)*BV$19*BV147)</f>
        <v>0</v>
      </c>
      <c r="BW63" s="4">
        <f>IF('KWh (Cumulative)'!BW63=0,0,((('KWh Monthly'!BW63*0.5)+'KWh (Cumulative)'!BV63-Rebasing!BW53)*BW121)*BW$19*BW147)</f>
        <v>0</v>
      </c>
      <c r="BX63" s="4">
        <f>IF('KWh (Cumulative)'!BX63=0,0,((('KWh Monthly'!BX63*0.5)+'KWh (Cumulative)'!BW63-Rebasing!BX53)*BX121)*BX$19*BX147)</f>
        <v>0</v>
      </c>
      <c r="BY63" s="4">
        <f>IF('KWh (Cumulative)'!BY63=0,0,((('KWh Monthly'!BY63*0.5)+'KWh (Cumulative)'!BX63-Rebasing!BY53)*BY121)*BY$19*BY147)</f>
        <v>0</v>
      </c>
      <c r="BZ63" s="4">
        <f>IF('KWh (Cumulative)'!BZ63=0,0,((('KWh Monthly'!BZ63*0.5)+'KWh (Cumulative)'!BY63-Rebasing!BZ53)*BZ121)*BZ$19*BZ147)</f>
        <v>0</v>
      </c>
      <c r="CA63" s="4">
        <f>IF('KWh (Cumulative)'!CA63=0,0,((('KWh Monthly'!CA63*0.5)+'KWh (Cumulative)'!BZ63-Rebasing!CA53)*CA121)*CA$19*CA147)</f>
        <v>0</v>
      </c>
      <c r="CB63" s="4">
        <f>IF('KWh (Cumulative)'!CB63=0,0,((('KWh Monthly'!CB63*0.5)+'KWh (Cumulative)'!CA63-Rebasing!CB53)*CB121)*CB$19*CB147)</f>
        <v>0</v>
      </c>
      <c r="CC63" s="4">
        <f>IF('KWh (Cumulative)'!CC63=0,0,((('KWh Monthly'!CC63*0.5)+'KWh (Cumulative)'!CB63-Rebasing!CC53)*CC121)*CC$19*CC147)</f>
        <v>0</v>
      </c>
      <c r="CD63" s="4">
        <f>IF('KWh (Cumulative)'!CD63=0,0,((('KWh Monthly'!CD63*0.5)+'KWh (Cumulative)'!CC63-Rebasing!CD53)*CD121)*CD$19*CD147)</f>
        <v>0</v>
      </c>
      <c r="CE63" s="4">
        <f>IF('KWh (Cumulative)'!CE63=0,0,((('KWh Monthly'!CE63*0.5)+'KWh (Cumulative)'!CD63-Rebasing!CE53)*CE121)*CE$19*CE147)</f>
        <v>0</v>
      </c>
      <c r="CF63" s="4">
        <f>IF('KWh (Cumulative)'!CF63=0,0,((('KWh Monthly'!CF63*0.5)+'KWh (Cumulative)'!CE63-Rebasing!CF53)*CF121)*CF$19*CF147)</f>
        <v>0</v>
      </c>
      <c r="CG63" s="4">
        <f>IF('KWh (Cumulative)'!CG63=0,0,((('KWh Monthly'!CG63*0.5)+'KWh (Cumulative)'!CF63-Rebasing!CG53)*CG121)*CG$19*CG147)</f>
        <v>0</v>
      </c>
      <c r="CH63" s="4">
        <f>IF('KWh (Cumulative)'!CH63=0,0,((('KWh Monthly'!CH63*0.5)+'KWh (Cumulative)'!CG63-Rebasing!CH53)*CH121)*CH$19*CH147)</f>
        <v>0</v>
      </c>
      <c r="CI63" s="4">
        <f>IF('KWh (Cumulative)'!CI63=0,0,((('KWh Monthly'!CI63*0.5)+'KWh (Cumulative)'!CH63-Rebasing!CI53)*CI121)*CI$19*CI147)</f>
        <v>0</v>
      </c>
      <c r="CJ63" s="4">
        <f>IF('KWh (Cumulative)'!CJ63=0,0,((('KWh Monthly'!CJ63*0.5)+'KWh (Cumulative)'!CI63-Rebasing!CJ53)*CJ121)*CJ$19*CJ147)</f>
        <v>0</v>
      </c>
      <c r="CK63" s="4">
        <f>IF('KWh (Cumulative)'!CK63=0,0,((('KWh Monthly'!CK63*0.5)+'KWh (Cumulative)'!CJ63-Rebasing!CK53)*CK121)*CK$19*CK147)</f>
        <v>0</v>
      </c>
      <c r="CL63" s="4">
        <f>IF('KWh (Cumulative)'!CL63=0,0,((('KWh Monthly'!CL63*0.5)+'KWh (Cumulative)'!CK63-Rebasing!CL53)*CL121)*CL$19*CL147)</f>
        <v>0</v>
      </c>
      <c r="CM63" s="4">
        <f>IF('KWh (Cumulative)'!CM63=0,0,((('KWh Monthly'!CM63*0.5)+'KWh (Cumulative)'!CL63-Rebasing!CM53)*CM121)*CM$19*CM147)</f>
        <v>0</v>
      </c>
      <c r="CN63" s="4">
        <f>IF('KWh (Cumulative)'!CN63=0,0,((('KWh Monthly'!CN63*0.5)+'KWh (Cumulative)'!CM63-Rebasing!CN53)*CN121)*CN$19*CN147)</f>
        <v>0</v>
      </c>
      <c r="CO63" s="4">
        <f>IF('KWh (Cumulative)'!CO63=0,0,((('KWh Monthly'!CO63*0.5)+'KWh (Cumulative)'!CN63-Rebasing!CO53)*CO121)*CO$19*CO147)</f>
        <v>0</v>
      </c>
      <c r="CP63" s="4">
        <f>IF('KWh (Cumulative)'!CP63=0,0,((('KWh Monthly'!CP63*0.5)+'KWh (Cumulative)'!CO63-Rebasing!CP53)*CP121)*CP$19*CP147)</f>
        <v>0</v>
      </c>
      <c r="CQ63" s="4">
        <f>IF('KWh (Cumulative)'!CQ63=0,0,((('KWh Monthly'!CQ63*0.5)+'KWh (Cumulative)'!CP63-Rebasing!CQ53)*CQ121)*CQ$19*CQ147)</f>
        <v>0</v>
      </c>
      <c r="CR63" s="4">
        <f>IF('KWh (Cumulative)'!CR63=0,0,((('KWh Monthly'!CR63*0.5)+'KWh (Cumulative)'!CQ63-Rebasing!CR53)*CR121)*CR$19*CR147)</f>
        <v>0</v>
      </c>
      <c r="CS63" s="4">
        <f>IF('KWh (Cumulative)'!CS63=0,0,((('KWh Monthly'!CS63*0.5)+'KWh (Cumulative)'!CR63-Rebasing!CS53)*CS121)*CS$19*CS147)</f>
        <v>0</v>
      </c>
      <c r="CT63" s="4">
        <f>IF('KWh (Cumulative)'!CT63=0,0,((('KWh Monthly'!CT63*0.5)+'KWh (Cumulative)'!CS63-Rebasing!CT53)*CT121)*CT$19*CT147)</f>
        <v>0</v>
      </c>
      <c r="CU63" s="4">
        <f>IF('KWh (Cumulative)'!CU63=0,0,((('KWh Monthly'!CU63*0.5)+'KWh (Cumulative)'!CT63-Rebasing!CU53)*CU121)*CU$19*CU147)</f>
        <v>0</v>
      </c>
      <c r="CV63" s="4">
        <f>IF('KWh (Cumulative)'!CV63=0,0,((('KWh Monthly'!CV63*0.5)+'KWh (Cumulative)'!CU63-Rebasing!CV53)*CV121)*CV$19*CV147)</f>
        <v>0</v>
      </c>
      <c r="CW63" s="4">
        <f>IF('KWh (Cumulative)'!CW63=0,0,((('KWh Monthly'!CW63*0.5)+'KWh (Cumulative)'!CV63-Rebasing!CW53)*CW121)*CW$19*CW147)</f>
        <v>0</v>
      </c>
      <c r="CX63" s="4">
        <f>IF('KWh (Cumulative)'!CX63=0,0,((('KWh Monthly'!CX63*0.5)+'KWh (Cumulative)'!CW63-Rebasing!CX53)*CX121)*CX$19*CX147)</f>
        <v>0</v>
      </c>
      <c r="CY63" s="4">
        <f>IF('KWh (Cumulative)'!CY63=0,0,((('KWh Monthly'!CY63*0.5)+'KWh (Cumulative)'!CX63-Rebasing!CY53)*CY121)*CY$19*CY147)</f>
        <v>0</v>
      </c>
      <c r="CZ63" s="4">
        <f>IF('KWh (Cumulative)'!CZ63=0,0,((('KWh Monthly'!CZ63*0.5)+'KWh (Cumulative)'!CY63-Rebasing!CZ53)*CZ121)*CZ$19*CZ147)</f>
        <v>0</v>
      </c>
      <c r="DA63" s="4">
        <f>IF('KWh (Cumulative)'!DA63=0,0,((('KWh Monthly'!DA63*0.5)+'KWh (Cumulative)'!CZ63-Rebasing!DA53)*DA121)*DA$19*DA147)</f>
        <v>0</v>
      </c>
      <c r="DB63" s="4">
        <f>IF('KWh (Cumulative)'!DB63=0,0,((('KWh Monthly'!DB63*0.5)+'KWh (Cumulative)'!DA63-Rebasing!DB53)*DB121)*DB$19*DB147)</f>
        <v>0</v>
      </c>
      <c r="DC63" s="4">
        <f>IF('KWh (Cumulative)'!DC63=0,0,((('KWh Monthly'!DC63*0.5)+'KWh (Cumulative)'!DB63-Rebasing!DC53)*DC121)*DC$19*DC147)</f>
        <v>0</v>
      </c>
      <c r="DD63" s="4">
        <f>IF('KWh (Cumulative)'!DD63=0,0,((('KWh Monthly'!DD63*0.5)+'KWh (Cumulative)'!DC63-Rebasing!DD53)*DD121)*DD$19*DD147)</f>
        <v>0</v>
      </c>
      <c r="DE63" s="4">
        <f>IF('KWh (Cumulative)'!DE63=0,0,((('KWh Monthly'!DE63*0.5)+'KWh (Cumulative)'!DD63-Rebasing!DE53)*DE121)*DE$19*DE147)</f>
        <v>0</v>
      </c>
      <c r="DF63" s="4">
        <f>IF('KWh (Cumulative)'!DF63=0,0,((('KWh Monthly'!DF63*0.5)+'KWh (Cumulative)'!DE63-Rebasing!DF53)*DF121)*DF$19*DF147)</f>
        <v>0</v>
      </c>
      <c r="DG63" s="4">
        <f>IF('KWh (Cumulative)'!DG63=0,0,((('KWh Monthly'!DG63*0.5)+'KWh (Cumulative)'!DF63-Rebasing!DG53)*DG121)*DG$19*DG147)</f>
        <v>0</v>
      </c>
      <c r="DH63" s="4">
        <f>IF('KWh (Cumulative)'!DH63=0,0,((('KWh Monthly'!DH63*0.5)+'KWh (Cumulative)'!DG63-Rebasing!DH53)*DH121)*DH$19*DH147)</f>
        <v>0</v>
      </c>
      <c r="DI63" s="4">
        <f>IF('KWh (Cumulative)'!DI63=0,0,((('KWh Monthly'!DI63*0.5)+'KWh (Cumulative)'!DH63-Rebasing!DI53)*DI121)*DI$19*DI147)</f>
        <v>0</v>
      </c>
      <c r="DJ63" s="4">
        <f>IF('KWh (Cumulative)'!DJ63=0,0,((('KWh Monthly'!DJ63*0.5)+'KWh (Cumulative)'!DI63-Rebasing!DJ53)*DJ121)*DJ$19*DJ147)</f>
        <v>0</v>
      </c>
      <c r="DK63" s="4">
        <f>IF('KWh (Cumulative)'!DK63=0,0,((('KWh Monthly'!DK63*0.5)+'KWh (Cumulative)'!DJ63-Rebasing!DK53)*DK121)*DK$19*DK147)</f>
        <v>0</v>
      </c>
      <c r="DL63" s="4">
        <f>IF('KWh (Cumulative)'!DL63=0,0,((('KWh Monthly'!DL63*0.5)+'KWh (Cumulative)'!DK63-Rebasing!DL53)*DL121)*DL$19*DL147)</f>
        <v>0</v>
      </c>
      <c r="DM63" s="4">
        <f>IF('KWh (Cumulative)'!DM63=0,0,((('KWh Monthly'!DM63*0.5)+'KWh (Cumulative)'!DL63-Rebasing!DM53)*DM121)*DM$19*DM147)</f>
        <v>0</v>
      </c>
      <c r="DN63" s="4">
        <f>IF('KWh (Cumulative)'!DN63=0,0,((('KWh Monthly'!DN63*0.5)+'KWh (Cumulative)'!DM63-Rebasing!DN53)*DN121)*DN$19*DN147)</f>
        <v>0</v>
      </c>
      <c r="DO63" s="4">
        <f>IF('KWh (Cumulative)'!DO63=0,0,((('KWh Monthly'!DO63*0.5)+'KWh (Cumulative)'!DN63-Rebasing!DO53)*DO121)*DO$19*DO147)</f>
        <v>0</v>
      </c>
      <c r="DP63" s="4">
        <f>IF('KWh (Cumulative)'!DP63=0,0,((('KWh Monthly'!DP63*0.5)+'KWh (Cumulative)'!DO63-Rebasing!DP53)*DP121)*DP$19*DP147)</f>
        <v>0</v>
      </c>
      <c r="DQ63" s="4">
        <f>IF('KWh (Cumulative)'!DQ63=0,0,((('KWh Monthly'!DQ63*0.5)+'KWh (Cumulative)'!DP63-Rebasing!DQ53)*DQ121)*DQ$19*DQ147)</f>
        <v>0</v>
      </c>
      <c r="DR63" s="4">
        <f>IF('KWh (Cumulative)'!DR63=0,0,((('KWh Monthly'!DR63*0.5)+'KWh (Cumulative)'!DQ63-Rebasing!DR53)*DR121)*DR$19*DR147)</f>
        <v>0</v>
      </c>
    </row>
    <row r="64" spans="1:122" ht="15.75" thickBot="1" x14ac:dyDescent="0.3"/>
    <row r="65" spans="1:122" ht="15.75" x14ac:dyDescent="0.25">
      <c r="A65" s="9"/>
      <c r="B65" s="54" t="s">
        <v>33</v>
      </c>
      <c r="C65" s="35">
        <v>43466</v>
      </c>
      <c r="D65" s="35">
        <v>43497</v>
      </c>
      <c r="E65" s="33">
        <v>43525</v>
      </c>
      <c r="F65" s="33">
        <v>43556</v>
      </c>
      <c r="G65" s="39">
        <v>43586</v>
      </c>
      <c r="H65" s="33">
        <v>43617</v>
      </c>
      <c r="I65" s="33">
        <v>43647</v>
      </c>
      <c r="J65" s="33">
        <v>43678</v>
      </c>
      <c r="K65" s="33">
        <v>43709</v>
      </c>
      <c r="L65" s="33">
        <v>43739</v>
      </c>
      <c r="M65" s="33">
        <v>43770</v>
      </c>
      <c r="N65" s="33">
        <v>43800</v>
      </c>
      <c r="O65" s="33">
        <v>43831</v>
      </c>
      <c r="P65" s="33">
        <v>43862</v>
      </c>
      <c r="Q65" s="34">
        <v>43891</v>
      </c>
      <c r="R65" s="34">
        <v>43922</v>
      </c>
      <c r="S65" s="34">
        <v>43952</v>
      </c>
      <c r="T65" s="34">
        <v>43983</v>
      </c>
      <c r="U65" s="34">
        <v>44013</v>
      </c>
      <c r="V65" s="34">
        <v>44044</v>
      </c>
      <c r="W65" s="34">
        <v>44075</v>
      </c>
      <c r="X65" s="34">
        <v>44105</v>
      </c>
      <c r="Y65" s="34">
        <v>44136</v>
      </c>
      <c r="Z65" s="34">
        <v>44166</v>
      </c>
      <c r="AA65" s="34">
        <v>44197</v>
      </c>
      <c r="AB65" s="34">
        <v>44228</v>
      </c>
      <c r="AC65" s="35">
        <v>44256</v>
      </c>
      <c r="AD65" s="35">
        <v>44287</v>
      </c>
      <c r="AE65" s="35">
        <v>44317</v>
      </c>
      <c r="AF65" s="35">
        <v>44348</v>
      </c>
      <c r="AG65" s="35">
        <v>44378</v>
      </c>
      <c r="AH65" s="35">
        <v>44409</v>
      </c>
      <c r="AI65" s="35">
        <v>44440</v>
      </c>
      <c r="AJ65" s="35">
        <v>44470</v>
      </c>
      <c r="AK65" s="35">
        <v>44501</v>
      </c>
      <c r="AL65" s="35">
        <v>44531</v>
      </c>
      <c r="AM65" s="35">
        <v>44562</v>
      </c>
      <c r="AN65" s="35">
        <v>44593</v>
      </c>
      <c r="AO65" s="33">
        <v>44621</v>
      </c>
      <c r="AP65" s="33">
        <v>44652</v>
      </c>
      <c r="AQ65" s="33">
        <v>44682</v>
      </c>
      <c r="AR65" s="33">
        <v>44713</v>
      </c>
      <c r="AS65" s="33">
        <v>44743</v>
      </c>
      <c r="AT65" s="33">
        <v>44774</v>
      </c>
      <c r="AU65" s="33">
        <v>44805</v>
      </c>
      <c r="AV65" s="33">
        <v>44835</v>
      </c>
      <c r="AW65" s="33">
        <v>44866</v>
      </c>
      <c r="AX65" s="33">
        <v>44896</v>
      </c>
      <c r="AY65" s="33">
        <v>44927</v>
      </c>
      <c r="AZ65" s="33">
        <v>44958</v>
      </c>
      <c r="BA65" s="34">
        <v>44986</v>
      </c>
      <c r="BB65" s="34">
        <v>45017</v>
      </c>
      <c r="BC65" s="34">
        <v>45047</v>
      </c>
      <c r="BD65" s="34">
        <v>45078</v>
      </c>
      <c r="BE65" s="34">
        <v>45108</v>
      </c>
      <c r="BF65" s="34">
        <v>45139</v>
      </c>
      <c r="BG65" s="34">
        <v>45170</v>
      </c>
      <c r="BH65" s="34">
        <v>45200</v>
      </c>
      <c r="BI65" s="34">
        <v>45231</v>
      </c>
      <c r="BJ65" s="34">
        <v>45261</v>
      </c>
      <c r="BK65" s="34">
        <v>45292</v>
      </c>
      <c r="BL65" s="34">
        <v>45323</v>
      </c>
      <c r="BM65" s="35">
        <v>45352</v>
      </c>
      <c r="BN65" s="35">
        <v>45383</v>
      </c>
      <c r="BO65" s="35">
        <v>45413</v>
      </c>
      <c r="BP65" s="35">
        <v>45444</v>
      </c>
      <c r="BQ65" s="35">
        <v>45474</v>
      </c>
      <c r="BR65" s="35">
        <v>45505</v>
      </c>
      <c r="BS65" s="35">
        <v>45536</v>
      </c>
      <c r="BT65" s="35">
        <v>45566</v>
      </c>
      <c r="BU65" s="35">
        <v>45597</v>
      </c>
      <c r="BV65" s="35">
        <v>45627</v>
      </c>
      <c r="BW65" s="35">
        <v>45658</v>
      </c>
      <c r="BX65" s="35">
        <v>45689</v>
      </c>
      <c r="BY65" s="33">
        <v>45717</v>
      </c>
      <c r="BZ65" s="33">
        <v>45748</v>
      </c>
      <c r="CA65" s="33">
        <v>45778</v>
      </c>
      <c r="CB65" s="33">
        <v>45809</v>
      </c>
      <c r="CC65" s="33">
        <v>45839</v>
      </c>
      <c r="CD65" s="33">
        <v>45870</v>
      </c>
      <c r="CE65" s="33">
        <v>45901</v>
      </c>
      <c r="CF65" s="33">
        <v>45931</v>
      </c>
      <c r="CG65" s="33">
        <v>45962</v>
      </c>
      <c r="CH65" s="33">
        <v>45992</v>
      </c>
      <c r="CI65" s="33">
        <v>46023</v>
      </c>
      <c r="CJ65" s="33">
        <v>46054</v>
      </c>
      <c r="CK65" s="33">
        <v>46082</v>
      </c>
      <c r="CL65" s="33">
        <v>46113</v>
      </c>
      <c r="CM65" s="33">
        <v>46143</v>
      </c>
      <c r="CN65" s="33">
        <v>46174</v>
      </c>
      <c r="CO65" s="33">
        <v>46204</v>
      </c>
      <c r="CP65" s="33">
        <v>46235</v>
      </c>
      <c r="CQ65" s="33">
        <v>46266</v>
      </c>
      <c r="CR65" s="33">
        <v>46296</v>
      </c>
      <c r="CS65" s="33">
        <v>46327</v>
      </c>
      <c r="CT65" s="33">
        <v>46357</v>
      </c>
      <c r="CU65" s="33">
        <v>46388</v>
      </c>
      <c r="CV65" s="33">
        <v>46419</v>
      </c>
      <c r="CW65" s="33">
        <v>46447</v>
      </c>
      <c r="CX65" s="33">
        <v>46478</v>
      </c>
      <c r="CY65" s="33">
        <v>46508</v>
      </c>
      <c r="CZ65" s="33">
        <v>46539</v>
      </c>
      <c r="DA65" s="33">
        <v>46569</v>
      </c>
      <c r="DB65" s="33">
        <v>46600</v>
      </c>
      <c r="DC65" s="33">
        <v>46631</v>
      </c>
      <c r="DD65" s="33">
        <v>46661</v>
      </c>
      <c r="DE65" s="33">
        <v>46692</v>
      </c>
      <c r="DF65" s="33">
        <v>46722</v>
      </c>
      <c r="DG65" s="33">
        <v>46753</v>
      </c>
      <c r="DH65" s="33">
        <v>46784</v>
      </c>
      <c r="DI65" s="33">
        <v>46813</v>
      </c>
      <c r="DJ65" s="33">
        <v>46844</v>
      </c>
      <c r="DK65" s="33">
        <v>46874</v>
      </c>
      <c r="DL65" s="33">
        <v>46905</v>
      </c>
      <c r="DM65" s="33">
        <v>46935</v>
      </c>
      <c r="DN65" s="33">
        <v>46966</v>
      </c>
      <c r="DO65" s="33">
        <v>46997</v>
      </c>
      <c r="DP65" s="33">
        <v>47027</v>
      </c>
      <c r="DQ65" s="33">
        <v>47058</v>
      </c>
      <c r="DR65" s="33">
        <v>47088</v>
      </c>
    </row>
    <row r="66" spans="1:122" ht="15" customHeight="1" x14ac:dyDescent="0.25">
      <c r="A66" s="193" t="s">
        <v>29</v>
      </c>
      <c r="B66" s="30" t="s">
        <v>9</v>
      </c>
      <c r="C66" s="4">
        <f>IF('KWh (Cumulative)'!C66=0,0,((('KWh Monthly'!C66*0.5)-Rebasing!C56)*C109)*C$19*C150)</f>
        <v>0</v>
      </c>
      <c r="D66" s="4">
        <f>IF('KWh (Cumulative)'!D66=0,0,((('KWh Monthly'!D66*0.5)+'KWh (Cumulative)'!C66-Rebasing!D56)*D109)*D$19*D150)</f>
        <v>0</v>
      </c>
      <c r="E66" s="4">
        <f>IF('KWh (Cumulative)'!E66=0,0,((('KWh Monthly'!E66*0.5)+'KWh (Cumulative)'!D66-Rebasing!E56)*E109)*E$19*E150)</f>
        <v>0</v>
      </c>
      <c r="F66" s="4">
        <f>IF('KWh (Cumulative)'!F66=0,0,((('KWh Monthly'!F66*0.5)+'KWh (Cumulative)'!E66-Rebasing!F56)*F109)*F$19*F150)</f>
        <v>0</v>
      </c>
      <c r="G66" s="4">
        <f>IF('KWh (Cumulative)'!G66=0,0,((('KWh Monthly'!G66*0.5)+'KWh (Cumulative)'!F66-Rebasing!G56)*G109)*G$19*G150)</f>
        <v>0</v>
      </c>
      <c r="H66" s="4">
        <f>IF('KWh (Cumulative)'!H66=0,0,((('KWh Monthly'!H66*0.5)+'KWh (Cumulative)'!G66-Rebasing!H56)*H109)*H$19*H150)</f>
        <v>0</v>
      </c>
      <c r="I66" s="4">
        <f>IF('KWh (Cumulative)'!I66=0,0,((('KWh Monthly'!I66*0.5)+'KWh (Cumulative)'!H66-Rebasing!I56)*I109)*I$19*I150)</f>
        <v>0</v>
      </c>
      <c r="J66" s="4">
        <f>IF('KWh (Cumulative)'!J66=0,0,((('KWh Monthly'!J66*0.5)+'KWh (Cumulative)'!I66-Rebasing!J56)*J109)*J$19*J150)</f>
        <v>0</v>
      </c>
      <c r="K66" s="4">
        <f>IF('KWh (Cumulative)'!K66=0,0,((('KWh Monthly'!K66*0.5)+'KWh (Cumulative)'!J66-Rebasing!K56)*K109)*K$19*K150)</f>
        <v>0</v>
      </c>
      <c r="L66" s="4">
        <f>IF('KWh (Cumulative)'!L66=0,0,((('KWh Monthly'!L66*0.5)+'KWh (Cumulative)'!K66-Rebasing!L56)*L109)*L$19*L150)</f>
        <v>0</v>
      </c>
      <c r="M66" s="4">
        <f>IF('KWh (Cumulative)'!M66=0,0,((('KWh Monthly'!M66*0.5)+'KWh (Cumulative)'!L66-Rebasing!M56)*M109)*M$19*M150)</f>
        <v>0</v>
      </c>
      <c r="N66" s="4">
        <f>IF('KWh (Cumulative)'!N66=0,0,((('KWh Monthly'!N66*0.5)+'KWh (Cumulative)'!M66-Rebasing!N56)*N109)*N$19*N150)</f>
        <v>0</v>
      </c>
      <c r="O66" s="4">
        <f>IF('KWh (Cumulative)'!O66=0,0,((('KWh Monthly'!O66*0.5)+'KWh (Cumulative)'!N66-Rebasing!O56)*O109)*O$19*O150)</f>
        <v>0</v>
      </c>
      <c r="P66" s="4">
        <f>IF('KWh (Cumulative)'!P66=0,0,((('KWh Monthly'!P66*0.5)+'KWh (Cumulative)'!O66-Rebasing!P56)*P109)*P$19*P150)</f>
        <v>0</v>
      </c>
      <c r="Q66" s="4">
        <f>IF('KWh (Cumulative)'!Q66=0,0,((('KWh Monthly'!Q66*0.5)+'KWh (Cumulative)'!P66-Rebasing!Q56)*Q109)*Q$19*Q150)</f>
        <v>0</v>
      </c>
      <c r="R66" s="4">
        <f>IF('KWh (Cumulative)'!R66=0,0,((('KWh Monthly'!R66*0.5)+'KWh (Cumulative)'!Q66-Rebasing!R56)*R109)*R$19*R150)</f>
        <v>0</v>
      </c>
      <c r="S66" s="4">
        <f>IF('KWh (Cumulative)'!S66=0,0,((('KWh Monthly'!S66*0.5)+'KWh (Cumulative)'!R66-Rebasing!S56)*S109)*S$19*S150)</f>
        <v>0</v>
      </c>
      <c r="T66" s="4">
        <f>IF('KWh (Cumulative)'!T66=0,0,((('KWh Monthly'!T66*0.5)+'KWh (Cumulative)'!S66-Rebasing!T56)*T109)*T$19*T150)</f>
        <v>0</v>
      </c>
      <c r="U66" s="4">
        <f>IF('KWh (Cumulative)'!U66=0,0,((('KWh Monthly'!U66*0.5)+'KWh (Cumulative)'!T66-Rebasing!U56)*U109)*U$19*U150)</f>
        <v>0</v>
      </c>
      <c r="V66" s="4">
        <f>IF('KWh (Cumulative)'!V66=0,0,((('KWh Monthly'!V66*0.5)+'KWh (Cumulative)'!U66-Rebasing!V56)*V109)*V$19*V150)</f>
        <v>0</v>
      </c>
      <c r="W66" s="4">
        <f>IF('KWh (Cumulative)'!W66=0,0,((('KWh Monthly'!W66*0.5)+'KWh (Cumulative)'!V66-Rebasing!W56)*W109)*W$19*W150)</f>
        <v>0</v>
      </c>
      <c r="X66" s="4">
        <f>IF('KWh (Cumulative)'!X66=0,0,((('KWh Monthly'!X66*0.5)+'KWh (Cumulative)'!W66-Rebasing!X56)*X109)*X$19*X150)</f>
        <v>0</v>
      </c>
      <c r="Y66" s="4">
        <f>IF('KWh (Cumulative)'!Y66=0,0,((('KWh Monthly'!Y66*0.5)+'KWh (Cumulative)'!X66-Rebasing!Y56)*Y109)*Y$19*Y150)</f>
        <v>0</v>
      </c>
      <c r="Z66" s="4">
        <f>IF('KWh (Cumulative)'!Z66=0,0,((('KWh Monthly'!Z66*0.5)+'KWh (Cumulative)'!Y66-Rebasing!Z56)*Z109)*Z$19*Z150)</f>
        <v>0</v>
      </c>
      <c r="AA66" s="4">
        <f>IF('KWh (Cumulative)'!AA66=0,0,((('KWh Monthly'!AA66*0.5)+'KWh (Cumulative)'!Z66-Rebasing!AA56)*AA109)*AA$19*AA150)</f>
        <v>0</v>
      </c>
      <c r="AB66" s="4">
        <f>IF('KWh (Cumulative)'!AB66=0,0,((('KWh Monthly'!AB66*0.5)+'KWh (Cumulative)'!AA66-Rebasing!AB56)*AB109)*AB$19*AB150)</f>
        <v>0</v>
      </c>
      <c r="AC66" s="4">
        <f>IF('KWh (Cumulative)'!AC66=0,0,((('KWh Monthly'!AC66*0.5)+'KWh (Cumulative)'!AB66-Rebasing!AC56)*AC109)*AC$19*AC150)</f>
        <v>0</v>
      </c>
      <c r="AD66" s="4">
        <f>IF('KWh (Cumulative)'!AD66=0,0,((('KWh Monthly'!AD66*0.5)+'KWh (Cumulative)'!AC66-Rebasing!AD56)*AD109)*AD$19*AD150)</f>
        <v>0</v>
      </c>
      <c r="AE66" s="4">
        <f>IF('KWh (Cumulative)'!AE66=0,0,((('KWh Monthly'!AE66*0.5)+'KWh (Cumulative)'!AD66-Rebasing!AE56)*AE109)*AE$19*AE150)</f>
        <v>0</v>
      </c>
      <c r="AF66" s="4">
        <f>IF('KWh (Cumulative)'!AF66=0,0,((('KWh Monthly'!AF66*0.5)+'KWh (Cumulative)'!AE66-Rebasing!AF56)*AF109)*AF$19*AF150)</f>
        <v>0</v>
      </c>
      <c r="AG66" s="4">
        <f>IF('KWh (Cumulative)'!AG66=0,0,((('KWh Monthly'!AG66*0.5)+'KWh (Cumulative)'!AF66-Rebasing!AG56)*AG109)*AG$19*AG150)</f>
        <v>0</v>
      </c>
      <c r="AH66" s="4">
        <f>IF('KWh (Cumulative)'!AH66=0,0,((('KWh Monthly'!AH66*0.5)+'KWh (Cumulative)'!AG66-Rebasing!AH56)*AH109)*AH$19*AH150)</f>
        <v>0</v>
      </c>
      <c r="AI66" s="4">
        <f>IF('KWh (Cumulative)'!AI66=0,0,((('KWh Monthly'!AI66*0.5)+'KWh (Cumulative)'!AH66-Rebasing!AI56)*AI109)*AI$19*AI150)</f>
        <v>0</v>
      </c>
      <c r="AJ66" s="4">
        <f>IF('KWh (Cumulative)'!AJ66=0,0,((('KWh Monthly'!AJ66*0.5)+'KWh (Cumulative)'!AI66-Rebasing!AJ56)*AJ109)*AJ$19*AJ150)</f>
        <v>0</v>
      </c>
      <c r="AK66" s="4">
        <f>IF('KWh (Cumulative)'!AK66=0,0,((('KWh Monthly'!AK66*0.5)+'KWh (Cumulative)'!AJ66-Rebasing!AK56)*AK109)*AK$19*AK150)</f>
        <v>0</v>
      </c>
      <c r="AL66" s="4">
        <f>IF('KWh (Cumulative)'!AL66=0,0,((('KWh Monthly'!AL66*0.5)+'KWh (Cumulative)'!AK66-Rebasing!AL56)*AL109)*AL$19*AL150)</f>
        <v>0</v>
      </c>
      <c r="AM66" s="4">
        <f>IF('KWh (Cumulative)'!AM66=0,0,((('KWh Monthly'!AM66*0.5)+'KWh (Cumulative)'!AL66-Rebasing!AM56)*AM109)*AM$19*AM150)</f>
        <v>0</v>
      </c>
      <c r="AN66" s="4">
        <f>IF('KWh (Cumulative)'!AN66=0,0,((('KWh Monthly'!AN66*0.5)+'KWh (Cumulative)'!AM66-Rebasing!AN56)*AN109)*AN$19*AN150)</f>
        <v>0</v>
      </c>
      <c r="AO66" s="4">
        <f>IF('KWh (Cumulative)'!AO66=0,0,((('KWh Monthly'!AO66*0.5)+'KWh (Cumulative)'!AN66-Rebasing!AO56)*AO109)*AO$19*AO150)</f>
        <v>0</v>
      </c>
      <c r="AP66" s="4">
        <f>IF('KWh (Cumulative)'!AP66=0,0,((('KWh Monthly'!AP66*0.5)+'KWh (Cumulative)'!AO66-Rebasing!AP56)*AP109)*AP$19*AP150)</f>
        <v>0</v>
      </c>
      <c r="AQ66" s="4">
        <f>IF('KWh (Cumulative)'!AQ66=0,0,((('KWh Monthly'!AQ66*0.5)+'KWh (Cumulative)'!AP66-Rebasing!AQ56)*AQ109)*AQ$19*AQ150)</f>
        <v>0</v>
      </c>
      <c r="AR66" s="4">
        <f>IF('KWh (Cumulative)'!AR66=0,0,((('KWh Monthly'!AR66*0.5)+'KWh (Cumulative)'!AQ66-Rebasing!AR56)*AR109)*AR$19*AR150)</f>
        <v>0</v>
      </c>
      <c r="AS66" s="4">
        <f>IF('KWh (Cumulative)'!AS66=0,0,((('KWh Monthly'!AS66*0.5)+'KWh (Cumulative)'!AR66-Rebasing!AS56)*AS109)*AS$19*AS150)</f>
        <v>0</v>
      </c>
      <c r="AT66" s="4">
        <f>IF('KWh (Cumulative)'!AT66=0,0,((('KWh Monthly'!AT66*0.5)+'KWh (Cumulative)'!AS66-Rebasing!AT56)*AT109)*AT$19*AT150)</f>
        <v>0</v>
      </c>
      <c r="AU66" s="4">
        <f>IF('KWh (Cumulative)'!AU66=0,0,((('KWh Monthly'!AU66*0.5)+'KWh (Cumulative)'!AT66-Rebasing!AU56)*AU109)*AU$19*AU150)</f>
        <v>0</v>
      </c>
      <c r="AV66" s="4">
        <f>IF('KWh (Cumulative)'!AV66=0,0,((('KWh Monthly'!AV66*0.5)+'KWh (Cumulative)'!AU66-Rebasing!AV56)*AV109)*AV$19*AV150)</f>
        <v>0</v>
      </c>
      <c r="AW66" s="4">
        <f>IF('KWh (Cumulative)'!AW66=0,0,((('KWh Monthly'!AW66*0.5)+'KWh (Cumulative)'!AV66-Rebasing!AW56)*AW109)*AW$19*AW150)</f>
        <v>0</v>
      </c>
      <c r="AX66" s="4">
        <f>IF('KWh (Cumulative)'!AX66=0,0,((('KWh Monthly'!AX66*0.5)+'KWh (Cumulative)'!AW66-Rebasing!AX56)*AX109)*AX$19*AX150)</f>
        <v>0</v>
      </c>
      <c r="AY66" s="4">
        <f>IF('KWh (Cumulative)'!AY66=0,0,((('KWh Monthly'!AY66*0.5)+'KWh (Cumulative)'!AX66-Rebasing!AY56)*AY109)*AY$19*AY150)</f>
        <v>0</v>
      </c>
      <c r="AZ66" s="4">
        <f>IF('KWh (Cumulative)'!AZ66=0,0,((('KWh Monthly'!AZ66*0.5)+'KWh (Cumulative)'!AY66-Rebasing!AZ56)*AZ109)*AZ$19*AZ150)</f>
        <v>0</v>
      </c>
      <c r="BA66" s="4">
        <f>IF('KWh (Cumulative)'!BA66=0,0,((('KWh Monthly'!BA66*0.5)+'KWh (Cumulative)'!AZ66-Rebasing!BA56)*BA109)*BA$19*BA150)</f>
        <v>0</v>
      </c>
      <c r="BB66" s="4">
        <f>IF('KWh (Cumulative)'!BB66=0,0,((('KWh Monthly'!BB66*0.5)+'KWh (Cumulative)'!BA66-Rebasing!BB56)*BB109)*BB$19*BB150)</f>
        <v>0</v>
      </c>
      <c r="BC66" s="4">
        <f>IF('KWh (Cumulative)'!BC66=0,0,((('KWh Monthly'!BC66*0.5)+'KWh (Cumulative)'!BB66-Rebasing!BC56)*BC109)*BC$19*BC150)</f>
        <v>0</v>
      </c>
      <c r="BD66" s="4">
        <f>IF('KWh (Cumulative)'!BD66=0,0,((('KWh Monthly'!BD66*0.5)+'KWh (Cumulative)'!BC66-Rebasing!BD56)*BD109)*BD$19*BD150)</f>
        <v>0</v>
      </c>
      <c r="BE66" s="4">
        <f>IF('KWh (Cumulative)'!BE66=0,0,((('KWh Monthly'!BE66*0.5)+'KWh (Cumulative)'!BD66-Rebasing!BE56)*BE109)*BE$19*BE150)</f>
        <v>0</v>
      </c>
      <c r="BF66" s="4">
        <f>IF('KWh (Cumulative)'!BF66=0,0,((('KWh Monthly'!BF66*0.5)+'KWh (Cumulative)'!BE66-Rebasing!BF56)*BF109)*BF$19*BF150)</f>
        <v>0</v>
      </c>
      <c r="BG66" s="4">
        <f>IF('KWh (Cumulative)'!BG66=0,0,((('KWh Monthly'!BG66*0.5)+'KWh (Cumulative)'!BF66-Rebasing!BG56)*BG109)*BG$19*BG150)</f>
        <v>0</v>
      </c>
      <c r="BH66" s="4">
        <f>IF('KWh (Cumulative)'!BH66=0,0,((('KWh Monthly'!BH66*0.5)+'KWh (Cumulative)'!BG66-Rebasing!BH56)*BH109)*BH$19*BH150)</f>
        <v>0</v>
      </c>
      <c r="BI66" s="4">
        <f>IF('KWh (Cumulative)'!BI66=0,0,((('KWh Monthly'!BI66*0.5)+'KWh (Cumulative)'!BH66-Rebasing!BI56)*BI109)*BI$19*BI150)</f>
        <v>0</v>
      </c>
      <c r="BJ66" s="4">
        <f>IF('KWh (Cumulative)'!BJ66=0,0,((('KWh Monthly'!BJ66*0.5)+'KWh (Cumulative)'!BI66-Rebasing!BJ56)*BJ109)*BJ$19*BJ150)</f>
        <v>0</v>
      </c>
      <c r="BK66" s="4">
        <f>IF('KWh (Cumulative)'!BK66=0,0,((('KWh Monthly'!BK66*0.5)+'KWh (Cumulative)'!BJ66-Rebasing!BK56)*BK109)*BK$19*BK150)</f>
        <v>0</v>
      </c>
      <c r="BL66" s="4">
        <f>IF('KWh (Cumulative)'!BL66=0,0,((('KWh Monthly'!BL66*0.5)+'KWh (Cumulative)'!BK66-Rebasing!BL56)*BL109)*BL$19*BL150)</f>
        <v>0</v>
      </c>
      <c r="BM66" s="4">
        <f>IF('KWh (Cumulative)'!BM66=0,0,((('KWh Monthly'!BM66*0.5)+'KWh (Cumulative)'!BL66-Rebasing!BM56)*BM109)*BM$19*BM150)</f>
        <v>0</v>
      </c>
      <c r="BN66" s="4">
        <f>IF('KWh (Cumulative)'!BN66=0,0,((('KWh Monthly'!BN66*0.5)+'KWh (Cumulative)'!BM66-Rebasing!BN56)*BN109)*BN$19*BN150)</f>
        <v>0</v>
      </c>
      <c r="BO66" s="4">
        <f>IF('KWh (Cumulative)'!BO66=0,0,((('KWh Monthly'!BO66*0.5)+'KWh (Cumulative)'!BN66-Rebasing!BO56)*BO109)*BO$19*BO150)</f>
        <v>0</v>
      </c>
      <c r="BP66" s="4">
        <f>IF('KWh (Cumulative)'!BP66=0,0,((('KWh Monthly'!BP66*0.5)+'KWh (Cumulative)'!BO66-Rebasing!BP56)*BP109)*BP$19*BP150)</f>
        <v>0</v>
      </c>
      <c r="BQ66" s="4">
        <f>IF('KWh (Cumulative)'!BQ66=0,0,((('KWh Monthly'!BQ66*0.5)+'KWh (Cumulative)'!BP66-Rebasing!BQ56)*BQ109)*BQ$19*BQ150)</f>
        <v>0</v>
      </c>
      <c r="BR66" s="4">
        <f>IF('KWh (Cumulative)'!BR66=0,0,((('KWh Monthly'!BR66*0.5)+'KWh (Cumulative)'!BQ66-Rebasing!BR56)*BR109)*BR$19*BR150)</f>
        <v>0</v>
      </c>
      <c r="BS66" s="4">
        <f>IF('KWh (Cumulative)'!BS66=0,0,((('KWh Monthly'!BS66*0.5)+'KWh (Cumulative)'!BR66-Rebasing!BS56)*BS109)*BS$19*BS150)</f>
        <v>0</v>
      </c>
      <c r="BT66" s="4">
        <f>IF('KWh (Cumulative)'!BT66=0,0,((('KWh Monthly'!BT66*0.5)+'KWh (Cumulative)'!BS66-Rebasing!BT56)*BT109)*BT$19*BT150)</f>
        <v>0</v>
      </c>
      <c r="BU66" s="4">
        <f>IF('KWh (Cumulative)'!BU66=0,0,((('KWh Monthly'!BU66*0.5)+'KWh (Cumulative)'!BT66-Rebasing!BU56)*BU109)*BU$19*BU150)</f>
        <v>0</v>
      </c>
      <c r="BV66" s="4">
        <f>IF('KWh (Cumulative)'!BV66=0,0,((('KWh Monthly'!BV66*0.5)+'KWh (Cumulative)'!BU66-Rebasing!BV56)*BV109)*BV$19*BV150)</f>
        <v>0</v>
      </c>
      <c r="BW66" s="4">
        <f>IF('KWh (Cumulative)'!BW66=0,0,((('KWh Monthly'!BW66*0.5)+'KWh (Cumulative)'!BV66-Rebasing!BW56)*BW109)*BW$19*BW150)</f>
        <v>0</v>
      </c>
      <c r="BX66" s="4">
        <f>IF('KWh (Cumulative)'!BX66=0,0,((('KWh Monthly'!BX66*0.5)+'KWh (Cumulative)'!BW66-Rebasing!BX56)*BX109)*BX$19*BX150)</f>
        <v>0</v>
      </c>
      <c r="BY66" s="4">
        <f>IF('KWh (Cumulative)'!BY66=0,0,((('KWh Monthly'!BY66*0.5)+'KWh (Cumulative)'!BX66-Rebasing!BY56)*BY109)*BY$19*BY150)</f>
        <v>0</v>
      </c>
      <c r="BZ66" s="4">
        <f>IF('KWh (Cumulative)'!BZ66=0,0,((('KWh Monthly'!BZ66*0.5)+'KWh (Cumulative)'!BY66-Rebasing!BZ56)*BZ109)*BZ$19*BZ150)</f>
        <v>0</v>
      </c>
      <c r="CA66" s="4">
        <f>IF('KWh (Cumulative)'!CA66=0,0,((('KWh Monthly'!CA66*0.5)+'KWh (Cumulative)'!BZ66-Rebasing!CA56)*CA109)*CA$19*CA150)</f>
        <v>0</v>
      </c>
      <c r="CB66" s="4">
        <f>IF('KWh (Cumulative)'!CB66=0,0,((('KWh Monthly'!CB66*0.5)+'KWh (Cumulative)'!CA66-Rebasing!CB56)*CB109)*CB$19*CB150)</f>
        <v>0</v>
      </c>
      <c r="CC66" s="4">
        <f>IF('KWh (Cumulative)'!CC66=0,0,((('KWh Monthly'!CC66*0.5)+'KWh (Cumulative)'!CB66-Rebasing!CC56)*CC109)*CC$19*CC150)</f>
        <v>0</v>
      </c>
      <c r="CD66" s="4">
        <f>IF('KWh (Cumulative)'!CD66=0,0,((('KWh Monthly'!CD66*0.5)+'KWh (Cumulative)'!CC66-Rebasing!CD56)*CD109)*CD$19*CD150)</f>
        <v>0</v>
      </c>
      <c r="CE66" s="4">
        <f>IF('KWh (Cumulative)'!CE66=0,0,((('KWh Monthly'!CE66*0.5)+'KWh (Cumulative)'!CD66-Rebasing!CE56)*CE109)*CE$19*CE150)</f>
        <v>0</v>
      </c>
      <c r="CF66" s="4">
        <f>IF('KWh (Cumulative)'!CF66=0,0,((('KWh Monthly'!CF66*0.5)+'KWh (Cumulative)'!CE66-Rebasing!CF56)*CF109)*CF$19*CF150)</f>
        <v>0</v>
      </c>
      <c r="CG66" s="4">
        <f>IF('KWh (Cumulative)'!CG66=0,0,((('KWh Monthly'!CG66*0.5)+'KWh (Cumulative)'!CF66-Rebasing!CG56)*CG109)*CG$19*CG150)</f>
        <v>0</v>
      </c>
      <c r="CH66" s="4">
        <f>IF('KWh (Cumulative)'!CH66=0,0,((('KWh Monthly'!CH66*0.5)+'KWh (Cumulative)'!CG66-Rebasing!CH56)*CH109)*CH$19*CH150)</f>
        <v>0</v>
      </c>
      <c r="CI66" s="4">
        <f>IF('KWh (Cumulative)'!CI66=0,0,((('KWh Monthly'!CI66*0.5)+'KWh (Cumulative)'!CH66-Rebasing!CI56)*CI109)*CI$19*CI150)</f>
        <v>0</v>
      </c>
      <c r="CJ66" s="4">
        <f>IF('KWh (Cumulative)'!CJ66=0,0,((('KWh Monthly'!CJ66*0.5)+'KWh (Cumulative)'!CI66-Rebasing!CJ56)*CJ109)*CJ$19*CJ150)</f>
        <v>0</v>
      </c>
      <c r="CK66" s="4">
        <f>IF('KWh (Cumulative)'!CK66=0,0,((('KWh Monthly'!CK66*0.5)+'KWh (Cumulative)'!CJ66-Rebasing!CK56)*CK109)*CK$19*CK150)</f>
        <v>0</v>
      </c>
      <c r="CL66" s="4">
        <f>IF('KWh (Cumulative)'!CL66=0,0,((('KWh Monthly'!CL66*0.5)+'KWh (Cumulative)'!CK66-Rebasing!CL56)*CL109)*CL$19*CL150)</f>
        <v>0</v>
      </c>
      <c r="CM66" s="4">
        <f>IF('KWh (Cumulative)'!CM66=0,0,((('KWh Monthly'!CM66*0.5)+'KWh (Cumulative)'!CL66-Rebasing!CM56)*CM109)*CM$19*CM150)</f>
        <v>0</v>
      </c>
      <c r="CN66" s="4">
        <f>IF('KWh (Cumulative)'!CN66=0,0,((('KWh Monthly'!CN66*0.5)+'KWh (Cumulative)'!CM66-Rebasing!CN56)*CN109)*CN$19*CN150)</f>
        <v>0</v>
      </c>
      <c r="CO66" s="4">
        <f>IF('KWh (Cumulative)'!CO66=0,0,((('KWh Monthly'!CO66*0.5)+'KWh (Cumulative)'!CN66-Rebasing!CO56)*CO109)*CO$19*CO150)</f>
        <v>0</v>
      </c>
      <c r="CP66" s="4">
        <f>IF('KWh (Cumulative)'!CP66=0,0,((('KWh Monthly'!CP66*0.5)+'KWh (Cumulative)'!CO66-Rebasing!CP56)*CP109)*CP$19*CP150)</f>
        <v>0</v>
      </c>
      <c r="CQ66" s="4">
        <f>IF('KWh (Cumulative)'!CQ66=0,0,((('KWh Monthly'!CQ66*0.5)+'KWh (Cumulative)'!CP66-Rebasing!CQ56)*CQ109)*CQ$19*CQ150)</f>
        <v>0</v>
      </c>
      <c r="CR66" s="4">
        <f>IF('KWh (Cumulative)'!CR66=0,0,((('KWh Monthly'!CR66*0.5)+'KWh (Cumulative)'!CQ66-Rebasing!CR56)*CR109)*CR$19*CR150)</f>
        <v>0</v>
      </c>
      <c r="CS66" s="4">
        <f>IF('KWh (Cumulative)'!CS66=0,0,((('KWh Monthly'!CS66*0.5)+'KWh (Cumulative)'!CR66-Rebasing!CS56)*CS109)*CS$19*CS150)</f>
        <v>0</v>
      </c>
      <c r="CT66" s="4">
        <f>IF('KWh (Cumulative)'!CT66=0,0,((('KWh Monthly'!CT66*0.5)+'KWh (Cumulative)'!CS66-Rebasing!CT56)*CT109)*CT$19*CT150)</f>
        <v>0</v>
      </c>
      <c r="CU66" s="4">
        <f>IF('KWh (Cumulative)'!CU66=0,0,((('KWh Monthly'!CU66*0.5)+'KWh (Cumulative)'!CT66-Rebasing!CU56)*CU109)*CU$19*CU150)</f>
        <v>0</v>
      </c>
      <c r="CV66" s="4">
        <f>IF('KWh (Cumulative)'!CV66=0,0,((('KWh Monthly'!CV66*0.5)+'KWh (Cumulative)'!CU66-Rebasing!CV56)*CV109)*CV$19*CV150)</f>
        <v>0</v>
      </c>
      <c r="CW66" s="4">
        <f>IF('KWh (Cumulative)'!CW66=0,0,((('KWh Monthly'!CW66*0.5)+'KWh (Cumulative)'!CV66-Rebasing!CW56)*CW109)*CW$19*CW150)</f>
        <v>0</v>
      </c>
      <c r="CX66" s="4">
        <f>IF('KWh (Cumulative)'!CX66=0,0,((('KWh Monthly'!CX66*0.5)+'KWh (Cumulative)'!CW66-Rebasing!CX56)*CX109)*CX$19*CX150)</f>
        <v>0</v>
      </c>
      <c r="CY66" s="4">
        <f>IF('KWh (Cumulative)'!CY66=0,0,((('KWh Monthly'!CY66*0.5)+'KWh (Cumulative)'!CX66-Rebasing!CY56)*CY109)*CY$19*CY150)</f>
        <v>0</v>
      </c>
      <c r="CZ66" s="4">
        <f>IF('KWh (Cumulative)'!CZ66=0,0,((('KWh Monthly'!CZ66*0.5)+'KWh (Cumulative)'!CY66-Rebasing!CZ56)*CZ109)*CZ$19*CZ150)</f>
        <v>0</v>
      </c>
      <c r="DA66" s="4">
        <f>IF('KWh (Cumulative)'!DA66=0,0,((('KWh Monthly'!DA66*0.5)+'KWh (Cumulative)'!CZ66-Rebasing!DA56)*DA109)*DA$19*DA150)</f>
        <v>0</v>
      </c>
      <c r="DB66" s="4">
        <f>IF('KWh (Cumulative)'!DB66=0,0,((('KWh Monthly'!DB66*0.5)+'KWh (Cumulative)'!DA66-Rebasing!DB56)*DB109)*DB$19*DB150)</f>
        <v>0</v>
      </c>
      <c r="DC66" s="4">
        <f>IF('KWh (Cumulative)'!DC66=0,0,((('KWh Monthly'!DC66*0.5)+'KWh (Cumulative)'!DB66-Rebasing!DC56)*DC109)*DC$19*DC150)</f>
        <v>0</v>
      </c>
      <c r="DD66" s="4">
        <f>IF('KWh (Cumulative)'!DD66=0,0,((('KWh Monthly'!DD66*0.5)+'KWh (Cumulative)'!DC66-Rebasing!DD56)*DD109)*DD$19*DD150)</f>
        <v>0</v>
      </c>
      <c r="DE66" s="4">
        <f>IF('KWh (Cumulative)'!DE66=0,0,((('KWh Monthly'!DE66*0.5)+'KWh (Cumulative)'!DD66-Rebasing!DE56)*DE109)*DE$19*DE150)</f>
        <v>0</v>
      </c>
      <c r="DF66" s="4">
        <f>IF('KWh (Cumulative)'!DF66=0,0,((('KWh Monthly'!DF66*0.5)+'KWh (Cumulative)'!DE66-Rebasing!DF56)*DF109)*DF$19*DF150)</f>
        <v>0</v>
      </c>
      <c r="DG66" s="4">
        <f>IF('KWh (Cumulative)'!DG66=0,0,((('KWh Monthly'!DG66*0.5)+'KWh (Cumulative)'!DF66-Rebasing!DG56)*DG109)*DG$19*DG150)</f>
        <v>0</v>
      </c>
      <c r="DH66" s="4">
        <f>IF('KWh (Cumulative)'!DH66=0,0,((('KWh Monthly'!DH66*0.5)+'KWh (Cumulative)'!DG66-Rebasing!DH56)*DH109)*DH$19*DH150)</f>
        <v>0</v>
      </c>
      <c r="DI66" s="4">
        <f>IF('KWh (Cumulative)'!DI66=0,0,((('KWh Monthly'!DI66*0.5)+'KWh (Cumulative)'!DH66-Rebasing!DI56)*DI109)*DI$19*DI150)</f>
        <v>0</v>
      </c>
      <c r="DJ66" s="4">
        <f>IF('KWh (Cumulative)'!DJ66=0,0,((('KWh Monthly'!DJ66*0.5)+'KWh (Cumulative)'!DI66-Rebasing!DJ56)*DJ109)*DJ$19*DJ150)</f>
        <v>0</v>
      </c>
      <c r="DK66" s="4">
        <f>IF('KWh (Cumulative)'!DK66=0,0,((('KWh Monthly'!DK66*0.5)+'KWh (Cumulative)'!DJ66-Rebasing!DK56)*DK109)*DK$19*DK150)</f>
        <v>0</v>
      </c>
      <c r="DL66" s="4">
        <f>IF('KWh (Cumulative)'!DL66=0,0,((('KWh Monthly'!DL66*0.5)+'KWh (Cumulative)'!DK66-Rebasing!DL56)*DL109)*DL$19*DL150)</f>
        <v>0</v>
      </c>
      <c r="DM66" s="4">
        <f>IF('KWh (Cumulative)'!DM66=0,0,((('KWh Monthly'!DM66*0.5)+'KWh (Cumulative)'!DL66-Rebasing!DM56)*DM109)*DM$19*DM150)</f>
        <v>0</v>
      </c>
      <c r="DN66" s="4">
        <f>IF('KWh (Cumulative)'!DN66=0,0,((('KWh Monthly'!DN66*0.5)+'KWh (Cumulative)'!DM66-Rebasing!DN56)*DN109)*DN$19*DN150)</f>
        <v>0</v>
      </c>
      <c r="DO66" s="4">
        <f>IF('KWh (Cumulative)'!DO66=0,0,((('KWh Monthly'!DO66*0.5)+'KWh (Cumulative)'!DN66-Rebasing!DO56)*DO109)*DO$19*DO150)</f>
        <v>0</v>
      </c>
      <c r="DP66" s="4">
        <f>IF('KWh (Cumulative)'!DP66=0,0,((('KWh Monthly'!DP66*0.5)+'KWh (Cumulative)'!DO66-Rebasing!DP56)*DP109)*DP$19*DP150)</f>
        <v>0</v>
      </c>
      <c r="DQ66" s="4">
        <f>IF('KWh (Cumulative)'!DQ66=0,0,((('KWh Monthly'!DQ66*0.5)+'KWh (Cumulative)'!DP66-Rebasing!DQ56)*DQ109)*DQ$19*DQ150)</f>
        <v>0</v>
      </c>
      <c r="DR66" s="4">
        <f>IF('KWh (Cumulative)'!DR66=0,0,((('KWh Monthly'!DR66*0.5)+'KWh (Cumulative)'!DQ66-Rebasing!DR56)*DR109)*DR$19*DR150)</f>
        <v>0</v>
      </c>
    </row>
    <row r="67" spans="1:122" x14ac:dyDescent="0.25">
      <c r="A67" s="193"/>
      <c r="B67" s="30" t="s">
        <v>6</v>
      </c>
      <c r="C67" s="4">
        <f>IF('KWh (Cumulative)'!C67=0,0,((('KWh Monthly'!C67*0.5)-Rebasing!C57)*C110)*C$19*C151)</f>
        <v>0</v>
      </c>
      <c r="D67" s="4">
        <f>IF('KWh (Cumulative)'!D67=0,0,((('KWh Monthly'!D67*0.5)+'KWh (Cumulative)'!C67-Rebasing!D57)*D110)*D$19*D151)</f>
        <v>0</v>
      </c>
      <c r="E67" s="4">
        <f>IF('KWh (Cumulative)'!E67=0,0,((('KWh Monthly'!E67*0.5)+'KWh (Cumulative)'!D67-Rebasing!E57)*E110)*E$19*E151)</f>
        <v>0</v>
      </c>
      <c r="F67" s="4">
        <f>IF('KWh (Cumulative)'!F67=0,0,((('KWh Monthly'!F67*0.5)+'KWh (Cumulative)'!E67-Rebasing!F57)*F110)*F$19*F151)</f>
        <v>0</v>
      </c>
      <c r="G67" s="4">
        <f>IF('KWh (Cumulative)'!G67=0,0,((('KWh Monthly'!G67*0.5)+'KWh (Cumulative)'!F67-Rebasing!G57)*G110)*G$19*G151)</f>
        <v>0</v>
      </c>
      <c r="H67" s="4">
        <f>IF('KWh (Cumulative)'!H67=0,0,((('KWh Monthly'!H67*0.5)+'KWh (Cumulative)'!G67-Rebasing!H57)*H110)*H$19*H151)</f>
        <v>0</v>
      </c>
      <c r="I67" s="4">
        <f>IF('KWh (Cumulative)'!I67=0,0,((('KWh Monthly'!I67*0.5)+'KWh (Cumulative)'!H67-Rebasing!I57)*I110)*I$19*I151)</f>
        <v>0</v>
      </c>
      <c r="J67" s="4">
        <f>IF('KWh (Cumulative)'!J67=0,0,((('KWh Monthly'!J67*0.5)+'KWh (Cumulative)'!I67-Rebasing!J57)*J110)*J$19*J151)</f>
        <v>0</v>
      </c>
      <c r="K67" s="4">
        <f>IF('KWh (Cumulative)'!K67=0,0,((('KWh Monthly'!K67*0.5)+'KWh (Cumulative)'!J67-Rebasing!K57)*K110)*K$19*K151)</f>
        <v>0</v>
      </c>
      <c r="L67" s="4">
        <f>IF('KWh (Cumulative)'!L67=0,0,((('KWh Monthly'!L67*0.5)+'KWh (Cumulative)'!K67-Rebasing!L57)*L110)*L$19*L151)</f>
        <v>0</v>
      </c>
      <c r="M67" s="4">
        <f>IF('KWh (Cumulative)'!M67=0,0,((('KWh Monthly'!M67*0.5)+'KWh (Cumulative)'!L67-Rebasing!M57)*M110)*M$19*M151)</f>
        <v>0</v>
      </c>
      <c r="N67" s="4">
        <f>IF('KWh (Cumulative)'!N67=0,0,((('KWh Monthly'!N67*0.5)+'KWh (Cumulative)'!M67-Rebasing!N57)*N110)*N$19*N151)</f>
        <v>0</v>
      </c>
      <c r="O67" s="4">
        <f>IF('KWh (Cumulative)'!O67=0,0,((('KWh Monthly'!O67*0.5)+'KWh (Cumulative)'!N67-Rebasing!O57)*O110)*O$19*O151)</f>
        <v>46.605886667403702</v>
      </c>
      <c r="P67" s="4">
        <f>IF('KWh (Cumulative)'!P67=0,0,((('KWh Monthly'!P67*0.5)+'KWh (Cumulative)'!O67-Rebasing!P57)*P110)*P$19*P151)</f>
        <v>0</v>
      </c>
      <c r="Q67" s="4">
        <f>IF('KWh (Cumulative)'!Q67=0,0,((('KWh Monthly'!Q67*0.5)+'KWh (Cumulative)'!P67-Rebasing!Q57)*Q110)*Q$19*Q151)</f>
        <v>0</v>
      </c>
      <c r="R67" s="4">
        <f>IF('KWh (Cumulative)'!R67=0,0,((('KWh Monthly'!R67*0.5)+'KWh (Cumulative)'!Q67-Rebasing!R57)*R110)*R$19*R151)</f>
        <v>0</v>
      </c>
      <c r="S67" s="4">
        <f>IF('KWh (Cumulative)'!S67=0,0,((('KWh Monthly'!S67*0.5)+'KWh (Cumulative)'!R67-Rebasing!S57)*S110)*S$19*S151)</f>
        <v>0</v>
      </c>
      <c r="T67" s="4">
        <f>IF('KWh (Cumulative)'!T67=0,0,((('KWh Monthly'!T67*0.5)+'KWh (Cumulative)'!S67-Rebasing!T57)*T110)*T$19*T151)</f>
        <v>0</v>
      </c>
      <c r="U67" s="4">
        <f>IF('KWh (Cumulative)'!U67=0,0,((('KWh Monthly'!U67*0.5)+'KWh (Cumulative)'!T67-Rebasing!U57)*U110)*U$19*U151)</f>
        <v>0</v>
      </c>
      <c r="V67" s="4">
        <f>IF('KWh (Cumulative)'!V67=0,0,((('KWh Monthly'!V67*0.5)+'KWh (Cumulative)'!U67-Rebasing!V57)*V110)*V$19*V151)</f>
        <v>0</v>
      </c>
      <c r="W67" s="4">
        <f>IF('KWh (Cumulative)'!W67=0,0,((('KWh Monthly'!W67*0.5)+'KWh (Cumulative)'!V67-Rebasing!W57)*W110)*W$19*W151)</f>
        <v>0</v>
      </c>
      <c r="X67" s="4">
        <f>IF('KWh (Cumulative)'!X67=0,0,((('KWh Monthly'!X67*0.5)+'KWh (Cumulative)'!W67-Rebasing!X57)*X110)*X$19*X151)</f>
        <v>0</v>
      </c>
      <c r="Y67" s="4">
        <f>IF('KWh (Cumulative)'!Y67=0,0,((('KWh Monthly'!Y67*0.5)+'KWh (Cumulative)'!X67-Rebasing!Y57)*Y110)*Y$19*Y151)</f>
        <v>0</v>
      </c>
      <c r="Z67" s="4">
        <f>IF('KWh (Cumulative)'!Z67=0,0,((('KWh Monthly'!Z67*0.5)+'KWh (Cumulative)'!Y67-Rebasing!Z57)*Z110)*Z$19*Z151)</f>
        <v>0</v>
      </c>
      <c r="AA67" s="4">
        <f>IF('KWh (Cumulative)'!AA67=0,0,((('KWh Monthly'!AA67*0.5)+'KWh (Cumulative)'!Z67-Rebasing!AA57)*AA110)*AA$19*AA151)</f>
        <v>0</v>
      </c>
      <c r="AB67" s="4">
        <f>IF('KWh (Cumulative)'!AB67=0,0,((('KWh Monthly'!AB67*0.5)+'KWh (Cumulative)'!AA67-Rebasing!AB57)*AB110)*AB$19*AB151)</f>
        <v>0</v>
      </c>
      <c r="AC67" s="4">
        <f>IF('KWh (Cumulative)'!AC67=0,0,((('KWh Monthly'!AC67*0.5)+'KWh (Cumulative)'!AB67-Rebasing!AC57)*AC110)*AC$19*AC151)</f>
        <v>0</v>
      </c>
      <c r="AD67" s="4">
        <f>IF('KWh (Cumulative)'!AD67=0,0,((('KWh Monthly'!AD67*0.5)+'KWh (Cumulative)'!AC67-Rebasing!AD57)*AD110)*AD$19*AD151)</f>
        <v>0</v>
      </c>
      <c r="AE67" s="4">
        <f>IF('KWh (Cumulative)'!AE67=0,0,((('KWh Monthly'!AE67*0.5)+'KWh (Cumulative)'!AD67-Rebasing!AE57)*AE110)*AE$19*AE151)</f>
        <v>0</v>
      </c>
      <c r="AF67" s="4">
        <f>IF('KWh (Cumulative)'!AF67=0,0,((('KWh Monthly'!AF67*0.5)+'KWh (Cumulative)'!AE67-Rebasing!AF57)*AF110)*AF$19*AF151)</f>
        <v>0</v>
      </c>
      <c r="AG67" s="4">
        <f>IF('KWh (Cumulative)'!AG67=0,0,((('KWh Monthly'!AG67*0.5)+'KWh (Cumulative)'!AF67-Rebasing!AG57)*AG110)*AG$19*AG151)</f>
        <v>0</v>
      </c>
      <c r="AH67" s="4">
        <f>IF('KWh (Cumulative)'!AH67=0,0,((('KWh Monthly'!AH67*0.5)+'KWh (Cumulative)'!AG67-Rebasing!AH57)*AH110)*AH$19*AH151)</f>
        <v>0</v>
      </c>
      <c r="AI67" s="4">
        <f>IF('KWh (Cumulative)'!AI67=0,0,((('KWh Monthly'!AI67*0.5)+'KWh (Cumulative)'!AH67-Rebasing!AI57)*AI110)*AI$19*AI151)</f>
        <v>0</v>
      </c>
      <c r="AJ67" s="4">
        <f>IF('KWh (Cumulative)'!AJ67=0,0,((('KWh Monthly'!AJ67*0.5)+'KWh (Cumulative)'!AI67-Rebasing!AJ57)*AJ110)*AJ$19*AJ151)</f>
        <v>0</v>
      </c>
      <c r="AK67" s="4">
        <f>IF('KWh (Cumulative)'!AK67=0,0,((('KWh Monthly'!AK67*0.5)+'KWh (Cumulative)'!AJ67-Rebasing!AK57)*AK110)*AK$19*AK151)</f>
        <v>0</v>
      </c>
      <c r="AL67" s="4">
        <f>IF('KWh (Cumulative)'!AL67=0,0,((('KWh Monthly'!AL67*0.5)+'KWh (Cumulative)'!AK67-Rebasing!AL57)*AL110)*AL$19*AL151)</f>
        <v>0</v>
      </c>
      <c r="AM67" s="4">
        <f>IF('KWh (Cumulative)'!AM67=0,0,((('KWh Monthly'!AM67*0.5)+'KWh (Cumulative)'!AL67-Rebasing!AM57)*AM110)*AM$19*AM151)</f>
        <v>0</v>
      </c>
      <c r="AN67" s="4">
        <f>IF('KWh (Cumulative)'!AN67=0,0,((('KWh Monthly'!AN67*0.5)+'KWh (Cumulative)'!AM67-Rebasing!AN57)*AN110)*AN$19*AN151)</f>
        <v>0</v>
      </c>
      <c r="AO67" s="4">
        <f>IF('KWh (Cumulative)'!AO67=0,0,((('KWh Monthly'!AO67*0.5)+'KWh (Cumulative)'!AN67-Rebasing!AO57)*AO110)*AO$19*AO151)</f>
        <v>0</v>
      </c>
      <c r="AP67" s="4">
        <f>IF('KWh (Cumulative)'!AP67=0,0,((('KWh Monthly'!AP67*0.5)+'KWh (Cumulative)'!AO67-Rebasing!AP57)*AP110)*AP$19*AP151)</f>
        <v>0</v>
      </c>
      <c r="AQ67" s="4">
        <f>IF('KWh (Cumulative)'!AQ67=0,0,((('KWh Monthly'!AQ67*0.5)+'KWh (Cumulative)'!AP67-Rebasing!AQ57)*AQ110)*AQ$19*AQ151)</f>
        <v>0</v>
      </c>
      <c r="AR67" s="4">
        <f>IF('KWh (Cumulative)'!AR67=0,0,((('KWh Monthly'!AR67*0.5)+'KWh (Cumulative)'!AQ67-Rebasing!AR57)*AR110)*AR$19*AR151)</f>
        <v>0</v>
      </c>
      <c r="AS67" s="4">
        <f>IF('KWh (Cumulative)'!AS67=0,0,((('KWh Monthly'!AS67*0.5)+'KWh (Cumulative)'!AR67-Rebasing!AS57)*AS110)*AS$19*AS151)</f>
        <v>0</v>
      </c>
      <c r="AT67" s="4">
        <f>IF('KWh (Cumulative)'!AT67=0,0,((('KWh Monthly'!AT67*0.5)+'KWh (Cumulative)'!AS67-Rebasing!AT57)*AT110)*AT$19*AT151)</f>
        <v>0</v>
      </c>
      <c r="AU67" s="4">
        <f>IF('KWh (Cumulative)'!AU67=0,0,((('KWh Monthly'!AU67*0.5)+'KWh (Cumulative)'!AT67-Rebasing!AU57)*AU110)*AU$19*AU151)</f>
        <v>0</v>
      </c>
      <c r="AV67" s="4">
        <f>IF('KWh (Cumulative)'!AV67=0,0,((('KWh Monthly'!AV67*0.5)+'KWh (Cumulative)'!AU67-Rebasing!AV57)*AV110)*AV$19*AV151)</f>
        <v>0</v>
      </c>
      <c r="AW67" s="4">
        <f>IF('KWh (Cumulative)'!AW67=0,0,((('KWh Monthly'!AW67*0.5)+'KWh (Cumulative)'!AV67-Rebasing!AW57)*AW110)*AW$19*AW151)</f>
        <v>0</v>
      </c>
      <c r="AX67" s="4">
        <f>IF('KWh (Cumulative)'!AX67=0,0,((('KWh Monthly'!AX67*0.5)+'KWh (Cumulative)'!AW67-Rebasing!AX57)*AX110)*AX$19*AX151)</f>
        <v>0</v>
      </c>
      <c r="AY67" s="4">
        <f>IF('KWh (Cumulative)'!AY67=0,0,((('KWh Monthly'!AY67*0.5)+'KWh (Cumulative)'!AX67-Rebasing!AY57)*AY110)*AY$19*AY151)</f>
        <v>0</v>
      </c>
      <c r="AZ67" s="4">
        <f>IF('KWh (Cumulative)'!AZ67=0,0,((('KWh Monthly'!AZ67*0.5)+'KWh (Cumulative)'!AY67-Rebasing!AZ57)*AZ110)*AZ$19*AZ151)</f>
        <v>0</v>
      </c>
      <c r="BA67" s="4">
        <f>IF('KWh (Cumulative)'!BA67=0,0,((('KWh Monthly'!BA67*0.5)+'KWh (Cumulative)'!AZ67-Rebasing!BA57)*BA110)*BA$19*BA151)</f>
        <v>0</v>
      </c>
      <c r="BB67" s="4">
        <f>IF('KWh (Cumulative)'!BB67=0,0,((('KWh Monthly'!BB67*0.5)+'KWh (Cumulative)'!BA67-Rebasing!BB57)*BB110)*BB$19*BB151)</f>
        <v>0</v>
      </c>
      <c r="BC67" s="4">
        <f>IF('KWh (Cumulative)'!BC67=0,0,((('KWh Monthly'!BC67*0.5)+'KWh (Cumulative)'!BB67-Rebasing!BC57)*BC110)*BC$19*BC151)</f>
        <v>0</v>
      </c>
      <c r="BD67" s="4">
        <f>IF('KWh (Cumulative)'!BD67=0,0,((('KWh Monthly'!BD67*0.5)+'KWh (Cumulative)'!BC67-Rebasing!BD57)*BD110)*BD$19*BD151)</f>
        <v>0</v>
      </c>
      <c r="BE67" s="4">
        <f>IF('KWh (Cumulative)'!BE67=0,0,((('KWh Monthly'!BE67*0.5)+'KWh (Cumulative)'!BD67-Rebasing!BE57)*BE110)*BE$19*BE151)</f>
        <v>0</v>
      </c>
      <c r="BF67" s="4">
        <f>IF('KWh (Cumulative)'!BF67=0,0,((('KWh Monthly'!BF67*0.5)+'KWh (Cumulative)'!BE67-Rebasing!BF57)*BF110)*BF$19*BF151)</f>
        <v>0</v>
      </c>
      <c r="BG67" s="4">
        <f>IF('KWh (Cumulative)'!BG67=0,0,((('KWh Monthly'!BG67*0.5)+'KWh (Cumulative)'!BF67-Rebasing!BG57)*BG110)*BG$19*BG151)</f>
        <v>0</v>
      </c>
      <c r="BH67" s="4">
        <f>IF('KWh (Cumulative)'!BH67=0,0,((('KWh Monthly'!BH67*0.5)+'KWh (Cumulative)'!BG67-Rebasing!BH57)*BH110)*BH$19*BH151)</f>
        <v>0</v>
      </c>
      <c r="BI67" s="4">
        <f>IF('KWh (Cumulative)'!BI67=0,0,((('KWh Monthly'!BI67*0.5)+'KWh (Cumulative)'!BH67-Rebasing!BI57)*BI110)*BI$19*BI151)</f>
        <v>0</v>
      </c>
      <c r="BJ67" s="4">
        <f>IF('KWh (Cumulative)'!BJ67=0,0,((('KWh Monthly'!BJ67*0.5)+'KWh (Cumulative)'!BI67-Rebasing!BJ57)*BJ110)*BJ$19*BJ151)</f>
        <v>0</v>
      </c>
      <c r="BK67" s="4">
        <f>IF('KWh (Cumulative)'!BK67=0,0,((('KWh Monthly'!BK67*0.5)+'KWh (Cumulative)'!BJ67-Rebasing!BK57)*BK110)*BK$19*BK151)</f>
        <v>0</v>
      </c>
      <c r="BL67" s="4">
        <f>IF('KWh (Cumulative)'!BL67=0,0,((('KWh Monthly'!BL67*0.5)+'KWh (Cumulative)'!BK67-Rebasing!BL57)*BL110)*BL$19*BL151)</f>
        <v>0</v>
      </c>
      <c r="BM67" s="4">
        <f>IF('KWh (Cumulative)'!BM67=0,0,((('KWh Monthly'!BM67*0.5)+'KWh (Cumulative)'!BL67-Rebasing!BM57)*BM110)*BM$19*BM151)</f>
        <v>0</v>
      </c>
      <c r="BN67" s="4">
        <f>IF('KWh (Cumulative)'!BN67=0,0,((('KWh Monthly'!BN67*0.5)+'KWh (Cumulative)'!BM67-Rebasing!BN57)*BN110)*BN$19*BN151)</f>
        <v>0</v>
      </c>
      <c r="BO67" s="4">
        <f>IF('KWh (Cumulative)'!BO67=0,0,((('KWh Monthly'!BO67*0.5)+'KWh (Cumulative)'!BN67-Rebasing!BO57)*BO110)*BO$19*BO151)</f>
        <v>0</v>
      </c>
      <c r="BP67" s="4">
        <f>IF('KWh (Cumulative)'!BP67=0,0,((('KWh Monthly'!BP67*0.5)+'KWh (Cumulative)'!BO67-Rebasing!BP57)*BP110)*BP$19*BP151)</f>
        <v>0</v>
      </c>
      <c r="BQ67" s="4">
        <f>IF('KWh (Cumulative)'!BQ67=0,0,((('KWh Monthly'!BQ67*0.5)+'KWh (Cumulative)'!BP67-Rebasing!BQ57)*BQ110)*BQ$19*BQ151)</f>
        <v>0</v>
      </c>
      <c r="BR67" s="4">
        <f>IF('KWh (Cumulative)'!BR67=0,0,((('KWh Monthly'!BR67*0.5)+'KWh (Cumulative)'!BQ67-Rebasing!BR57)*BR110)*BR$19*BR151)</f>
        <v>0</v>
      </c>
      <c r="BS67" s="4">
        <f>IF('KWh (Cumulative)'!BS67=0,0,((('KWh Monthly'!BS67*0.5)+'KWh (Cumulative)'!BR67-Rebasing!BS57)*BS110)*BS$19*BS151)</f>
        <v>0</v>
      </c>
      <c r="BT67" s="4">
        <f>IF('KWh (Cumulative)'!BT67=0,0,((('KWh Monthly'!BT67*0.5)+'KWh (Cumulative)'!BS67-Rebasing!BT57)*BT110)*BT$19*BT151)</f>
        <v>0</v>
      </c>
      <c r="BU67" s="4">
        <f>IF('KWh (Cumulative)'!BU67=0,0,((('KWh Monthly'!BU67*0.5)+'KWh (Cumulative)'!BT67-Rebasing!BU57)*BU110)*BU$19*BU151)</f>
        <v>0</v>
      </c>
      <c r="BV67" s="4">
        <f>IF('KWh (Cumulative)'!BV67=0,0,((('KWh Monthly'!BV67*0.5)+'KWh (Cumulative)'!BU67-Rebasing!BV57)*BV110)*BV$19*BV151)</f>
        <v>0</v>
      </c>
      <c r="BW67" s="4">
        <f>IF('KWh (Cumulative)'!BW67=0,0,((('KWh Monthly'!BW67*0.5)+'KWh (Cumulative)'!BV67-Rebasing!BW57)*BW110)*BW$19*BW151)</f>
        <v>0</v>
      </c>
      <c r="BX67" s="4">
        <f>IF('KWh (Cumulative)'!BX67=0,0,((('KWh Monthly'!BX67*0.5)+'KWh (Cumulative)'!BW67-Rebasing!BX57)*BX110)*BX$19*BX151)</f>
        <v>0</v>
      </c>
      <c r="BY67" s="4">
        <f>IF('KWh (Cumulative)'!BY67=0,0,((('KWh Monthly'!BY67*0.5)+'KWh (Cumulative)'!BX67-Rebasing!BY57)*BY110)*BY$19*BY151)</f>
        <v>0</v>
      </c>
      <c r="BZ67" s="4">
        <f>IF('KWh (Cumulative)'!BZ67=0,0,((('KWh Monthly'!BZ67*0.5)+'KWh (Cumulative)'!BY67-Rebasing!BZ57)*BZ110)*BZ$19*BZ151)</f>
        <v>0</v>
      </c>
      <c r="CA67" s="4">
        <f>IF('KWh (Cumulative)'!CA67=0,0,((('KWh Monthly'!CA67*0.5)+'KWh (Cumulative)'!BZ67-Rebasing!CA57)*CA110)*CA$19*CA151)</f>
        <v>0</v>
      </c>
      <c r="CB67" s="4">
        <f>IF('KWh (Cumulative)'!CB67=0,0,((('KWh Monthly'!CB67*0.5)+'KWh (Cumulative)'!CA67-Rebasing!CB57)*CB110)*CB$19*CB151)</f>
        <v>0</v>
      </c>
      <c r="CC67" s="4">
        <f>IF('KWh (Cumulative)'!CC67=0,0,((('KWh Monthly'!CC67*0.5)+'KWh (Cumulative)'!CB67-Rebasing!CC57)*CC110)*CC$19*CC151)</f>
        <v>0</v>
      </c>
      <c r="CD67" s="4">
        <f>IF('KWh (Cumulative)'!CD67=0,0,((('KWh Monthly'!CD67*0.5)+'KWh (Cumulative)'!CC67-Rebasing!CD57)*CD110)*CD$19*CD151)</f>
        <v>0</v>
      </c>
      <c r="CE67" s="4">
        <f>IF('KWh (Cumulative)'!CE67=0,0,((('KWh Monthly'!CE67*0.5)+'KWh (Cumulative)'!CD67-Rebasing!CE57)*CE110)*CE$19*CE151)</f>
        <v>0</v>
      </c>
      <c r="CF67" s="4">
        <f>IF('KWh (Cumulative)'!CF67=0,0,((('KWh Monthly'!CF67*0.5)+'KWh (Cumulative)'!CE67-Rebasing!CF57)*CF110)*CF$19*CF151)</f>
        <v>0</v>
      </c>
      <c r="CG67" s="4">
        <f>IF('KWh (Cumulative)'!CG67=0,0,((('KWh Monthly'!CG67*0.5)+'KWh (Cumulative)'!CF67-Rebasing!CG57)*CG110)*CG$19*CG151)</f>
        <v>0</v>
      </c>
      <c r="CH67" s="4">
        <f>IF('KWh (Cumulative)'!CH67=0,0,((('KWh Monthly'!CH67*0.5)+'KWh (Cumulative)'!CG67-Rebasing!CH57)*CH110)*CH$19*CH151)</f>
        <v>0</v>
      </c>
      <c r="CI67" s="4">
        <f>IF('KWh (Cumulative)'!CI67=0,0,((('KWh Monthly'!CI67*0.5)+'KWh (Cumulative)'!CH67-Rebasing!CI57)*CI110)*CI$19*CI151)</f>
        <v>0</v>
      </c>
      <c r="CJ67" s="4">
        <f>IF('KWh (Cumulative)'!CJ67=0,0,((('KWh Monthly'!CJ67*0.5)+'KWh (Cumulative)'!CI67-Rebasing!CJ57)*CJ110)*CJ$19*CJ151)</f>
        <v>0</v>
      </c>
      <c r="CK67" s="4">
        <f>IF('KWh (Cumulative)'!CK67=0,0,((('KWh Monthly'!CK67*0.5)+'KWh (Cumulative)'!CJ67-Rebasing!CK57)*CK110)*CK$19*CK151)</f>
        <v>0</v>
      </c>
      <c r="CL67" s="4">
        <f>IF('KWh (Cumulative)'!CL67=0,0,((('KWh Monthly'!CL67*0.5)+'KWh (Cumulative)'!CK67-Rebasing!CL57)*CL110)*CL$19*CL151)</f>
        <v>0</v>
      </c>
      <c r="CM67" s="4">
        <f>IF('KWh (Cumulative)'!CM67=0,0,((('KWh Monthly'!CM67*0.5)+'KWh (Cumulative)'!CL67-Rebasing!CM57)*CM110)*CM$19*CM151)</f>
        <v>0</v>
      </c>
      <c r="CN67" s="4">
        <f>IF('KWh (Cumulative)'!CN67=0,0,((('KWh Monthly'!CN67*0.5)+'KWh (Cumulative)'!CM67-Rebasing!CN57)*CN110)*CN$19*CN151)</f>
        <v>0</v>
      </c>
      <c r="CO67" s="4">
        <f>IF('KWh (Cumulative)'!CO67=0,0,((('KWh Monthly'!CO67*0.5)+'KWh (Cumulative)'!CN67-Rebasing!CO57)*CO110)*CO$19*CO151)</f>
        <v>0</v>
      </c>
      <c r="CP67" s="4">
        <f>IF('KWh (Cumulative)'!CP67=0,0,((('KWh Monthly'!CP67*0.5)+'KWh (Cumulative)'!CO67-Rebasing!CP57)*CP110)*CP$19*CP151)</f>
        <v>0</v>
      </c>
      <c r="CQ67" s="4">
        <f>IF('KWh (Cumulative)'!CQ67=0,0,((('KWh Monthly'!CQ67*0.5)+'KWh (Cumulative)'!CP67-Rebasing!CQ57)*CQ110)*CQ$19*CQ151)</f>
        <v>0</v>
      </c>
      <c r="CR67" s="4">
        <f>IF('KWh (Cumulative)'!CR67=0,0,((('KWh Monthly'!CR67*0.5)+'KWh (Cumulative)'!CQ67-Rebasing!CR57)*CR110)*CR$19*CR151)</f>
        <v>0</v>
      </c>
      <c r="CS67" s="4">
        <f>IF('KWh (Cumulative)'!CS67=0,0,((('KWh Monthly'!CS67*0.5)+'KWh (Cumulative)'!CR67-Rebasing!CS57)*CS110)*CS$19*CS151)</f>
        <v>0</v>
      </c>
      <c r="CT67" s="4">
        <f>IF('KWh (Cumulative)'!CT67=0,0,((('KWh Monthly'!CT67*0.5)+'KWh (Cumulative)'!CS67-Rebasing!CT57)*CT110)*CT$19*CT151)</f>
        <v>0</v>
      </c>
      <c r="CU67" s="4">
        <f>IF('KWh (Cumulative)'!CU67=0,0,((('KWh Monthly'!CU67*0.5)+'KWh (Cumulative)'!CT67-Rebasing!CU57)*CU110)*CU$19*CU151)</f>
        <v>0</v>
      </c>
      <c r="CV67" s="4">
        <f>IF('KWh (Cumulative)'!CV67=0,0,((('KWh Monthly'!CV67*0.5)+'KWh (Cumulative)'!CU67-Rebasing!CV57)*CV110)*CV$19*CV151)</f>
        <v>0</v>
      </c>
      <c r="CW67" s="4">
        <f>IF('KWh (Cumulative)'!CW67=0,0,((('KWh Monthly'!CW67*0.5)+'KWh (Cumulative)'!CV67-Rebasing!CW57)*CW110)*CW$19*CW151)</f>
        <v>0</v>
      </c>
      <c r="CX67" s="4">
        <f>IF('KWh (Cumulative)'!CX67=0,0,((('KWh Monthly'!CX67*0.5)+'KWh (Cumulative)'!CW67-Rebasing!CX57)*CX110)*CX$19*CX151)</f>
        <v>0</v>
      </c>
      <c r="CY67" s="4">
        <f>IF('KWh (Cumulative)'!CY67=0,0,((('KWh Monthly'!CY67*0.5)+'KWh (Cumulative)'!CX67-Rebasing!CY57)*CY110)*CY$19*CY151)</f>
        <v>0</v>
      </c>
      <c r="CZ67" s="4">
        <f>IF('KWh (Cumulative)'!CZ67=0,0,((('KWh Monthly'!CZ67*0.5)+'KWh (Cumulative)'!CY67-Rebasing!CZ57)*CZ110)*CZ$19*CZ151)</f>
        <v>0</v>
      </c>
      <c r="DA67" s="4">
        <f>IF('KWh (Cumulative)'!DA67=0,0,((('KWh Monthly'!DA67*0.5)+'KWh (Cumulative)'!CZ67-Rebasing!DA57)*DA110)*DA$19*DA151)</f>
        <v>0</v>
      </c>
      <c r="DB67" s="4">
        <f>IF('KWh (Cumulative)'!DB67=0,0,((('KWh Monthly'!DB67*0.5)+'KWh (Cumulative)'!DA67-Rebasing!DB57)*DB110)*DB$19*DB151)</f>
        <v>0</v>
      </c>
      <c r="DC67" s="4">
        <f>IF('KWh (Cumulative)'!DC67=0,0,((('KWh Monthly'!DC67*0.5)+'KWh (Cumulative)'!DB67-Rebasing!DC57)*DC110)*DC$19*DC151)</f>
        <v>0</v>
      </c>
      <c r="DD67" s="4">
        <f>IF('KWh (Cumulative)'!DD67=0,0,((('KWh Monthly'!DD67*0.5)+'KWh (Cumulative)'!DC67-Rebasing!DD57)*DD110)*DD$19*DD151)</f>
        <v>0</v>
      </c>
      <c r="DE67" s="4">
        <f>IF('KWh (Cumulative)'!DE67=0,0,((('KWh Monthly'!DE67*0.5)+'KWh (Cumulative)'!DD67-Rebasing!DE57)*DE110)*DE$19*DE151)</f>
        <v>0</v>
      </c>
      <c r="DF67" s="4">
        <f>IF('KWh (Cumulative)'!DF67=0,0,((('KWh Monthly'!DF67*0.5)+'KWh (Cumulative)'!DE67-Rebasing!DF57)*DF110)*DF$19*DF151)</f>
        <v>0</v>
      </c>
      <c r="DG67" s="4">
        <f>IF('KWh (Cumulative)'!DG67=0,0,((('KWh Monthly'!DG67*0.5)+'KWh (Cumulative)'!DF67-Rebasing!DG57)*DG110)*DG$19*DG151)</f>
        <v>0</v>
      </c>
      <c r="DH67" s="4">
        <f>IF('KWh (Cumulative)'!DH67=0,0,((('KWh Monthly'!DH67*0.5)+'KWh (Cumulative)'!DG67-Rebasing!DH57)*DH110)*DH$19*DH151)</f>
        <v>0</v>
      </c>
      <c r="DI67" s="4">
        <f>IF('KWh (Cumulative)'!DI67=0,0,((('KWh Monthly'!DI67*0.5)+'KWh (Cumulative)'!DH67-Rebasing!DI57)*DI110)*DI$19*DI151)</f>
        <v>0</v>
      </c>
      <c r="DJ67" s="4">
        <f>IF('KWh (Cumulative)'!DJ67=0,0,((('KWh Monthly'!DJ67*0.5)+'KWh (Cumulative)'!DI67-Rebasing!DJ57)*DJ110)*DJ$19*DJ151)</f>
        <v>0</v>
      </c>
      <c r="DK67" s="4">
        <f>IF('KWh (Cumulative)'!DK67=0,0,((('KWh Monthly'!DK67*0.5)+'KWh (Cumulative)'!DJ67-Rebasing!DK57)*DK110)*DK$19*DK151)</f>
        <v>0</v>
      </c>
      <c r="DL67" s="4">
        <f>IF('KWh (Cumulative)'!DL67=0,0,((('KWh Monthly'!DL67*0.5)+'KWh (Cumulative)'!DK67-Rebasing!DL57)*DL110)*DL$19*DL151)</f>
        <v>0</v>
      </c>
      <c r="DM67" s="4">
        <f>IF('KWh (Cumulative)'!DM67=0,0,((('KWh Monthly'!DM67*0.5)+'KWh (Cumulative)'!DL67-Rebasing!DM57)*DM110)*DM$19*DM151)</f>
        <v>0</v>
      </c>
      <c r="DN67" s="4">
        <f>IF('KWh (Cumulative)'!DN67=0,0,((('KWh Monthly'!DN67*0.5)+'KWh (Cumulative)'!DM67-Rebasing!DN57)*DN110)*DN$19*DN151)</f>
        <v>0</v>
      </c>
      <c r="DO67" s="4">
        <f>IF('KWh (Cumulative)'!DO67=0,0,((('KWh Monthly'!DO67*0.5)+'KWh (Cumulative)'!DN67-Rebasing!DO57)*DO110)*DO$19*DO151)</f>
        <v>0</v>
      </c>
      <c r="DP67" s="4">
        <f>IF('KWh (Cumulative)'!DP67=0,0,((('KWh Monthly'!DP67*0.5)+'KWh (Cumulative)'!DO67-Rebasing!DP57)*DP110)*DP$19*DP151)</f>
        <v>0</v>
      </c>
      <c r="DQ67" s="4">
        <f>IF('KWh (Cumulative)'!DQ67=0,0,((('KWh Monthly'!DQ67*0.5)+'KWh (Cumulative)'!DP67-Rebasing!DQ57)*DQ110)*DQ$19*DQ151)</f>
        <v>0</v>
      </c>
      <c r="DR67" s="4">
        <f>IF('KWh (Cumulative)'!DR67=0,0,((('KWh Monthly'!DR67*0.5)+'KWh (Cumulative)'!DQ67-Rebasing!DR57)*DR110)*DR$19*DR151)</f>
        <v>0</v>
      </c>
    </row>
    <row r="68" spans="1:122" x14ac:dyDescent="0.25">
      <c r="A68" s="193"/>
      <c r="B68" s="30" t="s">
        <v>10</v>
      </c>
      <c r="C68" s="4">
        <f>IF('KWh (Cumulative)'!C68=0,0,((('KWh Monthly'!C68*0.5)-Rebasing!C58)*C111)*C$19*C152)</f>
        <v>0</v>
      </c>
      <c r="D68" s="4">
        <f>IF('KWh (Cumulative)'!D68=0,0,((('KWh Monthly'!D68*0.5)+'KWh (Cumulative)'!C68-Rebasing!D58)*D111)*D$19*D152)</f>
        <v>0</v>
      </c>
      <c r="E68" s="4">
        <f>IF('KWh (Cumulative)'!E68=0,0,((('KWh Monthly'!E68*0.5)+'KWh (Cumulative)'!D68-Rebasing!E58)*E111)*E$19*E152)</f>
        <v>0</v>
      </c>
      <c r="F68" s="4">
        <f>IF('KWh (Cumulative)'!F68=0,0,((('KWh Monthly'!F68*0.5)+'KWh (Cumulative)'!E68-Rebasing!F58)*F111)*F$19*F152)</f>
        <v>0</v>
      </c>
      <c r="G68" s="4">
        <f>IF('KWh (Cumulative)'!G68=0,0,((('KWh Monthly'!G68*0.5)+'KWh (Cumulative)'!F68-Rebasing!G58)*G111)*G$19*G152)</f>
        <v>0</v>
      </c>
      <c r="H68" s="4">
        <f>IF('KWh (Cumulative)'!H68=0,0,((('KWh Monthly'!H68*0.5)+'KWh (Cumulative)'!G68-Rebasing!H58)*H111)*H$19*H152)</f>
        <v>0</v>
      </c>
      <c r="I68" s="4">
        <f>IF('KWh (Cumulative)'!I68=0,0,((('KWh Monthly'!I68*0.5)+'KWh (Cumulative)'!H68-Rebasing!I58)*I111)*I$19*I152)</f>
        <v>0</v>
      </c>
      <c r="J68" s="4">
        <f>IF('KWh (Cumulative)'!J68=0,0,((('KWh Monthly'!J68*0.5)+'KWh (Cumulative)'!I68-Rebasing!J58)*J111)*J$19*J152)</f>
        <v>0</v>
      </c>
      <c r="K68" s="4">
        <f>IF('KWh (Cumulative)'!K68=0,0,((('KWh Monthly'!K68*0.5)+'KWh (Cumulative)'!J68-Rebasing!K58)*K111)*K$19*K152)</f>
        <v>0</v>
      </c>
      <c r="L68" s="4">
        <f>IF('KWh (Cumulative)'!L68=0,0,((('KWh Monthly'!L68*0.5)+'KWh (Cumulative)'!K68-Rebasing!L58)*L111)*L$19*L152)</f>
        <v>0</v>
      </c>
      <c r="M68" s="4">
        <f>IF('KWh (Cumulative)'!M68=0,0,((('KWh Monthly'!M68*0.5)+'KWh (Cumulative)'!L68-Rebasing!M58)*M111)*M$19*M152)</f>
        <v>0</v>
      </c>
      <c r="N68" s="4">
        <f>IF('KWh (Cumulative)'!N68=0,0,((('KWh Monthly'!N68*0.5)+'KWh (Cumulative)'!M68-Rebasing!N58)*N111)*N$19*N152)</f>
        <v>0</v>
      </c>
      <c r="O68" s="4">
        <f>IF('KWh (Cumulative)'!O68=0,0,((('KWh Monthly'!O68*0.5)+'KWh (Cumulative)'!N68-Rebasing!O58)*O111)*O$19*O152)</f>
        <v>1.2690037560367928</v>
      </c>
      <c r="P68" s="4">
        <f>IF('KWh (Cumulative)'!P68=0,0,((('KWh Monthly'!P68*0.5)+'KWh (Cumulative)'!O68-Rebasing!P58)*P111)*P$19*P152)</f>
        <v>0</v>
      </c>
      <c r="Q68" s="4">
        <f>IF('KWh (Cumulative)'!Q68=0,0,((('KWh Monthly'!Q68*0.5)+'KWh (Cumulative)'!P68-Rebasing!Q58)*Q111)*Q$19*Q152)</f>
        <v>0</v>
      </c>
      <c r="R68" s="4">
        <f>IF('KWh (Cumulative)'!R68=0,0,((('KWh Monthly'!R68*0.5)+'KWh (Cumulative)'!Q68-Rebasing!R58)*R111)*R$19*R152)</f>
        <v>0</v>
      </c>
      <c r="S68" s="4">
        <f>IF('KWh (Cumulative)'!S68=0,0,((('KWh Monthly'!S68*0.5)+'KWh (Cumulative)'!R68-Rebasing!S58)*S111)*S$19*S152)</f>
        <v>0</v>
      </c>
      <c r="T68" s="4">
        <f>IF('KWh (Cumulative)'!T68=0,0,((('KWh Monthly'!T68*0.5)+'KWh (Cumulative)'!S68-Rebasing!T58)*T111)*T$19*T152)</f>
        <v>0</v>
      </c>
      <c r="U68" s="4">
        <f>IF('KWh (Cumulative)'!U68=0,0,((('KWh Monthly'!U68*0.5)+'KWh (Cumulative)'!T68-Rebasing!U58)*U111)*U$19*U152)</f>
        <v>0</v>
      </c>
      <c r="V68" s="4">
        <f>IF('KWh (Cumulative)'!V68=0,0,((('KWh Monthly'!V68*0.5)+'KWh (Cumulative)'!U68-Rebasing!V58)*V111)*V$19*V152)</f>
        <v>0</v>
      </c>
      <c r="W68" s="4">
        <f>IF('KWh (Cumulative)'!W68=0,0,((('KWh Monthly'!W68*0.5)+'KWh (Cumulative)'!V68-Rebasing!W58)*W111)*W$19*W152)</f>
        <v>0</v>
      </c>
      <c r="X68" s="4">
        <f>IF('KWh (Cumulative)'!X68=0,0,((('KWh Monthly'!X68*0.5)+'KWh (Cumulative)'!W68-Rebasing!X58)*X111)*X$19*X152)</f>
        <v>0</v>
      </c>
      <c r="Y68" s="4">
        <f>IF('KWh (Cumulative)'!Y68=0,0,((('KWh Monthly'!Y68*0.5)+'KWh (Cumulative)'!X68-Rebasing!Y58)*Y111)*Y$19*Y152)</f>
        <v>0</v>
      </c>
      <c r="Z68" s="4">
        <f>IF('KWh (Cumulative)'!Z68=0,0,((('KWh Monthly'!Z68*0.5)+'KWh (Cumulative)'!Y68-Rebasing!Z58)*Z111)*Z$19*Z152)</f>
        <v>0</v>
      </c>
      <c r="AA68" s="4">
        <f>IF('KWh (Cumulative)'!AA68=0,0,((('KWh Monthly'!AA68*0.5)+'KWh (Cumulative)'!Z68-Rebasing!AA58)*AA111)*AA$19*AA152)</f>
        <v>0</v>
      </c>
      <c r="AB68" s="4">
        <f>IF('KWh (Cumulative)'!AB68=0,0,((('KWh Monthly'!AB68*0.5)+'KWh (Cumulative)'!AA68-Rebasing!AB58)*AB111)*AB$19*AB152)</f>
        <v>0</v>
      </c>
      <c r="AC68" s="4">
        <f>IF('KWh (Cumulative)'!AC68=0,0,((('KWh Monthly'!AC68*0.5)+'KWh (Cumulative)'!AB68-Rebasing!AC58)*AC111)*AC$19*AC152)</f>
        <v>0</v>
      </c>
      <c r="AD68" s="4">
        <f>IF('KWh (Cumulative)'!AD68=0,0,((('KWh Monthly'!AD68*0.5)+'KWh (Cumulative)'!AC68-Rebasing!AD58)*AD111)*AD$19*AD152)</f>
        <v>0</v>
      </c>
      <c r="AE68" s="4">
        <f>IF('KWh (Cumulative)'!AE68=0,0,((('KWh Monthly'!AE68*0.5)+'KWh (Cumulative)'!AD68-Rebasing!AE58)*AE111)*AE$19*AE152)</f>
        <v>0</v>
      </c>
      <c r="AF68" s="4">
        <f>IF('KWh (Cumulative)'!AF68=0,0,((('KWh Monthly'!AF68*0.5)+'KWh (Cumulative)'!AE68-Rebasing!AF58)*AF111)*AF$19*AF152)</f>
        <v>0</v>
      </c>
      <c r="AG68" s="4">
        <f>IF('KWh (Cumulative)'!AG68=0,0,((('KWh Monthly'!AG68*0.5)+'KWh (Cumulative)'!AF68-Rebasing!AG58)*AG111)*AG$19*AG152)</f>
        <v>0</v>
      </c>
      <c r="AH68" s="4">
        <f>IF('KWh (Cumulative)'!AH68=0,0,((('KWh Monthly'!AH68*0.5)+'KWh (Cumulative)'!AG68-Rebasing!AH58)*AH111)*AH$19*AH152)</f>
        <v>0</v>
      </c>
      <c r="AI68" s="4">
        <f>IF('KWh (Cumulative)'!AI68=0,0,((('KWh Monthly'!AI68*0.5)+'KWh (Cumulative)'!AH68-Rebasing!AI58)*AI111)*AI$19*AI152)</f>
        <v>0</v>
      </c>
      <c r="AJ68" s="4">
        <f>IF('KWh (Cumulative)'!AJ68=0,0,((('KWh Monthly'!AJ68*0.5)+'KWh (Cumulative)'!AI68-Rebasing!AJ58)*AJ111)*AJ$19*AJ152)</f>
        <v>0</v>
      </c>
      <c r="AK68" s="4">
        <f>IF('KWh (Cumulative)'!AK68=0,0,((('KWh Monthly'!AK68*0.5)+'KWh (Cumulative)'!AJ68-Rebasing!AK58)*AK111)*AK$19*AK152)</f>
        <v>0</v>
      </c>
      <c r="AL68" s="4">
        <f>IF('KWh (Cumulative)'!AL68=0,0,((('KWh Monthly'!AL68*0.5)+'KWh (Cumulative)'!AK68-Rebasing!AL58)*AL111)*AL$19*AL152)</f>
        <v>0</v>
      </c>
      <c r="AM68" s="4">
        <f>IF('KWh (Cumulative)'!AM68=0,0,((('KWh Monthly'!AM68*0.5)+'KWh (Cumulative)'!AL68-Rebasing!AM58)*AM111)*AM$19*AM152)</f>
        <v>0</v>
      </c>
      <c r="AN68" s="4">
        <f>IF('KWh (Cumulative)'!AN68=0,0,((('KWh Monthly'!AN68*0.5)+'KWh (Cumulative)'!AM68-Rebasing!AN58)*AN111)*AN$19*AN152)</f>
        <v>0</v>
      </c>
      <c r="AO68" s="4">
        <f>IF('KWh (Cumulative)'!AO68=0,0,((('KWh Monthly'!AO68*0.5)+'KWh (Cumulative)'!AN68-Rebasing!AO58)*AO111)*AO$19*AO152)</f>
        <v>0</v>
      </c>
      <c r="AP68" s="4">
        <f>IF('KWh (Cumulative)'!AP68=0,0,((('KWh Monthly'!AP68*0.5)+'KWh (Cumulative)'!AO68-Rebasing!AP58)*AP111)*AP$19*AP152)</f>
        <v>0</v>
      </c>
      <c r="AQ68" s="4">
        <f>IF('KWh (Cumulative)'!AQ68=0,0,((('KWh Monthly'!AQ68*0.5)+'KWh (Cumulative)'!AP68-Rebasing!AQ58)*AQ111)*AQ$19*AQ152)</f>
        <v>0</v>
      </c>
      <c r="AR68" s="4">
        <f>IF('KWh (Cumulative)'!AR68=0,0,((('KWh Monthly'!AR68*0.5)+'KWh (Cumulative)'!AQ68-Rebasing!AR58)*AR111)*AR$19*AR152)</f>
        <v>0</v>
      </c>
      <c r="AS68" s="4">
        <f>IF('KWh (Cumulative)'!AS68=0,0,((('KWh Monthly'!AS68*0.5)+'KWh (Cumulative)'!AR68-Rebasing!AS58)*AS111)*AS$19*AS152)</f>
        <v>0</v>
      </c>
      <c r="AT68" s="4">
        <f>IF('KWh (Cumulative)'!AT68=0,0,((('KWh Monthly'!AT68*0.5)+'KWh (Cumulative)'!AS68-Rebasing!AT58)*AT111)*AT$19*AT152)</f>
        <v>0</v>
      </c>
      <c r="AU68" s="4">
        <f>IF('KWh (Cumulative)'!AU68=0,0,((('KWh Monthly'!AU68*0.5)+'KWh (Cumulative)'!AT68-Rebasing!AU58)*AU111)*AU$19*AU152)</f>
        <v>0</v>
      </c>
      <c r="AV68" s="4">
        <f>IF('KWh (Cumulative)'!AV68=0,0,((('KWh Monthly'!AV68*0.5)+'KWh (Cumulative)'!AU68-Rebasing!AV58)*AV111)*AV$19*AV152)</f>
        <v>0</v>
      </c>
      <c r="AW68" s="4">
        <f>IF('KWh (Cumulative)'!AW68=0,0,((('KWh Monthly'!AW68*0.5)+'KWh (Cumulative)'!AV68-Rebasing!AW58)*AW111)*AW$19*AW152)</f>
        <v>0</v>
      </c>
      <c r="AX68" s="4">
        <f>IF('KWh (Cumulative)'!AX68=0,0,((('KWh Monthly'!AX68*0.5)+'KWh (Cumulative)'!AW68-Rebasing!AX58)*AX111)*AX$19*AX152)</f>
        <v>0</v>
      </c>
      <c r="AY68" s="4">
        <f>IF('KWh (Cumulative)'!AY68=0,0,((('KWh Monthly'!AY68*0.5)+'KWh (Cumulative)'!AX68-Rebasing!AY58)*AY111)*AY$19*AY152)</f>
        <v>0</v>
      </c>
      <c r="AZ68" s="4">
        <f>IF('KWh (Cumulative)'!AZ68=0,0,((('KWh Monthly'!AZ68*0.5)+'KWh (Cumulative)'!AY68-Rebasing!AZ58)*AZ111)*AZ$19*AZ152)</f>
        <v>0</v>
      </c>
      <c r="BA68" s="4">
        <f>IF('KWh (Cumulative)'!BA68=0,0,((('KWh Monthly'!BA68*0.5)+'KWh (Cumulative)'!AZ68-Rebasing!BA58)*BA111)*BA$19*BA152)</f>
        <v>0</v>
      </c>
      <c r="BB68" s="4">
        <f>IF('KWh (Cumulative)'!BB68=0,0,((('KWh Monthly'!BB68*0.5)+'KWh (Cumulative)'!BA68-Rebasing!BB58)*BB111)*BB$19*BB152)</f>
        <v>0</v>
      </c>
      <c r="BC68" s="4">
        <f>IF('KWh (Cumulative)'!BC68=0,0,((('KWh Monthly'!BC68*0.5)+'KWh (Cumulative)'!BB68-Rebasing!BC58)*BC111)*BC$19*BC152)</f>
        <v>0</v>
      </c>
      <c r="BD68" s="4">
        <f>IF('KWh (Cumulative)'!BD68=0,0,((('KWh Monthly'!BD68*0.5)+'KWh (Cumulative)'!BC68-Rebasing!BD58)*BD111)*BD$19*BD152)</f>
        <v>0</v>
      </c>
      <c r="BE68" s="4">
        <f>IF('KWh (Cumulative)'!BE68=0,0,((('KWh Monthly'!BE68*0.5)+'KWh (Cumulative)'!BD68-Rebasing!BE58)*BE111)*BE$19*BE152)</f>
        <v>0</v>
      </c>
      <c r="BF68" s="4">
        <f>IF('KWh (Cumulative)'!BF68=0,0,((('KWh Monthly'!BF68*0.5)+'KWh (Cumulative)'!BE68-Rebasing!BF58)*BF111)*BF$19*BF152)</f>
        <v>0</v>
      </c>
      <c r="BG68" s="4">
        <f>IF('KWh (Cumulative)'!BG68=0,0,((('KWh Monthly'!BG68*0.5)+'KWh (Cumulative)'!BF68-Rebasing!BG58)*BG111)*BG$19*BG152)</f>
        <v>0</v>
      </c>
      <c r="BH68" s="4">
        <f>IF('KWh (Cumulative)'!BH68=0,0,((('KWh Monthly'!BH68*0.5)+'KWh (Cumulative)'!BG68-Rebasing!BH58)*BH111)*BH$19*BH152)</f>
        <v>0</v>
      </c>
      <c r="BI68" s="4">
        <f>IF('KWh (Cumulative)'!BI68=0,0,((('KWh Monthly'!BI68*0.5)+'KWh (Cumulative)'!BH68-Rebasing!BI58)*BI111)*BI$19*BI152)</f>
        <v>0</v>
      </c>
      <c r="BJ68" s="4">
        <f>IF('KWh (Cumulative)'!BJ68=0,0,((('KWh Monthly'!BJ68*0.5)+'KWh (Cumulative)'!BI68-Rebasing!BJ58)*BJ111)*BJ$19*BJ152)</f>
        <v>0</v>
      </c>
      <c r="BK68" s="4">
        <f>IF('KWh (Cumulative)'!BK68=0,0,((('KWh Monthly'!BK68*0.5)+'KWh (Cumulative)'!BJ68-Rebasing!BK58)*BK111)*BK$19*BK152)</f>
        <v>0</v>
      </c>
      <c r="BL68" s="4">
        <f>IF('KWh (Cumulative)'!BL68=0,0,((('KWh Monthly'!BL68*0.5)+'KWh (Cumulative)'!BK68-Rebasing!BL58)*BL111)*BL$19*BL152)</f>
        <v>0</v>
      </c>
      <c r="BM68" s="4">
        <f>IF('KWh (Cumulative)'!BM68=0,0,((('KWh Monthly'!BM68*0.5)+'KWh (Cumulative)'!BL68-Rebasing!BM58)*BM111)*BM$19*BM152)</f>
        <v>0</v>
      </c>
      <c r="BN68" s="4">
        <f>IF('KWh (Cumulative)'!BN68=0,0,((('KWh Monthly'!BN68*0.5)+'KWh (Cumulative)'!BM68-Rebasing!BN58)*BN111)*BN$19*BN152)</f>
        <v>0</v>
      </c>
      <c r="BO68" s="4">
        <f>IF('KWh (Cumulative)'!BO68=0,0,((('KWh Monthly'!BO68*0.5)+'KWh (Cumulative)'!BN68-Rebasing!BO58)*BO111)*BO$19*BO152)</f>
        <v>0</v>
      </c>
      <c r="BP68" s="4">
        <f>IF('KWh (Cumulative)'!BP68=0,0,((('KWh Monthly'!BP68*0.5)+'KWh (Cumulative)'!BO68-Rebasing!BP58)*BP111)*BP$19*BP152)</f>
        <v>0</v>
      </c>
      <c r="BQ68" s="4">
        <f>IF('KWh (Cumulative)'!BQ68=0,0,((('KWh Monthly'!BQ68*0.5)+'KWh (Cumulative)'!BP68-Rebasing!BQ58)*BQ111)*BQ$19*BQ152)</f>
        <v>0</v>
      </c>
      <c r="BR68" s="4">
        <f>IF('KWh (Cumulative)'!BR68=0,0,((('KWh Monthly'!BR68*0.5)+'KWh (Cumulative)'!BQ68-Rebasing!BR58)*BR111)*BR$19*BR152)</f>
        <v>0</v>
      </c>
      <c r="BS68" s="4">
        <f>IF('KWh (Cumulative)'!BS68=0,0,((('KWh Monthly'!BS68*0.5)+'KWh (Cumulative)'!BR68-Rebasing!BS58)*BS111)*BS$19*BS152)</f>
        <v>0</v>
      </c>
      <c r="BT68" s="4">
        <f>IF('KWh (Cumulative)'!BT68=0,0,((('KWh Monthly'!BT68*0.5)+'KWh (Cumulative)'!BS68-Rebasing!BT58)*BT111)*BT$19*BT152)</f>
        <v>0</v>
      </c>
      <c r="BU68" s="4">
        <f>IF('KWh (Cumulative)'!BU68=0,0,((('KWh Monthly'!BU68*0.5)+'KWh (Cumulative)'!BT68-Rebasing!BU58)*BU111)*BU$19*BU152)</f>
        <v>0</v>
      </c>
      <c r="BV68" s="4">
        <f>IF('KWh (Cumulative)'!BV68=0,0,((('KWh Monthly'!BV68*0.5)+'KWh (Cumulative)'!BU68-Rebasing!BV58)*BV111)*BV$19*BV152)</f>
        <v>0</v>
      </c>
      <c r="BW68" s="4">
        <f>IF('KWh (Cumulative)'!BW68=0,0,((('KWh Monthly'!BW68*0.5)+'KWh (Cumulative)'!BV68-Rebasing!BW58)*BW111)*BW$19*BW152)</f>
        <v>0</v>
      </c>
      <c r="BX68" s="4">
        <f>IF('KWh (Cumulative)'!BX68=0,0,((('KWh Monthly'!BX68*0.5)+'KWh (Cumulative)'!BW68-Rebasing!BX58)*BX111)*BX$19*BX152)</f>
        <v>0</v>
      </c>
      <c r="BY68" s="4">
        <f>IF('KWh (Cumulative)'!BY68=0,0,((('KWh Monthly'!BY68*0.5)+'KWh (Cumulative)'!BX68-Rebasing!BY58)*BY111)*BY$19*BY152)</f>
        <v>0</v>
      </c>
      <c r="BZ68" s="4">
        <f>IF('KWh (Cumulative)'!BZ68=0,0,((('KWh Monthly'!BZ68*0.5)+'KWh (Cumulative)'!BY68-Rebasing!BZ58)*BZ111)*BZ$19*BZ152)</f>
        <v>0</v>
      </c>
      <c r="CA68" s="4">
        <f>IF('KWh (Cumulative)'!CA68=0,0,((('KWh Monthly'!CA68*0.5)+'KWh (Cumulative)'!BZ68-Rebasing!CA58)*CA111)*CA$19*CA152)</f>
        <v>0</v>
      </c>
      <c r="CB68" s="4">
        <f>IF('KWh (Cumulative)'!CB68=0,0,((('KWh Monthly'!CB68*0.5)+'KWh (Cumulative)'!CA68-Rebasing!CB58)*CB111)*CB$19*CB152)</f>
        <v>0</v>
      </c>
      <c r="CC68" s="4">
        <f>IF('KWh (Cumulative)'!CC68=0,0,((('KWh Monthly'!CC68*0.5)+'KWh (Cumulative)'!CB68-Rebasing!CC58)*CC111)*CC$19*CC152)</f>
        <v>0</v>
      </c>
      <c r="CD68" s="4">
        <f>IF('KWh (Cumulative)'!CD68=0,0,((('KWh Monthly'!CD68*0.5)+'KWh (Cumulative)'!CC68-Rebasing!CD58)*CD111)*CD$19*CD152)</f>
        <v>0</v>
      </c>
      <c r="CE68" s="4">
        <f>IF('KWh (Cumulative)'!CE68=0,0,((('KWh Monthly'!CE68*0.5)+'KWh (Cumulative)'!CD68-Rebasing!CE58)*CE111)*CE$19*CE152)</f>
        <v>0</v>
      </c>
      <c r="CF68" s="4">
        <f>IF('KWh (Cumulative)'!CF68=0,0,((('KWh Monthly'!CF68*0.5)+'KWh (Cumulative)'!CE68-Rebasing!CF58)*CF111)*CF$19*CF152)</f>
        <v>0</v>
      </c>
      <c r="CG68" s="4">
        <f>IF('KWh (Cumulative)'!CG68=0,0,((('KWh Monthly'!CG68*0.5)+'KWh (Cumulative)'!CF68-Rebasing!CG58)*CG111)*CG$19*CG152)</f>
        <v>0</v>
      </c>
      <c r="CH68" s="4">
        <f>IF('KWh (Cumulative)'!CH68=0,0,((('KWh Monthly'!CH68*0.5)+'KWh (Cumulative)'!CG68-Rebasing!CH58)*CH111)*CH$19*CH152)</f>
        <v>0</v>
      </c>
      <c r="CI68" s="4">
        <f>IF('KWh (Cumulative)'!CI68=0,0,((('KWh Monthly'!CI68*0.5)+'KWh (Cumulative)'!CH68-Rebasing!CI58)*CI111)*CI$19*CI152)</f>
        <v>0</v>
      </c>
      <c r="CJ68" s="4">
        <f>IF('KWh (Cumulative)'!CJ68=0,0,((('KWh Monthly'!CJ68*0.5)+'KWh (Cumulative)'!CI68-Rebasing!CJ58)*CJ111)*CJ$19*CJ152)</f>
        <v>0</v>
      </c>
      <c r="CK68" s="4">
        <f>IF('KWh (Cumulative)'!CK68=0,0,((('KWh Monthly'!CK68*0.5)+'KWh (Cumulative)'!CJ68-Rebasing!CK58)*CK111)*CK$19*CK152)</f>
        <v>0</v>
      </c>
      <c r="CL68" s="4">
        <f>IF('KWh (Cumulative)'!CL68=0,0,((('KWh Monthly'!CL68*0.5)+'KWh (Cumulative)'!CK68-Rebasing!CL58)*CL111)*CL$19*CL152)</f>
        <v>0</v>
      </c>
      <c r="CM68" s="4">
        <f>IF('KWh (Cumulative)'!CM68=0,0,((('KWh Monthly'!CM68*0.5)+'KWh (Cumulative)'!CL68-Rebasing!CM58)*CM111)*CM$19*CM152)</f>
        <v>0</v>
      </c>
      <c r="CN68" s="4">
        <f>IF('KWh (Cumulative)'!CN68=0,0,((('KWh Monthly'!CN68*0.5)+'KWh (Cumulative)'!CM68-Rebasing!CN58)*CN111)*CN$19*CN152)</f>
        <v>0</v>
      </c>
      <c r="CO68" s="4">
        <f>IF('KWh (Cumulative)'!CO68=0,0,((('KWh Monthly'!CO68*0.5)+'KWh (Cumulative)'!CN68-Rebasing!CO58)*CO111)*CO$19*CO152)</f>
        <v>0</v>
      </c>
      <c r="CP68" s="4">
        <f>IF('KWh (Cumulative)'!CP68=0,0,((('KWh Monthly'!CP68*0.5)+'KWh (Cumulative)'!CO68-Rebasing!CP58)*CP111)*CP$19*CP152)</f>
        <v>0</v>
      </c>
      <c r="CQ68" s="4">
        <f>IF('KWh (Cumulative)'!CQ68=0,0,((('KWh Monthly'!CQ68*0.5)+'KWh (Cumulative)'!CP68-Rebasing!CQ58)*CQ111)*CQ$19*CQ152)</f>
        <v>0</v>
      </c>
      <c r="CR68" s="4">
        <f>IF('KWh (Cumulative)'!CR68=0,0,((('KWh Monthly'!CR68*0.5)+'KWh (Cumulative)'!CQ68-Rebasing!CR58)*CR111)*CR$19*CR152)</f>
        <v>0</v>
      </c>
      <c r="CS68" s="4">
        <f>IF('KWh (Cumulative)'!CS68=0,0,((('KWh Monthly'!CS68*0.5)+'KWh (Cumulative)'!CR68-Rebasing!CS58)*CS111)*CS$19*CS152)</f>
        <v>0</v>
      </c>
      <c r="CT68" s="4">
        <f>IF('KWh (Cumulative)'!CT68=0,0,((('KWh Monthly'!CT68*0.5)+'KWh (Cumulative)'!CS68-Rebasing!CT58)*CT111)*CT$19*CT152)</f>
        <v>0</v>
      </c>
      <c r="CU68" s="4">
        <f>IF('KWh (Cumulative)'!CU68=0,0,((('KWh Monthly'!CU68*0.5)+'KWh (Cumulative)'!CT68-Rebasing!CU58)*CU111)*CU$19*CU152)</f>
        <v>0</v>
      </c>
      <c r="CV68" s="4">
        <f>IF('KWh (Cumulative)'!CV68=0,0,((('KWh Monthly'!CV68*0.5)+'KWh (Cumulative)'!CU68-Rebasing!CV58)*CV111)*CV$19*CV152)</f>
        <v>0</v>
      </c>
      <c r="CW68" s="4">
        <f>IF('KWh (Cumulative)'!CW68=0,0,((('KWh Monthly'!CW68*0.5)+'KWh (Cumulative)'!CV68-Rebasing!CW58)*CW111)*CW$19*CW152)</f>
        <v>0</v>
      </c>
      <c r="CX68" s="4">
        <f>IF('KWh (Cumulative)'!CX68=0,0,((('KWh Monthly'!CX68*0.5)+'KWh (Cumulative)'!CW68-Rebasing!CX58)*CX111)*CX$19*CX152)</f>
        <v>0</v>
      </c>
      <c r="CY68" s="4">
        <f>IF('KWh (Cumulative)'!CY68=0,0,((('KWh Monthly'!CY68*0.5)+'KWh (Cumulative)'!CX68-Rebasing!CY58)*CY111)*CY$19*CY152)</f>
        <v>0</v>
      </c>
      <c r="CZ68" s="4">
        <f>IF('KWh (Cumulative)'!CZ68=0,0,((('KWh Monthly'!CZ68*0.5)+'KWh (Cumulative)'!CY68-Rebasing!CZ58)*CZ111)*CZ$19*CZ152)</f>
        <v>0</v>
      </c>
      <c r="DA68" s="4">
        <f>IF('KWh (Cumulative)'!DA68=0,0,((('KWh Monthly'!DA68*0.5)+'KWh (Cumulative)'!CZ68-Rebasing!DA58)*DA111)*DA$19*DA152)</f>
        <v>0</v>
      </c>
      <c r="DB68" s="4">
        <f>IF('KWh (Cumulative)'!DB68=0,0,((('KWh Monthly'!DB68*0.5)+'KWh (Cumulative)'!DA68-Rebasing!DB58)*DB111)*DB$19*DB152)</f>
        <v>0</v>
      </c>
      <c r="DC68" s="4">
        <f>IF('KWh (Cumulative)'!DC68=0,0,((('KWh Monthly'!DC68*0.5)+'KWh (Cumulative)'!DB68-Rebasing!DC58)*DC111)*DC$19*DC152)</f>
        <v>0</v>
      </c>
      <c r="DD68" s="4">
        <f>IF('KWh (Cumulative)'!DD68=0,0,((('KWh Monthly'!DD68*0.5)+'KWh (Cumulative)'!DC68-Rebasing!DD58)*DD111)*DD$19*DD152)</f>
        <v>0</v>
      </c>
      <c r="DE68" s="4">
        <f>IF('KWh (Cumulative)'!DE68=0,0,((('KWh Monthly'!DE68*0.5)+'KWh (Cumulative)'!DD68-Rebasing!DE58)*DE111)*DE$19*DE152)</f>
        <v>0</v>
      </c>
      <c r="DF68" s="4">
        <f>IF('KWh (Cumulative)'!DF68=0,0,((('KWh Monthly'!DF68*0.5)+'KWh (Cumulative)'!DE68-Rebasing!DF58)*DF111)*DF$19*DF152)</f>
        <v>0</v>
      </c>
      <c r="DG68" s="4">
        <f>IF('KWh (Cumulative)'!DG68=0,0,((('KWh Monthly'!DG68*0.5)+'KWh (Cumulative)'!DF68-Rebasing!DG58)*DG111)*DG$19*DG152)</f>
        <v>0</v>
      </c>
      <c r="DH68" s="4">
        <f>IF('KWh (Cumulative)'!DH68=0,0,((('KWh Monthly'!DH68*0.5)+'KWh (Cumulative)'!DG68-Rebasing!DH58)*DH111)*DH$19*DH152)</f>
        <v>0</v>
      </c>
      <c r="DI68" s="4">
        <f>IF('KWh (Cumulative)'!DI68=0,0,((('KWh Monthly'!DI68*0.5)+'KWh (Cumulative)'!DH68-Rebasing!DI58)*DI111)*DI$19*DI152)</f>
        <v>0</v>
      </c>
      <c r="DJ68" s="4">
        <f>IF('KWh (Cumulative)'!DJ68=0,0,((('KWh Monthly'!DJ68*0.5)+'KWh (Cumulative)'!DI68-Rebasing!DJ58)*DJ111)*DJ$19*DJ152)</f>
        <v>0</v>
      </c>
      <c r="DK68" s="4">
        <f>IF('KWh (Cumulative)'!DK68=0,0,((('KWh Monthly'!DK68*0.5)+'KWh (Cumulative)'!DJ68-Rebasing!DK58)*DK111)*DK$19*DK152)</f>
        <v>0</v>
      </c>
      <c r="DL68" s="4">
        <f>IF('KWh (Cumulative)'!DL68=0,0,((('KWh Monthly'!DL68*0.5)+'KWh (Cumulative)'!DK68-Rebasing!DL58)*DL111)*DL$19*DL152)</f>
        <v>0</v>
      </c>
      <c r="DM68" s="4">
        <f>IF('KWh (Cumulative)'!DM68=0,0,((('KWh Monthly'!DM68*0.5)+'KWh (Cumulative)'!DL68-Rebasing!DM58)*DM111)*DM$19*DM152)</f>
        <v>0</v>
      </c>
      <c r="DN68" s="4">
        <f>IF('KWh (Cumulative)'!DN68=0,0,((('KWh Monthly'!DN68*0.5)+'KWh (Cumulative)'!DM68-Rebasing!DN58)*DN111)*DN$19*DN152)</f>
        <v>0</v>
      </c>
      <c r="DO68" s="4">
        <f>IF('KWh (Cumulative)'!DO68=0,0,((('KWh Monthly'!DO68*0.5)+'KWh (Cumulative)'!DN68-Rebasing!DO58)*DO111)*DO$19*DO152)</f>
        <v>0</v>
      </c>
      <c r="DP68" s="4">
        <f>IF('KWh (Cumulative)'!DP68=0,0,((('KWh Monthly'!DP68*0.5)+'KWh (Cumulative)'!DO68-Rebasing!DP58)*DP111)*DP$19*DP152)</f>
        <v>0</v>
      </c>
      <c r="DQ68" s="4">
        <f>IF('KWh (Cumulative)'!DQ68=0,0,((('KWh Monthly'!DQ68*0.5)+'KWh (Cumulative)'!DP68-Rebasing!DQ58)*DQ111)*DQ$19*DQ152)</f>
        <v>0</v>
      </c>
      <c r="DR68" s="4">
        <f>IF('KWh (Cumulative)'!DR68=0,0,((('KWh Monthly'!DR68*0.5)+'KWh (Cumulative)'!DQ68-Rebasing!DR58)*DR111)*DR$19*DR152)</f>
        <v>0</v>
      </c>
    </row>
    <row r="69" spans="1:122" x14ac:dyDescent="0.25">
      <c r="A69" s="193"/>
      <c r="B69" s="30" t="s">
        <v>1</v>
      </c>
      <c r="C69" s="4">
        <f>IF('KWh (Cumulative)'!C69=0,0,((('KWh Monthly'!C69*0.5)-Rebasing!C59)*C112)*C$19*C153)</f>
        <v>0</v>
      </c>
      <c r="D69" s="4">
        <f>IF('KWh (Cumulative)'!D69=0,0,((('KWh Monthly'!D69*0.5)+'KWh (Cumulative)'!C69-Rebasing!D59)*D112)*D$19*D153)</f>
        <v>0</v>
      </c>
      <c r="E69" s="4">
        <f>IF('KWh (Cumulative)'!E69=0,0,((('KWh Monthly'!E69*0.5)+'KWh (Cumulative)'!D69-Rebasing!E59)*E112)*E$19*E153)</f>
        <v>0</v>
      </c>
      <c r="F69" s="4">
        <f>IF('KWh (Cumulative)'!F69=0,0,((('KWh Monthly'!F69*0.5)+'KWh (Cumulative)'!E69-Rebasing!F59)*F112)*F$19*F153)</f>
        <v>0</v>
      </c>
      <c r="G69" s="4">
        <f>IF('KWh (Cumulative)'!G69=0,0,((('KWh Monthly'!G69*0.5)+'KWh (Cumulative)'!F69-Rebasing!G59)*G112)*G$19*G153)</f>
        <v>0</v>
      </c>
      <c r="H69" s="4">
        <f>IF('KWh (Cumulative)'!H69=0,0,((('KWh Monthly'!H69*0.5)+'KWh (Cumulative)'!G69-Rebasing!H59)*H112)*H$19*H153)</f>
        <v>0</v>
      </c>
      <c r="I69" s="4">
        <f>IF('KWh (Cumulative)'!I69=0,0,((('KWh Monthly'!I69*0.5)+'KWh (Cumulative)'!H69-Rebasing!I59)*I112)*I$19*I153)</f>
        <v>0</v>
      </c>
      <c r="J69" s="4">
        <f>IF('KWh (Cumulative)'!J69=0,0,((('KWh Monthly'!J69*0.5)+'KWh (Cumulative)'!I69-Rebasing!J59)*J112)*J$19*J153)</f>
        <v>0</v>
      </c>
      <c r="K69" s="4">
        <f>IF('KWh (Cumulative)'!K69=0,0,((('KWh Monthly'!K69*0.5)+'KWh (Cumulative)'!J69-Rebasing!K59)*K112)*K$19*K153)</f>
        <v>0</v>
      </c>
      <c r="L69" s="4">
        <f>IF('KWh (Cumulative)'!L69=0,0,((('KWh Monthly'!L69*0.5)+'KWh (Cumulative)'!K69-Rebasing!L59)*L112)*L$19*L153)</f>
        <v>0</v>
      </c>
      <c r="M69" s="4">
        <f>IF('KWh (Cumulative)'!M69=0,0,((('KWh Monthly'!M69*0.5)+'KWh (Cumulative)'!L69-Rebasing!M59)*M112)*M$19*M153)</f>
        <v>0</v>
      </c>
      <c r="N69" s="4">
        <f>IF('KWh (Cumulative)'!N69=0,0,((('KWh Monthly'!N69*0.5)+'KWh (Cumulative)'!M69-Rebasing!N59)*N112)*N$19*N153)</f>
        <v>0</v>
      </c>
      <c r="O69" s="4">
        <f>IF('KWh (Cumulative)'!O69=0,0,((('KWh Monthly'!O69*0.5)+'KWh (Cumulative)'!N69-Rebasing!O59)*O112)*O$19*O153)</f>
        <v>3.075486898707953E-5</v>
      </c>
      <c r="P69" s="4">
        <f>IF('KWh (Cumulative)'!P69=0,0,((('KWh Monthly'!P69*0.5)+'KWh (Cumulative)'!O69-Rebasing!P59)*P112)*P$19*P153)</f>
        <v>0</v>
      </c>
      <c r="Q69" s="4">
        <f>IF('KWh (Cumulative)'!Q69=0,0,((('KWh Monthly'!Q69*0.5)+'KWh (Cumulative)'!P69-Rebasing!Q59)*Q112)*Q$19*Q153)</f>
        <v>0</v>
      </c>
      <c r="R69" s="4">
        <f>IF('KWh (Cumulative)'!R69=0,0,((('KWh Monthly'!R69*0.5)+'KWh (Cumulative)'!Q69-Rebasing!R59)*R112)*R$19*R153)</f>
        <v>0</v>
      </c>
      <c r="S69" s="4">
        <f>IF('KWh (Cumulative)'!S69=0,0,((('KWh Monthly'!S69*0.5)+'KWh (Cumulative)'!R69-Rebasing!S59)*S112)*S$19*S153)</f>
        <v>0</v>
      </c>
      <c r="T69" s="4">
        <f>IF('KWh (Cumulative)'!T69=0,0,((('KWh Monthly'!T69*0.5)+'KWh (Cumulative)'!S69-Rebasing!T59)*T112)*T$19*T153)</f>
        <v>0</v>
      </c>
      <c r="U69" s="4">
        <f>IF('KWh (Cumulative)'!U69=0,0,((('KWh Monthly'!U69*0.5)+'KWh (Cumulative)'!T69-Rebasing!U59)*U112)*U$19*U153)</f>
        <v>0</v>
      </c>
      <c r="V69" s="4">
        <f>IF('KWh (Cumulative)'!V69=0,0,((('KWh Monthly'!V69*0.5)+'KWh (Cumulative)'!U69-Rebasing!V59)*V112)*V$19*V153)</f>
        <v>0</v>
      </c>
      <c r="W69" s="4">
        <f>IF('KWh (Cumulative)'!W69=0,0,((('KWh Monthly'!W69*0.5)+'KWh (Cumulative)'!V69-Rebasing!W59)*W112)*W$19*W153)</f>
        <v>0</v>
      </c>
      <c r="X69" s="4">
        <f>IF('KWh (Cumulative)'!X69=0,0,((('KWh Monthly'!X69*0.5)+'KWh (Cumulative)'!W69-Rebasing!X59)*X112)*X$19*X153)</f>
        <v>0</v>
      </c>
      <c r="Y69" s="4">
        <f>IF('KWh (Cumulative)'!Y69=0,0,((('KWh Monthly'!Y69*0.5)+'KWh (Cumulative)'!X69-Rebasing!Y59)*Y112)*Y$19*Y153)</f>
        <v>0</v>
      </c>
      <c r="Z69" s="4">
        <f>IF('KWh (Cumulative)'!Z69=0,0,((('KWh Monthly'!Z69*0.5)+'KWh (Cumulative)'!Y69-Rebasing!Z59)*Z112)*Z$19*Z153)</f>
        <v>0</v>
      </c>
      <c r="AA69" s="4">
        <f>IF('KWh (Cumulative)'!AA69=0,0,((('KWh Monthly'!AA69*0.5)+'KWh (Cumulative)'!Z69-Rebasing!AA59)*AA112)*AA$19*AA153)</f>
        <v>8.2871385199194109E-10</v>
      </c>
      <c r="AB69" s="4">
        <f>IF('KWh (Cumulative)'!AB69=0,0,((('KWh Monthly'!AB69*0.5)+'KWh (Cumulative)'!AA69-Rebasing!AB59)*AB112)*AB$19*AB153)</f>
        <v>9.3501084779400806E-8</v>
      </c>
      <c r="AC69" s="4">
        <f>IF('KWh (Cumulative)'!AC69=0,0,((('KWh Monthly'!AC69*0.5)+'KWh (Cumulative)'!AB69-Rebasing!AC59)*AC112)*AC$19*AC153)</f>
        <v>5.0559859795851732E-6</v>
      </c>
      <c r="AD69" s="4">
        <f>IF('KWh (Cumulative)'!AD69=0,0,((('KWh Monthly'!AD69*0.5)+'KWh (Cumulative)'!AC69-Rebasing!AD59)*AD112)*AD$19*AD153)</f>
        <v>3.8519282099097447E-5</v>
      </c>
      <c r="AE69" s="4">
        <f>IF('KWh (Cumulative)'!AE69=0,0,((('KWh Monthly'!AE69*0.5)+'KWh (Cumulative)'!AD69-Rebasing!AE59)*AE112)*AE$19*AE153)</f>
        <v>2.1490668102255598E-4</v>
      </c>
      <c r="AF69" s="4">
        <f>IF('KWh (Cumulative)'!AF69=0,0,((('KWh Monthly'!AF69*0.5)+'KWh (Cumulative)'!AE69-Rebasing!AF59)*AF112)*AF$19*AF153)</f>
        <v>1.5184991515284922E-3</v>
      </c>
      <c r="AG69" s="4">
        <f>IF('KWh (Cumulative)'!AG69=0,0,((('KWh Monthly'!AG69*0.5)+'KWh (Cumulative)'!AF69-Rebasing!AG59)*AG112)*AG$19*AG153)</f>
        <v>2.2184590131670346E-3</v>
      </c>
      <c r="AH69" s="4">
        <f>IF('KWh (Cumulative)'!AH69=0,0,((('KWh Monthly'!AH69*0.5)+'KWh (Cumulative)'!AG69-Rebasing!AH59)*AH112)*AH$19*AH153)</f>
        <v>2.4934616840555403E-3</v>
      </c>
      <c r="AI69" s="4">
        <f>IF('KWh (Cumulative)'!AI69=0,0,((('KWh Monthly'!AI69*0.5)+'KWh (Cumulative)'!AH69-Rebasing!AI59)*AI112)*AI$19*AI153)</f>
        <v>1.2374433087302039E-3</v>
      </c>
      <c r="AJ69" s="4">
        <f>IF('KWh (Cumulative)'!AJ69=0,0,((('KWh Monthly'!AJ69*0.5)+'KWh (Cumulative)'!AI69-Rebasing!AJ59)*AJ112)*AJ$19*AJ153)</f>
        <v>9.2628366882999507E-5</v>
      </c>
      <c r="AK69" s="4">
        <f>IF('KWh (Cumulative)'!AK69=0,0,((('KWh Monthly'!AK69*0.5)+'KWh (Cumulative)'!AJ69-Rebasing!AK59)*AK112)*AK$19*AK153)</f>
        <v>1.7693077276237528E-5</v>
      </c>
      <c r="AL69" s="4">
        <f>IF('KWh (Cumulative)'!AL69=0,0,((('KWh Monthly'!AL69*0.5)+'KWh (Cumulative)'!AK69-Rebasing!AL59)*AL112)*AL$19*AL153)</f>
        <v>2.0735308036074134E-7</v>
      </c>
      <c r="AM69" s="4">
        <f>IF('KWh (Cumulative)'!AM69=0,0,((('KWh Monthly'!AM69*0.5)+'KWh (Cumulative)'!AL69-Rebasing!AM59)*AM112)*AM$19*AM153)</f>
        <v>0</v>
      </c>
      <c r="AN69" s="4">
        <f>IF('KWh (Cumulative)'!AN69=0,0,((('KWh Monthly'!AN69*0.5)+'KWh (Cumulative)'!AM69-Rebasing!AN59)*AN112)*AN$19*AN153)</f>
        <v>0</v>
      </c>
      <c r="AO69" s="4">
        <f>IF('KWh (Cumulative)'!AO69=0,0,((('KWh Monthly'!AO69*0.5)+'KWh (Cumulative)'!AN69-Rebasing!AO59)*AO112)*AO$19*AO153)</f>
        <v>0</v>
      </c>
      <c r="AP69" s="4">
        <f>IF('KWh (Cumulative)'!AP69=0,0,((('KWh Monthly'!AP69*0.5)+'KWh (Cumulative)'!AO69-Rebasing!AP59)*AP112)*AP$19*AP153)</f>
        <v>0</v>
      </c>
      <c r="AQ69" s="4">
        <f>IF('KWh (Cumulative)'!AQ69=0,0,((('KWh Monthly'!AQ69*0.5)+'KWh (Cumulative)'!AP69-Rebasing!AQ59)*AQ112)*AQ$19*AQ153)</f>
        <v>0</v>
      </c>
      <c r="AR69" s="4">
        <f>IF('KWh (Cumulative)'!AR69=0,0,((('KWh Monthly'!AR69*0.5)+'KWh (Cumulative)'!AQ69-Rebasing!AR59)*AR112)*AR$19*AR153)</f>
        <v>0</v>
      </c>
      <c r="AS69" s="4">
        <f>IF('KWh (Cumulative)'!AS69=0,0,((('KWh Monthly'!AS69*0.5)+'KWh (Cumulative)'!AR69-Rebasing!AS59)*AS112)*AS$19*AS153)</f>
        <v>0</v>
      </c>
      <c r="AT69" s="4">
        <f>IF('KWh (Cumulative)'!AT69=0,0,((('KWh Monthly'!AT69*0.5)+'KWh (Cumulative)'!AS69-Rebasing!AT59)*AT112)*AT$19*AT153)</f>
        <v>0</v>
      </c>
      <c r="AU69" s="4">
        <f>IF('KWh (Cumulative)'!AU69=0,0,((('KWh Monthly'!AU69*0.5)+'KWh (Cumulative)'!AT69-Rebasing!AU59)*AU112)*AU$19*AU153)</f>
        <v>0</v>
      </c>
      <c r="AV69" s="4">
        <f>IF('KWh (Cumulative)'!AV69=0,0,((('KWh Monthly'!AV69*0.5)+'KWh (Cumulative)'!AU69-Rebasing!AV59)*AV112)*AV$19*AV153)</f>
        <v>0</v>
      </c>
      <c r="AW69" s="4">
        <f>IF('KWh (Cumulative)'!AW69=0,0,((('KWh Monthly'!AW69*0.5)+'KWh (Cumulative)'!AV69-Rebasing!AW59)*AW112)*AW$19*AW153)</f>
        <v>0</v>
      </c>
      <c r="AX69" s="4">
        <f>IF('KWh (Cumulative)'!AX69=0,0,((('KWh Monthly'!AX69*0.5)+'KWh (Cumulative)'!AW69-Rebasing!AX59)*AX112)*AX$19*AX153)</f>
        <v>0</v>
      </c>
      <c r="AY69" s="4">
        <f>IF('KWh (Cumulative)'!AY69=0,0,((('KWh Monthly'!AY69*0.5)+'KWh (Cumulative)'!AX69-Rebasing!AY59)*AY112)*AY$19*AY153)</f>
        <v>0</v>
      </c>
      <c r="AZ69" s="4">
        <f>IF('KWh (Cumulative)'!AZ69=0,0,((('KWh Monthly'!AZ69*0.5)+'KWh (Cumulative)'!AY69-Rebasing!AZ59)*AZ112)*AZ$19*AZ153)</f>
        <v>0</v>
      </c>
      <c r="BA69" s="4">
        <f>IF('KWh (Cumulative)'!BA69=0,0,((('KWh Monthly'!BA69*0.5)+'KWh (Cumulative)'!AZ69-Rebasing!BA59)*BA112)*BA$19*BA153)</f>
        <v>0</v>
      </c>
      <c r="BB69" s="4">
        <f>IF('KWh (Cumulative)'!BB69=0,0,((('KWh Monthly'!BB69*0.5)+'KWh (Cumulative)'!BA69-Rebasing!BB59)*BB112)*BB$19*BB153)</f>
        <v>0</v>
      </c>
      <c r="BC69" s="4">
        <f>IF('KWh (Cumulative)'!BC69=0,0,((('KWh Monthly'!BC69*0.5)+'KWh (Cumulative)'!BB69-Rebasing!BC59)*BC112)*BC$19*BC153)</f>
        <v>0</v>
      </c>
      <c r="BD69" s="4">
        <f>IF('KWh (Cumulative)'!BD69=0,0,((('KWh Monthly'!BD69*0.5)+'KWh (Cumulative)'!BC69-Rebasing!BD59)*BD112)*BD$19*BD153)</f>
        <v>0</v>
      </c>
      <c r="BE69" s="4">
        <f>IF('KWh (Cumulative)'!BE69=0,0,((('KWh Monthly'!BE69*0.5)+'KWh (Cumulative)'!BD69-Rebasing!BE59)*BE112)*BE$19*BE153)</f>
        <v>0</v>
      </c>
      <c r="BF69" s="4">
        <f>IF('KWh (Cumulative)'!BF69=0,0,((('KWh Monthly'!BF69*0.5)+'KWh (Cumulative)'!BE69-Rebasing!BF59)*BF112)*BF$19*BF153)</f>
        <v>0</v>
      </c>
      <c r="BG69" s="4">
        <f>IF('KWh (Cumulative)'!BG69=0,0,((('KWh Monthly'!BG69*0.5)+'KWh (Cumulative)'!BF69-Rebasing!BG59)*BG112)*BG$19*BG153)</f>
        <v>0</v>
      </c>
      <c r="BH69" s="4">
        <f>IF('KWh (Cumulative)'!BH69=0,0,((('KWh Monthly'!BH69*0.5)+'KWh (Cumulative)'!BG69-Rebasing!BH59)*BH112)*BH$19*BH153)</f>
        <v>0</v>
      </c>
      <c r="BI69" s="4">
        <f>IF('KWh (Cumulative)'!BI69=0,0,((('KWh Monthly'!BI69*0.5)+'KWh (Cumulative)'!BH69-Rebasing!BI59)*BI112)*BI$19*BI153)</f>
        <v>0</v>
      </c>
      <c r="BJ69" s="4">
        <f>IF('KWh (Cumulative)'!BJ69=0,0,((('KWh Monthly'!BJ69*0.5)+'KWh (Cumulative)'!BI69-Rebasing!BJ59)*BJ112)*BJ$19*BJ153)</f>
        <v>0</v>
      </c>
      <c r="BK69" s="4">
        <f>IF('KWh (Cumulative)'!BK69=0,0,((('KWh Monthly'!BK69*0.5)+'KWh (Cumulative)'!BJ69-Rebasing!BK59)*BK112)*BK$19*BK153)</f>
        <v>0</v>
      </c>
      <c r="BL69" s="4">
        <f>IF('KWh (Cumulative)'!BL69=0,0,((('KWh Monthly'!BL69*0.5)+'KWh (Cumulative)'!BK69-Rebasing!BL59)*BL112)*BL$19*BL153)</f>
        <v>0</v>
      </c>
      <c r="BM69" s="4">
        <f>IF('KWh (Cumulative)'!BM69=0,0,((('KWh Monthly'!BM69*0.5)+'KWh (Cumulative)'!BL69-Rebasing!BM59)*BM112)*BM$19*BM153)</f>
        <v>0</v>
      </c>
      <c r="BN69" s="4">
        <f>IF('KWh (Cumulative)'!BN69=0,0,((('KWh Monthly'!BN69*0.5)+'KWh (Cumulative)'!BM69-Rebasing!BN59)*BN112)*BN$19*BN153)</f>
        <v>0</v>
      </c>
      <c r="BO69" s="4">
        <f>IF('KWh (Cumulative)'!BO69=0,0,((('KWh Monthly'!BO69*0.5)+'KWh (Cumulative)'!BN69-Rebasing!BO59)*BO112)*BO$19*BO153)</f>
        <v>0</v>
      </c>
      <c r="BP69" s="4">
        <f>IF('KWh (Cumulative)'!BP69=0,0,((('KWh Monthly'!BP69*0.5)+'KWh (Cumulative)'!BO69-Rebasing!BP59)*BP112)*BP$19*BP153)</f>
        <v>0</v>
      </c>
      <c r="BQ69" s="4">
        <f>IF('KWh (Cumulative)'!BQ69=0,0,((('KWh Monthly'!BQ69*0.5)+'KWh (Cumulative)'!BP69-Rebasing!BQ59)*BQ112)*BQ$19*BQ153)</f>
        <v>0</v>
      </c>
      <c r="BR69" s="4">
        <f>IF('KWh (Cumulative)'!BR69=0,0,((('KWh Monthly'!BR69*0.5)+'KWh (Cumulative)'!BQ69-Rebasing!BR59)*BR112)*BR$19*BR153)</f>
        <v>0</v>
      </c>
      <c r="BS69" s="4">
        <f>IF('KWh (Cumulative)'!BS69=0,0,((('KWh Monthly'!BS69*0.5)+'KWh (Cumulative)'!BR69-Rebasing!BS59)*BS112)*BS$19*BS153)</f>
        <v>0</v>
      </c>
      <c r="BT69" s="4">
        <f>IF('KWh (Cumulative)'!BT69=0,0,((('KWh Monthly'!BT69*0.5)+'KWh (Cumulative)'!BS69-Rebasing!BT59)*BT112)*BT$19*BT153)</f>
        <v>0</v>
      </c>
      <c r="BU69" s="4">
        <f>IF('KWh (Cumulative)'!BU69=0,0,((('KWh Monthly'!BU69*0.5)+'KWh (Cumulative)'!BT69-Rebasing!BU59)*BU112)*BU$19*BU153)</f>
        <v>0</v>
      </c>
      <c r="BV69" s="4">
        <f>IF('KWh (Cumulative)'!BV69=0,0,((('KWh Monthly'!BV69*0.5)+'KWh (Cumulative)'!BU69-Rebasing!BV59)*BV112)*BV$19*BV153)</f>
        <v>0</v>
      </c>
      <c r="BW69" s="4">
        <f>IF('KWh (Cumulative)'!BW69=0,0,((('KWh Monthly'!BW69*0.5)+'KWh (Cumulative)'!BV69-Rebasing!BW59)*BW112)*BW$19*BW153)</f>
        <v>0</v>
      </c>
      <c r="BX69" s="4">
        <f>IF('KWh (Cumulative)'!BX69=0,0,((('KWh Monthly'!BX69*0.5)+'KWh (Cumulative)'!BW69-Rebasing!BX59)*BX112)*BX$19*BX153)</f>
        <v>0</v>
      </c>
      <c r="BY69" s="4">
        <f>IF('KWh (Cumulative)'!BY69=0,0,((('KWh Monthly'!BY69*0.5)+'KWh (Cumulative)'!BX69-Rebasing!BY59)*BY112)*BY$19*BY153)</f>
        <v>0</v>
      </c>
      <c r="BZ69" s="4">
        <f>IF('KWh (Cumulative)'!BZ69=0,0,((('KWh Monthly'!BZ69*0.5)+'KWh (Cumulative)'!BY69-Rebasing!BZ59)*BZ112)*BZ$19*BZ153)</f>
        <v>0</v>
      </c>
      <c r="CA69" s="4">
        <f>IF('KWh (Cumulative)'!CA69=0,0,((('KWh Monthly'!CA69*0.5)+'KWh (Cumulative)'!BZ69-Rebasing!CA59)*CA112)*CA$19*CA153)</f>
        <v>0</v>
      </c>
      <c r="CB69" s="4">
        <f>IF('KWh (Cumulative)'!CB69=0,0,((('KWh Monthly'!CB69*0.5)+'KWh (Cumulative)'!CA69-Rebasing!CB59)*CB112)*CB$19*CB153)</f>
        <v>0</v>
      </c>
      <c r="CC69" s="4">
        <f>IF('KWh (Cumulative)'!CC69=0,0,((('KWh Monthly'!CC69*0.5)+'KWh (Cumulative)'!CB69-Rebasing!CC59)*CC112)*CC$19*CC153)</f>
        <v>0</v>
      </c>
      <c r="CD69" s="4">
        <f>IF('KWh (Cumulative)'!CD69=0,0,((('KWh Monthly'!CD69*0.5)+'KWh (Cumulative)'!CC69-Rebasing!CD59)*CD112)*CD$19*CD153)</f>
        <v>0</v>
      </c>
      <c r="CE69" s="4">
        <f>IF('KWh (Cumulative)'!CE69=0,0,((('KWh Monthly'!CE69*0.5)+'KWh (Cumulative)'!CD69-Rebasing!CE59)*CE112)*CE$19*CE153)</f>
        <v>0</v>
      </c>
      <c r="CF69" s="4">
        <f>IF('KWh (Cumulative)'!CF69=0,0,((('KWh Monthly'!CF69*0.5)+'KWh (Cumulative)'!CE69-Rebasing!CF59)*CF112)*CF$19*CF153)</f>
        <v>0</v>
      </c>
      <c r="CG69" s="4">
        <f>IF('KWh (Cumulative)'!CG69=0,0,((('KWh Monthly'!CG69*0.5)+'KWh (Cumulative)'!CF69-Rebasing!CG59)*CG112)*CG$19*CG153)</f>
        <v>0</v>
      </c>
      <c r="CH69" s="4">
        <f>IF('KWh (Cumulative)'!CH69=0,0,((('KWh Monthly'!CH69*0.5)+'KWh (Cumulative)'!CG69-Rebasing!CH59)*CH112)*CH$19*CH153)</f>
        <v>0</v>
      </c>
      <c r="CI69" s="4">
        <f>IF('KWh (Cumulative)'!CI69=0,0,((('KWh Monthly'!CI69*0.5)+'KWh (Cumulative)'!CH69-Rebasing!CI59)*CI112)*CI$19*CI153)</f>
        <v>0</v>
      </c>
      <c r="CJ69" s="4">
        <f>IF('KWh (Cumulative)'!CJ69=0,0,((('KWh Monthly'!CJ69*0.5)+'KWh (Cumulative)'!CI69-Rebasing!CJ59)*CJ112)*CJ$19*CJ153)</f>
        <v>0</v>
      </c>
      <c r="CK69" s="4">
        <f>IF('KWh (Cumulative)'!CK69=0,0,((('KWh Monthly'!CK69*0.5)+'KWh (Cumulative)'!CJ69-Rebasing!CK59)*CK112)*CK$19*CK153)</f>
        <v>0</v>
      </c>
      <c r="CL69" s="4">
        <f>IF('KWh (Cumulative)'!CL69=0,0,((('KWh Monthly'!CL69*0.5)+'KWh (Cumulative)'!CK69-Rebasing!CL59)*CL112)*CL$19*CL153)</f>
        <v>0</v>
      </c>
      <c r="CM69" s="4">
        <f>IF('KWh (Cumulative)'!CM69=0,0,((('KWh Monthly'!CM69*0.5)+'KWh (Cumulative)'!CL69-Rebasing!CM59)*CM112)*CM$19*CM153)</f>
        <v>0</v>
      </c>
      <c r="CN69" s="4">
        <f>IF('KWh (Cumulative)'!CN69=0,0,((('KWh Monthly'!CN69*0.5)+'KWh (Cumulative)'!CM69-Rebasing!CN59)*CN112)*CN$19*CN153)</f>
        <v>0</v>
      </c>
      <c r="CO69" s="4">
        <f>IF('KWh (Cumulative)'!CO69=0,0,((('KWh Monthly'!CO69*0.5)+'KWh (Cumulative)'!CN69-Rebasing!CO59)*CO112)*CO$19*CO153)</f>
        <v>0</v>
      </c>
      <c r="CP69" s="4">
        <f>IF('KWh (Cumulative)'!CP69=0,0,((('KWh Monthly'!CP69*0.5)+'KWh (Cumulative)'!CO69-Rebasing!CP59)*CP112)*CP$19*CP153)</f>
        <v>0</v>
      </c>
      <c r="CQ69" s="4">
        <f>IF('KWh (Cumulative)'!CQ69=0,0,((('KWh Monthly'!CQ69*0.5)+'KWh (Cumulative)'!CP69-Rebasing!CQ59)*CQ112)*CQ$19*CQ153)</f>
        <v>0</v>
      </c>
      <c r="CR69" s="4">
        <f>IF('KWh (Cumulative)'!CR69=0,0,((('KWh Monthly'!CR69*0.5)+'KWh (Cumulative)'!CQ69-Rebasing!CR59)*CR112)*CR$19*CR153)</f>
        <v>0</v>
      </c>
      <c r="CS69" s="4">
        <f>IF('KWh (Cumulative)'!CS69=0,0,((('KWh Monthly'!CS69*0.5)+'KWh (Cumulative)'!CR69-Rebasing!CS59)*CS112)*CS$19*CS153)</f>
        <v>0</v>
      </c>
      <c r="CT69" s="4">
        <f>IF('KWh (Cumulative)'!CT69=0,0,((('KWh Monthly'!CT69*0.5)+'KWh (Cumulative)'!CS69-Rebasing!CT59)*CT112)*CT$19*CT153)</f>
        <v>0</v>
      </c>
      <c r="CU69" s="4">
        <f>IF('KWh (Cumulative)'!CU69=0,0,((('KWh Monthly'!CU69*0.5)+'KWh (Cumulative)'!CT69-Rebasing!CU59)*CU112)*CU$19*CU153)</f>
        <v>0</v>
      </c>
      <c r="CV69" s="4">
        <f>IF('KWh (Cumulative)'!CV69=0,0,((('KWh Monthly'!CV69*0.5)+'KWh (Cumulative)'!CU69-Rebasing!CV59)*CV112)*CV$19*CV153)</f>
        <v>0</v>
      </c>
      <c r="CW69" s="4">
        <f>IF('KWh (Cumulative)'!CW69=0,0,((('KWh Monthly'!CW69*0.5)+'KWh (Cumulative)'!CV69-Rebasing!CW59)*CW112)*CW$19*CW153)</f>
        <v>0</v>
      </c>
      <c r="CX69" s="4">
        <f>IF('KWh (Cumulative)'!CX69=0,0,((('KWh Monthly'!CX69*0.5)+'KWh (Cumulative)'!CW69-Rebasing!CX59)*CX112)*CX$19*CX153)</f>
        <v>0</v>
      </c>
      <c r="CY69" s="4">
        <f>IF('KWh (Cumulative)'!CY69=0,0,((('KWh Monthly'!CY69*0.5)+'KWh (Cumulative)'!CX69-Rebasing!CY59)*CY112)*CY$19*CY153)</f>
        <v>0</v>
      </c>
      <c r="CZ69" s="4">
        <f>IF('KWh (Cumulative)'!CZ69=0,0,((('KWh Monthly'!CZ69*0.5)+'KWh (Cumulative)'!CY69-Rebasing!CZ59)*CZ112)*CZ$19*CZ153)</f>
        <v>0</v>
      </c>
      <c r="DA69" s="4">
        <f>IF('KWh (Cumulative)'!DA69=0,0,((('KWh Monthly'!DA69*0.5)+'KWh (Cumulative)'!CZ69-Rebasing!DA59)*DA112)*DA$19*DA153)</f>
        <v>0</v>
      </c>
      <c r="DB69" s="4">
        <f>IF('KWh (Cumulative)'!DB69=0,0,((('KWh Monthly'!DB69*0.5)+'KWh (Cumulative)'!DA69-Rebasing!DB59)*DB112)*DB$19*DB153)</f>
        <v>0</v>
      </c>
      <c r="DC69" s="4">
        <f>IF('KWh (Cumulative)'!DC69=0,0,((('KWh Monthly'!DC69*0.5)+'KWh (Cumulative)'!DB69-Rebasing!DC59)*DC112)*DC$19*DC153)</f>
        <v>0</v>
      </c>
      <c r="DD69" s="4">
        <f>IF('KWh (Cumulative)'!DD69=0,0,((('KWh Monthly'!DD69*0.5)+'KWh (Cumulative)'!DC69-Rebasing!DD59)*DD112)*DD$19*DD153)</f>
        <v>0</v>
      </c>
      <c r="DE69" s="4">
        <f>IF('KWh (Cumulative)'!DE69=0,0,((('KWh Monthly'!DE69*0.5)+'KWh (Cumulative)'!DD69-Rebasing!DE59)*DE112)*DE$19*DE153)</f>
        <v>0</v>
      </c>
      <c r="DF69" s="4">
        <f>IF('KWh (Cumulative)'!DF69=0,0,((('KWh Monthly'!DF69*0.5)+'KWh (Cumulative)'!DE69-Rebasing!DF59)*DF112)*DF$19*DF153)</f>
        <v>0</v>
      </c>
      <c r="DG69" s="4">
        <f>IF('KWh (Cumulative)'!DG69=0,0,((('KWh Monthly'!DG69*0.5)+'KWh (Cumulative)'!DF69-Rebasing!DG59)*DG112)*DG$19*DG153)</f>
        <v>0</v>
      </c>
      <c r="DH69" s="4">
        <f>IF('KWh (Cumulative)'!DH69=0,0,((('KWh Monthly'!DH69*0.5)+'KWh (Cumulative)'!DG69-Rebasing!DH59)*DH112)*DH$19*DH153)</f>
        <v>0</v>
      </c>
      <c r="DI69" s="4">
        <f>IF('KWh (Cumulative)'!DI69=0,0,((('KWh Monthly'!DI69*0.5)+'KWh (Cumulative)'!DH69-Rebasing!DI59)*DI112)*DI$19*DI153)</f>
        <v>0</v>
      </c>
      <c r="DJ69" s="4">
        <f>IF('KWh (Cumulative)'!DJ69=0,0,((('KWh Monthly'!DJ69*0.5)+'KWh (Cumulative)'!DI69-Rebasing!DJ59)*DJ112)*DJ$19*DJ153)</f>
        <v>0</v>
      </c>
      <c r="DK69" s="4">
        <f>IF('KWh (Cumulative)'!DK69=0,0,((('KWh Monthly'!DK69*0.5)+'KWh (Cumulative)'!DJ69-Rebasing!DK59)*DK112)*DK$19*DK153)</f>
        <v>0</v>
      </c>
      <c r="DL69" s="4">
        <f>IF('KWh (Cumulative)'!DL69=0,0,((('KWh Monthly'!DL69*0.5)+'KWh (Cumulative)'!DK69-Rebasing!DL59)*DL112)*DL$19*DL153)</f>
        <v>0</v>
      </c>
      <c r="DM69" s="4">
        <f>IF('KWh (Cumulative)'!DM69=0,0,((('KWh Monthly'!DM69*0.5)+'KWh (Cumulative)'!DL69-Rebasing!DM59)*DM112)*DM$19*DM153)</f>
        <v>0</v>
      </c>
      <c r="DN69" s="4">
        <f>IF('KWh (Cumulative)'!DN69=0,0,((('KWh Monthly'!DN69*0.5)+'KWh (Cumulative)'!DM69-Rebasing!DN59)*DN112)*DN$19*DN153)</f>
        <v>0</v>
      </c>
      <c r="DO69" s="4">
        <f>IF('KWh (Cumulative)'!DO69=0,0,((('KWh Monthly'!DO69*0.5)+'KWh (Cumulative)'!DN69-Rebasing!DO59)*DO112)*DO$19*DO153)</f>
        <v>0</v>
      </c>
      <c r="DP69" s="4">
        <f>IF('KWh (Cumulative)'!DP69=0,0,((('KWh Monthly'!DP69*0.5)+'KWh (Cumulative)'!DO69-Rebasing!DP59)*DP112)*DP$19*DP153)</f>
        <v>0</v>
      </c>
      <c r="DQ69" s="4">
        <f>IF('KWh (Cumulative)'!DQ69=0,0,((('KWh Monthly'!DQ69*0.5)+'KWh (Cumulative)'!DP69-Rebasing!DQ59)*DQ112)*DQ$19*DQ153)</f>
        <v>0</v>
      </c>
      <c r="DR69" s="4">
        <f>IF('KWh (Cumulative)'!DR69=0,0,((('KWh Monthly'!DR69*0.5)+'KWh (Cumulative)'!DQ69-Rebasing!DR59)*DR112)*DR$19*DR153)</f>
        <v>0</v>
      </c>
    </row>
    <row r="70" spans="1:122" x14ac:dyDescent="0.25">
      <c r="A70" s="193"/>
      <c r="B70" s="30" t="s">
        <v>11</v>
      </c>
      <c r="C70" s="4">
        <f>IF('KWh (Cumulative)'!C70=0,0,((('KWh Monthly'!C70*0.5)-Rebasing!C60)*C113)*C$19*C154)</f>
        <v>0</v>
      </c>
      <c r="D70" s="4">
        <f>IF('KWh (Cumulative)'!D70=0,0,((('KWh Monthly'!D70*0.5)+'KWh (Cumulative)'!C70-Rebasing!D60)*D113)*D$19*D154)</f>
        <v>0</v>
      </c>
      <c r="E70" s="4">
        <f>IF('KWh (Cumulative)'!E70=0,0,((('KWh Monthly'!E70*0.5)+'KWh (Cumulative)'!D70-Rebasing!E60)*E113)*E$19*E154)</f>
        <v>0</v>
      </c>
      <c r="F70" s="4">
        <f>IF('KWh (Cumulative)'!F70=0,0,((('KWh Monthly'!F70*0.5)+'KWh (Cumulative)'!E70-Rebasing!F60)*F113)*F$19*F154)</f>
        <v>0</v>
      </c>
      <c r="G70" s="4">
        <f>IF('KWh (Cumulative)'!G70=0,0,((('KWh Monthly'!G70*0.5)+'KWh (Cumulative)'!F70-Rebasing!G60)*G113)*G$19*G154)</f>
        <v>0</v>
      </c>
      <c r="H70" s="4">
        <f>IF('KWh (Cumulative)'!H70=0,0,((('KWh Monthly'!H70*0.5)+'KWh (Cumulative)'!G70-Rebasing!H60)*H113)*H$19*H154)</f>
        <v>0</v>
      </c>
      <c r="I70" s="4">
        <f>IF('KWh (Cumulative)'!I70=0,0,((('KWh Monthly'!I70*0.5)+'KWh (Cumulative)'!H70-Rebasing!I60)*I113)*I$19*I154)</f>
        <v>0</v>
      </c>
      <c r="J70" s="4">
        <f>IF('KWh (Cumulative)'!J70=0,0,((('KWh Monthly'!J70*0.5)+'KWh (Cumulative)'!I70-Rebasing!J60)*J113)*J$19*J154)</f>
        <v>0</v>
      </c>
      <c r="K70" s="4">
        <f>IF('KWh (Cumulative)'!K70=0,0,((('KWh Monthly'!K70*0.5)+'KWh (Cumulative)'!J70-Rebasing!K60)*K113)*K$19*K154)</f>
        <v>0</v>
      </c>
      <c r="L70" s="4">
        <f>IF('KWh (Cumulative)'!L70=0,0,((('KWh Monthly'!L70*0.5)+'KWh (Cumulative)'!K70-Rebasing!L60)*L113)*L$19*L154)</f>
        <v>0</v>
      </c>
      <c r="M70" s="4">
        <f>IF('KWh (Cumulative)'!M70=0,0,((('KWh Monthly'!M70*0.5)+'KWh (Cumulative)'!L70-Rebasing!M60)*M113)*M$19*M154)</f>
        <v>0</v>
      </c>
      <c r="N70" s="4">
        <f>IF('KWh (Cumulative)'!N70=0,0,((('KWh Monthly'!N70*0.5)+'KWh (Cumulative)'!M70-Rebasing!N60)*N113)*N$19*N154)</f>
        <v>0</v>
      </c>
      <c r="O70" s="4">
        <f>IF('KWh (Cumulative)'!O70=0,0,((('KWh Monthly'!O70*0.5)+'KWh (Cumulative)'!N70-Rebasing!O60)*O113)*O$19*O154)</f>
        <v>0.58356400364419292</v>
      </c>
      <c r="P70" s="4">
        <f>IF('KWh (Cumulative)'!P70=0,0,((('KWh Monthly'!P70*0.5)+'KWh (Cumulative)'!O70-Rebasing!P60)*P113)*P$19*P154)</f>
        <v>0</v>
      </c>
      <c r="Q70" s="4">
        <f>IF('KWh (Cumulative)'!Q70=0,0,((('KWh Monthly'!Q70*0.5)+'KWh (Cumulative)'!P70-Rebasing!Q60)*Q113)*Q$19*Q154)</f>
        <v>0</v>
      </c>
      <c r="R70" s="4">
        <f>IF('KWh (Cumulative)'!R70=0,0,((('KWh Monthly'!R70*0.5)+'KWh (Cumulative)'!Q70-Rebasing!R60)*R113)*R$19*R154)</f>
        <v>0</v>
      </c>
      <c r="S70" s="4">
        <f>IF('KWh (Cumulative)'!S70=0,0,((('KWh Monthly'!S70*0.5)+'KWh (Cumulative)'!R70-Rebasing!S60)*S113)*S$19*S154)</f>
        <v>0</v>
      </c>
      <c r="T70" s="4">
        <f>IF('KWh (Cumulative)'!T70=0,0,((('KWh Monthly'!T70*0.5)+'KWh (Cumulative)'!S70-Rebasing!T60)*T113)*T$19*T154)</f>
        <v>0</v>
      </c>
      <c r="U70" s="4">
        <f>IF('KWh (Cumulative)'!U70=0,0,((('KWh Monthly'!U70*0.5)+'KWh (Cumulative)'!T70-Rebasing!U60)*U113)*U$19*U154)</f>
        <v>0</v>
      </c>
      <c r="V70" s="4">
        <f>IF('KWh (Cumulative)'!V70=0,0,((('KWh Monthly'!V70*0.5)+'KWh (Cumulative)'!U70-Rebasing!V60)*V113)*V$19*V154)</f>
        <v>0</v>
      </c>
      <c r="W70" s="4">
        <f>IF('KWh (Cumulative)'!W70=0,0,((('KWh Monthly'!W70*0.5)+'KWh (Cumulative)'!V70-Rebasing!W60)*W113)*W$19*W154)</f>
        <v>0</v>
      </c>
      <c r="X70" s="4">
        <f>IF('KWh (Cumulative)'!X70=0,0,((('KWh Monthly'!X70*0.5)+'KWh (Cumulative)'!W70-Rebasing!X60)*X113)*X$19*X154)</f>
        <v>0</v>
      </c>
      <c r="Y70" s="4">
        <f>IF('KWh (Cumulative)'!Y70=0,0,((('KWh Monthly'!Y70*0.5)+'KWh (Cumulative)'!X70-Rebasing!Y60)*Y113)*Y$19*Y154)</f>
        <v>0</v>
      </c>
      <c r="Z70" s="4">
        <f>IF('KWh (Cumulative)'!Z70=0,0,((('KWh Monthly'!Z70*0.5)+'KWh (Cumulative)'!Y70-Rebasing!Z60)*Z113)*Z$19*Z154)</f>
        <v>0</v>
      </c>
      <c r="AA70" s="4">
        <f>IF('KWh (Cumulative)'!AA70=0,0,((('KWh Monthly'!AA70*0.5)+'KWh (Cumulative)'!Z70-Rebasing!AA60)*AA113)*AA$19*AA154)</f>
        <v>0</v>
      </c>
      <c r="AB70" s="4">
        <f>IF('KWh (Cumulative)'!AB70=0,0,((('KWh Monthly'!AB70*0.5)+'KWh (Cumulative)'!AA70-Rebasing!AB60)*AB113)*AB$19*AB154)</f>
        <v>0</v>
      </c>
      <c r="AC70" s="4">
        <f>IF('KWh (Cumulative)'!AC70=0,0,((('KWh Monthly'!AC70*0.5)+'KWh (Cumulative)'!AB70-Rebasing!AC60)*AC113)*AC$19*AC154)</f>
        <v>0</v>
      </c>
      <c r="AD70" s="4">
        <f>IF('KWh (Cumulative)'!AD70=0,0,((('KWh Monthly'!AD70*0.5)+'KWh (Cumulative)'!AC70-Rebasing!AD60)*AD113)*AD$19*AD154)</f>
        <v>0</v>
      </c>
      <c r="AE70" s="4">
        <f>IF('KWh (Cumulative)'!AE70=0,0,((('KWh Monthly'!AE70*0.5)+'KWh (Cumulative)'!AD70-Rebasing!AE60)*AE113)*AE$19*AE154)</f>
        <v>0</v>
      </c>
      <c r="AF70" s="4">
        <f>IF('KWh (Cumulative)'!AF70=0,0,((('KWh Monthly'!AF70*0.5)+'KWh (Cumulative)'!AE70-Rebasing!AF60)*AF113)*AF$19*AF154)</f>
        <v>0</v>
      </c>
      <c r="AG70" s="4">
        <f>IF('KWh (Cumulative)'!AG70=0,0,((('KWh Monthly'!AG70*0.5)+'KWh (Cumulative)'!AF70-Rebasing!AG60)*AG113)*AG$19*AG154)</f>
        <v>0</v>
      </c>
      <c r="AH70" s="4">
        <f>IF('KWh (Cumulative)'!AH70=0,0,((('KWh Monthly'!AH70*0.5)+'KWh (Cumulative)'!AG70-Rebasing!AH60)*AH113)*AH$19*AH154)</f>
        <v>0</v>
      </c>
      <c r="AI70" s="4">
        <f>IF('KWh (Cumulative)'!AI70=0,0,((('KWh Monthly'!AI70*0.5)+'KWh (Cumulative)'!AH70-Rebasing!AI60)*AI113)*AI$19*AI154)</f>
        <v>0</v>
      </c>
      <c r="AJ70" s="4">
        <f>IF('KWh (Cumulative)'!AJ70=0,0,((('KWh Monthly'!AJ70*0.5)+'KWh (Cumulative)'!AI70-Rebasing!AJ60)*AJ113)*AJ$19*AJ154)</f>
        <v>0</v>
      </c>
      <c r="AK70" s="4">
        <f>IF('KWh (Cumulative)'!AK70=0,0,((('KWh Monthly'!AK70*0.5)+'KWh (Cumulative)'!AJ70-Rebasing!AK60)*AK113)*AK$19*AK154)</f>
        <v>0</v>
      </c>
      <c r="AL70" s="4">
        <f>IF('KWh (Cumulative)'!AL70=0,0,((('KWh Monthly'!AL70*0.5)+'KWh (Cumulative)'!AK70-Rebasing!AL60)*AL113)*AL$19*AL154)</f>
        <v>0</v>
      </c>
      <c r="AM70" s="4">
        <f>IF('KWh (Cumulative)'!AM70=0,0,((('KWh Monthly'!AM70*0.5)+'KWh (Cumulative)'!AL70-Rebasing!AM60)*AM113)*AM$19*AM154)</f>
        <v>0</v>
      </c>
      <c r="AN70" s="4">
        <f>IF('KWh (Cumulative)'!AN70=0,0,((('KWh Monthly'!AN70*0.5)+'KWh (Cumulative)'!AM70-Rebasing!AN60)*AN113)*AN$19*AN154)</f>
        <v>0</v>
      </c>
      <c r="AO70" s="4">
        <f>IF('KWh (Cumulative)'!AO70=0,0,((('KWh Monthly'!AO70*0.5)+'KWh (Cumulative)'!AN70-Rebasing!AO60)*AO113)*AO$19*AO154)</f>
        <v>0</v>
      </c>
      <c r="AP70" s="4">
        <f>IF('KWh (Cumulative)'!AP70=0,0,((('KWh Monthly'!AP70*0.5)+'KWh (Cumulative)'!AO70-Rebasing!AP60)*AP113)*AP$19*AP154)</f>
        <v>0</v>
      </c>
      <c r="AQ70" s="4">
        <f>IF('KWh (Cumulative)'!AQ70=0,0,((('KWh Monthly'!AQ70*0.5)+'KWh (Cumulative)'!AP70-Rebasing!AQ60)*AQ113)*AQ$19*AQ154)</f>
        <v>0</v>
      </c>
      <c r="AR70" s="4">
        <f>IF('KWh (Cumulative)'!AR70=0,0,((('KWh Monthly'!AR70*0.5)+'KWh (Cumulative)'!AQ70-Rebasing!AR60)*AR113)*AR$19*AR154)</f>
        <v>0</v>
      </c>
      <c r="AS70" s="4">
        <f>IF('KWh (Cumulative)'!AS70=0,0,((('KWh Monthly'!AS70*0.5)+'KWh (Cumulative)'!AR70-Rebasing!AS60)*AS113)*AS$19*AS154)</f>
        <v>0</v>
      </c>
      <c r="AT70" s="4">
        <f>IF('KWh (Cumulative)'!AT70=0,0,((('KWh Monthly'!AT70*0.5)+'KWh (Cumulative)'!AS70-Rebasing!AT60)*AT113)*AT$19*AT154)</f>
        <v>0</v>
      </c>
      <c r="AU70" s="4">
        <f>IF('KWh (Cumulative)'!AU70=0,0,((('KWh Monthly'!AU70*0.5)+'KWh (Cumulative)'!AT70-Rebasing!AU60)*AU113)*AU$19*AU154)</f>
        <v>0</v>
      </c>
      <c r="AV70" s="4">
        <f>IF('KWh (Cumulative)'!AV70=0,0,((('KWh Monthly'!AV70*0.5)+'KWh (Cumulative)'!AU70-Rebasing!AV60)*AV113)*AV$19*AV154)</f>
        <v>0</v>
      </c>
      <c r="AW70" s="4">
        <f>IF('KWh (Cumulative)'!AW70=0,0,((('KWh Monthly'!AW70*0.5)+'KWh (Cumulative)'!AV70-Rebasing!AW60)*AW113)*AW$19*AW154)</f>
        <v>0</v>
      </c>
      <c r="AX70" s="4">
        <f>IF('KWh (Cumulative)'!AX70=0,0,((('KWh Monthly'!AX70*0.5)+'KWh (Cumulative)'!AW70-Rebasing!AX60)*AX113)*AX$19*AX154)</f>
        <v>0</v>
      </c>
      <c r="AY70" s="4">
        <f>IF('KWh (Cumulative)'!AY70=0,0,((('KWh Monthly'!AY70*0.5)+'KWh (Cumulative)'!AX70-Rebasing!AY60)*AY113)*AY$19*AY154)</f>
        <v>0</v>
      </c>
      <c r="AZ70" s="4">
        <f>IF('KWh (Cumulative)'!AZ70=0,0,((('KWh Monthly'!AZ70*0.5)+'KWh (Cumulative)'!AY70-Rebasing!AZ60)*AZ113)*AZ$19*AZ154)</f>
        <v>0</v>
      </c>
      <c r="BA70" s="4">
        <f>IF('KWh (Cumulative)'!BA70=0,0,((('KWh Monthly'!BA70*0.5)+'KWh (Cumulative)'!AZ70-Rebasing!BA60)*BA113)*BA$19*BA154)</f>
        <v>0</v>
      </c>
      <c r="BB70" s="4">
        <f>IF('KWh (Cumulative)'!BB70=0,0,((('KWh Monthly'!BB70*0.5)+'KWh (Cumulative)'!BA70-Rebasing!BB60)*BB113)*BB$19*BB154)</f>
        <v>0</v>
      </c>
      <c r="BC70" s="4">
        <f>IF('KWh (Cumulative)'!BC70=0,0,((('KWh Monthly'!BC70*0.5)+'KWh (Cumulative)'!BB70-Rebasing!BC60)*BC113)*BC$19*BC154)</f>
        <v>0</v>
      </c>
      <c r="BD70" s="4">
        <f>IF('KWh (Cumulative)'!BD70=0,0,((('KWh Monthly'!BD70*0.5)+'KWh (Cumulative)'!BC70-Rebasing!BD60)*BD113)*BD$19*BD154)</f>
        <v>0</v>
      </c>
      <c r="BE70" s="4">
        <f>IF('KWh (Cumulative)'!BE70=0,0,((('KWh Monthly'!BE70*0.5)+'KWh (Cumulative)'!BD70-Rebasing!BE60)*BE113)*BE$19*BE154)</f>
        <v>0</v>
      </c>
      <c r="BF70" s="4">
        <f>IF('KWh (Cumulative)'!BF70=0,0,((('KWh Monthly'!BF70*0.5)+'KWh (Cumulative)'!BE70-Rebasing!BF60)*BF113)*BF$19*BF154)</f>
        <v>0</v>
      </c>
      <c r="BG70" s="4">
        <f>IF('KWh (Cumulative)'!BG70=0,0,((('KWh Monthly'!BG70*0.5)+'KWh (Cumulative)'!BF70-Rebasing!BG60)*BG113)*BG$19*BG154)</f>
        <v>0</v>
      </c>
      <c r="BH70" s="4">
        <f>IF('KWh (Cumulative)'!BH70=0,0,((('KWh Monthly'!BH70*0.5)+'KWh (Cumulative)'!BG70-Rebasing!BH60)*BH113)*BH$19*BH154)</f>
        <v>0</v>
      </c>
      <c r="BI70" s="4">
        <f>IF('KWh (Cumulative)'!BI70=0,0,((('KWh Monthly'!BI70*0.5)+'KWh (Cumulative)'!BH70-Rebasing!BI60)*BI113)*BI$19*BI154)</f>
        <v>0</v>
      </c>
      <c r="BJ70" s="4">
        <f>IF('KWh (Cumulative)'!BJ70=0,0,((('KWh Monthly'!BJ70*0.5)+'KWh (Cumulative)'!BI70-Rebasing!BJ60)*BJ113)*BJ$19*BJ154)</f>
        <v>0</v>
      </c>
      <c r="BK70" s="4">
        <f>IF('KWh (Cumulative)'!BK70=0,0,((('KWh Monthly'!BK70*0.5)+'KWh (Cumulative)'!BJ70-Rebasing!BK60)*BK113)*BK$19*BK154)</f>
        <v>0</v>
      </c>
      <c r="BL70" s="4">
        <f>IF('KWh (Cumulative)'!BL70=0,0,((('KWh Monthly'!BL70*0.5)+'KWh (Cumulative)'!BK70-Rebasing!BL60)*BL113)*BL$19*BL154)</f>
        <v>0</v>
      </c>
      <c r="BM70" s="4">
        <f>IF('KWh (Cumulative)'!BM70=0,0,((('KWh Monthly'!BM70*0.5)+'KWh (Cumulative)'!BL70-Rebasing!BM60)*BM113)*BM$19*BM154)</f>
        <v>0</v>
      </c>
      <c r="BN70" s="4">
        <f>IF('KWh (Cumulative)'!BN70=0,0,((('KWh Monthly'!BN70*0.5)+'KWh (Cumulative)'!BM70-Rebasing!BN60)*BN113)*BN$19*BN154)</f>
        <v>0</v>
      </c>
      <c r="BO70" s="4">
        <f>IF('KWh (Cumulative)'!BO70=0,0,((('KWh Monthly'!BO70*0.5)+'KWh (Cumulative)'!BN70-Rebasing!BO60)*BO113)*BO$19*BO154)</f>
        <v>0</v>
      </c>
      <c r="BP70" s="4">
        <f>IF('KWh (Cumulative)'!BP70=0,0,((('KWh Monthly'!BP70*0.5)+'KWh (Cumulative)'!BO70-Rebasing!BP60)*BP113)*BP$19*BP154)</f>
        <v>0</v>
      </c>
      <c r="BQ70" s="4">
        <f>IF('KWh (Cumulative)'!BQ70=0,0,((('KWh Monthly'!BQ70*0.5)+'KWh (Cumulative)'!BP70-Rebasing!BQ60)*BQ113)*BQ$19*BQ154)</f>
        <v>0</v>
      </c>
      <c r="BR70" s="4">
        <f>IF('KWh (Cumulative)'!BR70=0,0,((('KWh Monthly'!BR70*0.5)+'KWh (Cumulative)'!BQ70-Rebasing!BR60)*BR113)*BR$19*BR154)</f>
        <v>0</v>
      </c>
      <c r="BS70" s="4">
        <f>IF('KWh (Cumulative)'!BS70=0,0,((('KWh Monthly'!BS70*0.5)+'KWh (Cumulative)'!BR70-Rebasing!BS60)*BS113)*BS$19*BS154)</f>
        <v>0</v>
      </c>
      <c r="BT70" s="4">
        <f>IF('KWh (Cumulative)'!BT70=0,0,((('KWh Monthly'!BT70*0.5)+'KWh (Cumulative)'!BS70-Rebasing!BT60)*BT113)*BT$19*BT154)</f>
        <v>0</v>
      </c>
      <c r="BU70" s="4">
        <f>IF('KWh (Cumulative)'!BU70=0,0,((('KWh Monthly'!BU70*0.5)+'KWh (Cumulative)'!BT70-Rebasing!BU60)*BU113)*BU$19*BU154)</f>
        <v>0</v>
      </c>
      <c r="BV70" s="4">
        <f>IF('KWh (Cumulative)'!BV70=0,0,((('KWh Monthly'!BV70*0.5)+'KWh (Cumulative)'!BU70-Rebasing!BV60)*BV113)*BV$19*BV154)</f>
        <v>0</v>
      </c>
      <c r="BW70" s="4">
        <f>IF('KWh (Cumulative)'!BW70=0,0,((('KWh Monthly'!BW70*0.5)+'KWh (Cumulative)'!BV70-Rebasing!BW60)*BW113)*BW$19*BW154)</f>
        <v>0</v>
      </c>
      <c r="BX70" s="4">
        <f>IF('KWh (Cumulative)'!BX70=0,0,((('KWh Monthly'!BX70*0.5)+'KWh (Cumulative)'!BW70-Rebasing!BX60)*BX113)*BX$19*BX154)</f>
        <v>0</v>
      </c>
      <c r="BY70" s="4">
        <f>IF('KWh (Cumulative)'!BY70=0,0,((('KWh Monthly'!BY70*0.5)+'KWh (Cumulative)'!BX70-Rebasing!BY60)*BY113)*BY$19*BY154)</f>
        <v>0</v>
      </c>
      <c r="BZ70" s="4">
        <f>IF('KWh (Cumulative)'!BZ70=0,0,((('KWh Monthly'!BZ70*0.5)+'KWh (Cumulative)'!BY70-Rebasing!BZ60)*BZ113)*BZ$19*BZ154)</f>
        <v>0</v>
      </c>
      <c r="CA70" s="4">
        <f>IF('KWh (Cumulative)'!CA70=0,0,((('KWh Monthly'!CA70*0.5)+'KWh (Cumulative)'!BZ70-Rebasing!CA60)*CA113)*CA$19*CA154)</f>
        <v>0</v>
      </c>
      <c r="CB70" s="4">
        <f>IF('KWh (Cumulative)'!CB70=0,0,((('KWh Monthly'!CB70*0.5)+'KWh (Cumulative)'!CA70-Rebasing!CB60)*CB113)*CB$19*CB154)</f>
        <v>0</v>
      </c>
      <c r="CC70" s="4">
        <f>IF('KWh (Cumulative)'!CC70=0,0,((('KWh Monthly'!CC70*0.5)+'KWh (Cumulative)'!CB70-Rebasing!CC60)*CC113)*CC$19*CC154)</f>
        <v>0</v>
      </c>
      <c r="CD70" s="4">
        <f>IF('KWh (Cumulative)'!CD70=0,0,((('KWh Monthly'!CD70*0.5)+'KWh (Cumulative)'!CC70-Rebasing!CD60)*CD113)*CD$19*CD154)</f>
        <v>0</v>
      </c>
      <c r="CE70" s="4">
        <f>IF('KWh (Cumulative)'!CE70=0,0,((('KWh Monthly'!CE70*0.5)+'KWh (Cumulative)'!CD70-Rebasing!CE60)*CE113)*CE$19*CE154)</f>
        <v>0</v>
      </c>
      <c r="CF70" s="4">
        <f>IF('KWh (Cumulative)'!CF70=0,0,((('KWh Monthly'!CF70*0.5)+'KWh (Cumulative)'!CE70-Rebasing!CF60)*CF113)*CF$19*CF154)</f>
        <v>0</v>
      </c>
      <c r="CG70" s="4">
        <f>IF('KWh (Cumulative)'!CG70=0,0,((('KWh Monthly'!CG70*0.5)+'KWh (Cumulative)'!CF70-Rebasing!CG60)*CG113)*CG$19*CG154)</f>
        <v>0</v>
      </c>
      <c r="CH70" s="4">
        <f>IF('KWh (Cumulative)'!CH70=0,0,((('KWh Monthly'!CH70*0.5)+'KWh (Cumulative)'!CG70-Rebasing!CH60)*CH113)*CH$19*CH154)</f>
        <v>0</v>
      </c>
      <c r="CI70" s="4">
        <f>IF('KWh (Cumulative)'!CI70=0,0,((('KWh Monthly'!CI70*0.5)+'KWh (Cumulative)'!CH70-Rebasing!CI60)*CI113)*CI$19*CI154)</f>
        <v>0</v>
      </c>
      <c r="CJ70" s="4">
        <f>IF('KWh (Cumulative)'!CJ70=0,0,((('KWh Monthly'!CJ70*0.5)+'KWh (Cumulative)'!CI70-Rebasing!CJ60)*CJ113)*CJ$19*CJ154)</f>
        <v>0</v>
      </c>
      <c r="CK70" s="4">
        <f>IF('KWh (Cumulative)'!CK70=0,0,((('KWh Monthly'!CK70*0.5)+'KWh (Cumulative)'!CJ70-Rebasing!CK60)*CK113)*CK$19*CK154)</f>
        <v>0</v>
      </c>
      <c r="CL70" s="4">
        <f>IF('KWh (Cumulative)'!CL70=0,0,((('KWh Monthly'!CL70*0.5)+'KWh (Cumulative)'!CK70-Rebasing!CL60)*CL113)*CL$19*CL154)</f>
        <v>0</v>
      </c>
      <c r="CM70" s="4">
        <f>IF('KWh (Cumulative)'!CM70=0,0,((('KWh Monthly'!CM70*0.5)+'KWh (Cumulative)'!CL70-Rebasing!CM60)*CM113)*CM$19*CM154)</f>
        <v>0</v>
      </c>
      <c r="CN70" s="4">
        <f>IF('KWh (Cumulative)'!CN70=0,0,((('KWh Monthly'!CN70*0.5)+'KWh (Cumulative)'!CM70-Rebasing!CN60)*CN113)*CN$19*CN154)</f>
        <v>0</v>
      </c>
      <c r="CO70" s="4">
        <f>IF('KWh (Cumulative)'!CO70=0,0,((('KWh Monthly'!CO70*0.5)+'KWh (Cumulative)'!CN70-Rebasing!CO60)*CO113)*CO$19*CO154)</f>
        <v>0</v>
      </c>
      <c r="CP70" s="4">
        <f>IF('KWh (Cumulative)'!CP70=0,0,((('KWh Monthly'!CP70*0.5)+'KWh (Cumulative)'!CO70-Rebasing!CP60)*CP113)*CP$19*CP154)</f>
        <v>0</v>
      </c>
      <c r="CQ70" s="4">
        <f>IF('KWh (Cumulative)'!CQ70=0,0,((('KWh Monthly'!CQ70*0.5)+'KWh (Cumulative)'!CP70-Rebasing!CQ60)*CQ113)*CQ$19*CQ154)</f>
        <v>0</v>
      </c>
      <c r="CR70" s="4">
        <f>IF('KWh (Cumulative)'!CR70=0,0,((('KWh Monthly'!CR70*0.5)+'KWh (Cumulative)'!CQ70-Rebasing!CR60)*CR113)*CR$19*CR154)</f>
        <v>0</v>
      </c>
      <c r="CS70" s="4">
        <f>IF('KWh (Cumulative)'!CS70=0,0,((('KWh Monthly'!CS70*0.5)+'KWh (Cumulative)'!CR70-Rebasing!CS60)*CS113)*CS$19*CS154)</f>
        <v>0</v>
      </c>
      <c r="CT70" s="4">
        <f>IF('KWh (Cumulative)'!CT70=0,0,((('KWh Monthly'!CT70*0.5)+'KWh (Cumulative)'!CS70-Rebasing!CT60)*CT113)*CT$19*CT154)</f>
        <v>0</v>
      </c>
      <c r="CU70" s="4">
        <f>IF('KWh (Cumulative)'!CU70=0,0,((('KWh Monthly'!CU70*0.5)+'KWh (Cumulative)'!CT70-Rebasing!CU60)*CU113)*CU$19*CU154)</f>
        <v>0</v>
      </c>
      <c r="CV70" s="4">
        <f>IF('KWh (Cumulative)'!CV70=0,0,((('KWh Monthly'!CV70*0.5)+'KWh (Cumulative)'!CU70-Rebasing!CV60)*CV113)*CV$19*CV154)</f>
        <v>0</v>
      </c>
      <c r="CW70" s="4">
        <f>IF('KWh (Cumulative)'!CW70=0,0,((('KWh Monthly'!CW70*0.5)+'KWh (Cumulative)'!CV70-Rebasing!CW60)*CW113)*CW$19*CW154)</f>
        <v>0</v>
      </c>
      <c r="CX70" s="4">
        <f>IF('KWh (Cumulative)'!CX70=0,0,((('KWh Monthly'!CX70*0.5)+'KWh (Cumulative)'!CW70-Rebasing!CX60)*CX113)*CX$19*CX154)</f>
        <v>0</v>
      </c>
      <c r="CY70" s="4">
        <f>IF('KWh (Cumulative)'!CY70=0,0,((('KWh Monthly'!CY70*0.5)+'KWh (Cumulative)'!CX70-Rebasing!CY60)*CY113)*CY$19*CY154)</f>
        <v>0</v>
      </c>
      <c r="CZ70" s="4">
        <f>IF('KWh (Cumulative)'!CZ70=0,0,((('KWh Monthly'!CZ70*0.5)+'KWh (Cumulative)'!CY70-Rebasing!CZ60)*CZ113)*CZ$19*CZ154)</f>
        <v>0</v>
      </c>
      <c r="DA70" s="4">
        <f>IF('KWh (Cumulative)'!DA70=0,0,((('KWh Monthly'!DA70*0.5)+'KWh (Cumulative)'!CZ70-Rebasing!DA60)*DA113)*DA$19*DA154)</f>
        <v>0</v>
      </c>
      <c r="DB70" s="4">
        <f>IF('KWh (Cumulative)'!DB70=0,0,((('KWh Monthly'!DB70*0.5)+'KWh (Cumulative)'!DA70-Rebasing!DB60)*DB113)*DB$19*DB154)</f>
        <v>0</v>
      </c>
      <c r="DC70" s="4">
        <f>IF('KWh (Cumulative)'!DC70=0,0,((('KWh Monthly'!DC70*0.5)+'KWh (Cumulative)'!DB70-Rebasing!DC60)*DC113)*DC$19*DC154)</f>
        <v>0</v>
      </c>
      <c r="DD70" s="4">
        <f>IF('KWh (Cumulative)'!DD70=0,0,((('KWh Monthly'!DD70*0.5)+'KWh (Cumulative)'!DC70-Rebasing!DD60)*DD113)*DD$19*DD154)</f>
        <v>0</v>
      </c>
      <c r="DE70" s="4">
        <f>IF('KWh (Cumulative)'!DE70=0,0,((('KWh Monthly'!DE70*0.5)+'KWh (Cumulative)'!DD70-Rebasing!DE60)*DE113)*DE$19*DE154)</f>
        <v>0</v>
      </c>
      <c r="DF70" s="4">
        <f>IF('KWh (Cumulative)'!DF70=0,0,((('KWh Monthly'!DF70*0.5)+'KWh (Cumulative)'!DE70-Rebasing!DF60)*DF113)*DF$19*DF154)</f>
        <v>0</v>
      </c>
      <c r="DG70" s="4">
        <f>IF('KWh (Cumulative)'!DG70=0,0,((('KWh Monthly'!DG70*0.5)+'KWh (Cumulative)'!DF70-Rebasing!DG60)*DG113)*DG$19*DG154)</f>
        <v>0</v>
      </c>
      <c r="DH70" s="4">
        <f>IF('KWh (Cumulative)'!DH70=0,0,((('KWh Monthly'!DH70*0.5)+'KWh (Cumulative)'!DG70-Rebasing!DH60)*DH113)*DH$19*DH154)</f>
        <v>0</v>
      </c>
      <c r="DI70" s="4">
        <f>IF('KWh (Cumulative)'!DI70=0,0,((('KWh Monthly'!DI70*0.5)+'KWh (Cumulative)'!DH70-Rebasing!DI60)*DI113)*DI$19*DI154)</f>
        <v>0</v>
      </c>
      <c r="DJ70" s="4">
        <f>IF('KWh (Cumulative)'!DJ70=0,0,((('KWh Monthly'!DJ70*0.5)+'KWh (Cumulative)'!DI70-Rebasing!DJ60)*DJ113)*DJ$19*DJ154)</f>
        <v>0</v>
      </c>
      <c r="DK70" s="4">
        <f>IF('KWh (Cumulative)'!DK70=0,0,((('KWh Monthly'!DK70*0.5)+'KWh (Cumulative)'!DJ70-Rebasing!DK60)*DK113)*DK$19*DK154)</f>
        <v>0</v>
      </c>
      <c r="DL70" s="4">
        <f>IF('KWh (Cumulative)'!DL70=0,0,((('KWh Monthly'!DL70*0.5)+'KWh (Cumulative)'!DK70-Rebasing!DL60)*DL113)*DL$19*DL154)</f>
        <v>0</v>
      </c>
      <c r="DM70" s="4">
        <f>IF('KWh (Cumulative)'!DM70=0,0,((('KWh Monthly'!DM70*0.5)+'KWh (Cumulative)'!DL70-Rebasing!DM60)*DM113)*DM$19*DM154)</f>
        <v>0</v>
      </c>
      <c r="DN70" s="4">
        <f>IF('KWh (Cumulative)'!DN70=0,0,((('KWh Monthly'!DN70*0.5)+'KWh (Cumulative)'!DM70-Rebasing!DN60)*DN113)*DN$19*DN154)</f>
        <v>0</v>
      </c>
      <c r="DO70" s="4">
        <f>IF('KWh (Cumulative)'!DO70=0,0,((('KWh Monthly'!DO70*0.5)+'KWh (Cumulative)'!DN70-Rebasing!DO60)*DO113)*DO$19*DO154)</f>
        <v>0</v>
      </c>
      <c r="DP70" s="4">
        <f>IF('KWh (Cumulative)'!DP70=0,0,((('KWh Monthly'!DP70*0.5)+'KWh (Cumulative)'!DO70-Rebasing!DP60)*DP113)*DP$19*DP154)</f>
        <v>0</v>
      </c>
      <c r="DQ70" s="4">
        <f>IF('KWh (Cumulative)'!DQ70=0,0,((('KWh Monthly'!DQ70*0.5)+'KWh (Cumulative)'!DP70-Rebasing!DQ60)*DQ113)*DQ$19*DQ154)</f>
        <v>0</v>
      </c>
      <c r="DR70" s="4">
        <f>IF('KWh (Cumulative)'!DR70=0,0,((('KWh Monthly'!DR70*0.5)+'KWh (Cumulative)'!DQ70-Rebasing!DR60)*DR113)*DR$19*DR154)</f>
        <v>0</v>
      </c>
    </row>
    <row r="71" spans="1:122" x14ac:dyDescent="0.25">
      <c r="A71" s="193"/>
      <c r="B71" s="30" t="s">
        <v>12</v>
      </c>
      <c r="C71" s="4">
        <f>IF('KWh (Cumulative)'!C71=0,0,((('KWh Monthly'!C71*0.5)-Rebasing!C61)*C114)*C$19*C155)</f>
        <v>0</v>
      </c>
      <c r="D71" s="4">
        <f>IF('KWh (Cumulative)'!D71=0,0,((('KWh Monthly'!D71*0.5)+'KWh (Cumulative)'!C71-Rebasing!D61)*D114)*D$19*D155)</f>
        <v>0</v>
      </c>
      <c r="E71" s="4">
        <f>IF('KWh (Cumulative)'!E71=0,0,((('KWh Monthly'!E71*0.5)+'KWh (Cumulative)'!D71-Rebasing!E61)*E114)*E$19*E155)</f>
        <v>0</v>
      </c>
      <c r="F71" s="4">
        <f>IF('KWh (Cumulative)'!F71=0,0,((('KWh Monthly'!F71*0.5)+'KWh (Cumulative)'!E71-Rebasing!F61)*F114)*F$19*F155)</f>
        <v>0</v>
      </c>
      <c r="G71" s="4">
        <f>IF('KWh (Cumulative)'!G71=0,0,((('KWh Monthly'!G71*0.5)+'KWh (Cumulative)'!F71-Rebasing!G61)*G114)*G$19*G155)</f>
        <v>0</v>
      </c>
      <c r="H71" s="4">
        <f>IF('KWh (Cumulative)'!H71=0,0,((('KWh Monthly'!H71*0.5)+'KWh (Cumulative)'!G71-Rebasing!H61)*H114)*H$19*H155)</f>
        <v>0</v>
      </c>
      <c r="I71" s="4">
        <f>IF('KWh (Cumulative)'!I71=0,0,((('KWh Monthly'!I71*0.5)+'KWh (Cumulative)'!H71-Rebasing!I61)*I114)*I$19*I155)</f>
        <v>0</v>
      </c>
      <c r="J71" s="4">
        <f>IF('KWh (Cumulative)'!J71=0,0,((('KWh Monthly'!J71*0.5)+'KWh (Cumulative)'!I71-Rebasing!J61)*J114)*J$19*J155)</f>
        <v>0</v>
      </c>
      <c r="K71" s="4">
        <f>IF('KWh (Cumulative)'!K71=0,0,((('KWh Monthly'!K71*0.5)+'KWh (Cumulative)'!J71-Rebasing!K61)*K114)*K$19*K155)</f>
        <v>0</v>
      </c>
      <c r="L71" s="4">
        <f>IF('KWh (Cumulative)'!L71=0,0,((('KWh Monthly'!L71*0.5)+'KWh (Cumulative)'!K71-Rebasing!L61)*L114)*L$19*L155)</f>
        <v>0</v>
      </c>
      <c r="M71" s="4">
        <f>IF('KWh (Cumulative)'!M71=0,0,((('KWh Monthly'!M71*0.5)+'KWh (Cumulative)'!L71-Rebasing!M61)*M114)*M$19*M155)</f>
        <v>0</v>
      </c>
      <c r="N71" s="4">
        <f>IF('KWh (Cumulative)'!N71=0,0,((('KWh Monthly'!N71*0.5)+'KWh (Cumulative)'!M71-Rebasing!N61)*N114)*N$19*N155)</f>
        <v>0</v>
      </c>
      <c r="O71" s="4">
        <f>IF('KWh (Cumulative)'!O71=0,0,((('KWh Monthly'!O71*0.5)+'KWh (Cumulative)'!N71-Rebasing!O61)*O114)*O$19*O155)</f>
        <v>0.82747413192394881</v>
      </c>
      <c r="P71" s="4">
        <f>IF('KWh (Cumulative)'!P71=0,0,((('KWh Monthly'!P71*0.5)+'KWh (Cumulative)'!O71-Rebasing!P61)*P114)*P$19*P155)</f>
        <v>0</v>
      </c>
      <c r="Q71" s="4">
        <f>IF('KWh (Cumulative)'!Q71=0,0,((('KWh Monthly'!Q71*0.5)+'KWh (Cumulative)'!P71-Rebasing!Q61)*Q114)*Q$19*Q155)</f>
        <v>0</v>
      </c>
      <c r="R71" s="4">
        <f>IF('KWh (Cumulative)'!R71=0,0,((('KWh Monthly'!R71*0.5)+'KWh (Cumulative)'!Q71-Rebasing!R61)*R114)*R$19*R155)</f>
        <v>0</v>
      </c>
      <c r="S71" s="4">
        <f>IF('KWh (Cumulative)'!S71=0,0,((('KWh Monthly'!S71*0.5)+'KWh (Cumulative)'!R71-Rebasing!S61)*S114)*S$19*S155)</f>
        <v>0</v>
      </c>
      <c r="T71" s="4">
        <f>IF('KWh (Cumulative)'!T71=0,0,((('KWh Monthly'!T71*0.5)+'KWh (Cumulative)'!S71-Rebasing!T61)*T114)*T$19*T155)</f>
        <v>0</v>
      </c>
      <c r="U71" s="4">
        <f>IF('KWh (Cumulative)'!U71=0,0,((('KWh Monthly'!U71*0.5)+'KWh (Cumulative)'!T71-Rebasing!U61)*U114)*U$19*U155)</f>
        <v>0</v>
      </c>
      <c r="V71" s="4">
        <f>IF('KWh (Cumulative)'!V71=0,0,((('KWh Monthly'!V71*0.5)+'KWh (Cumulative)'!U71-Rebasing!V61)*V114)*V$19*V155)</f>
        <v>0</v>
      </c>
      <c r="W71" s="4">
        <f>IF('KWh (Cumulative)'!W71=0,0,((('KWh Monthly'!W71*0.5)+'KWh (Cumulative)'!V71-Rebasing!W61)*W114)*W$19*W155)</f>
        <v>0</v>
      </c>
      <c r="X71" s="4">
        <f>IF('KWh (Cumulative)'!X71=0,0,((('KWh Monthly'!X71*0.5)+'KWh (Cumulative)'!W71-Rebasing!X61)*X114)*X$19*X155)</f>
        <v>0</v>
      </c>
      <c r="Y71" s="4">
        <f>IF('KWh (Cumulative)'!Y71=0,0,((('KWh Monthly'!Y71*0.5)+'KWh (Cumulative)'!X71-Rebasing!Y61)*Y114)*Y$19*Y155)</f>
        <v>0</v>
      </c>
      <c r="Z71" s="4">
        <f>IF('KWh (Cumulative)'!Z71=0,0,((('KWh Monthly'!Z71*0.5)+'KWh (Cumulative)'!Y71-Rebasing!Z61)*Z114)*Z$19*Z155)</f>
        <v>0</v>
      </c>
      <c r="AA71" s="4">
        <f>IF('KWh (Cumulative)'!AA71=0,0,((('KWh Monthly'!AA71*0.5)+'KWh (Cumulative)'!Z71-Rebasing!AA61)*AA114)*AA$19*AA155)</f>
        <v>0</v>
      </c>
      <c r="AB71" s="4">
        <f>IF('KWh (Cumulative)'!AB71=0,0,((('KWh Monthly'!AB71*0.5)+'KWh (Cumulative)'!AA71-Rebasing!AB61)*AB114)*AB$19*AB155)</f>
        <v>0</v>
      </c>
      <c r="AC71" s="4">
        <f>IF('KWh (Cumulative)'!AC71=0,0,((('KWh Monthly'!AC71*0.5)+'KWh (Cumulative)'!AB71-Rebasing!AC61)*AC114)*AC$19*AC155)</f>
        <v>0</v>
      </c>
      <c r="AD71" s="4">
        <f>IF('KWh (Cumulative)'!AD71=0,0,((('KWh Monthly'!AD71*0.5)+'KWh (Cumulative)'!AC71-Rebasing!AD61)*AD114)*AD$19*AD155)</f>
        <v>0</v>
      </c>
      <c r="AE71" s="4">
        <f>IF('KWh (Cumulative)'!AE71=0,0,((('KWh Monthly'!AE71*0.5)+'KWh (Cumulative)'!AD71-Rebasing!AE61)*AE114)*AE$19*AE155)</f>
        <v>0</v>
      </c>
      <c r="AF71" s="4">
        <f>IF('KWh (Cumulative)'!AF71=0,0,((('KWh Monthly'!AF71*0.5)+'KWh (Cumulative)'!AE71-Rebasing!AF61)*AF114)*AF$19*AF155)</f>
        <v>0</v>
      </c>
      <c r="AG71" s="4">
        <f>IF('KWh (Cumulative)'!AG71=0,0,((('KWh Monthly'!AG71*0.5)+'KWh (Cumulative)'!AF71-Rebasing!AG61)*AG114)*AG$19*AG155)</f>
        <v>0</v>
      </c>
      <c r="AH71" s="4">
        <f>IF('KWh (Cumulative)'!AH71=0,0,((('KWh Monthly'!AH71*0.5)+'KWh (Cumulative)'!AG71-Rebasing!AH61)*AH114)*AH$19*AH155)</f>
        <v>0</v>
      </c>
      <c r="AI71" s="4">
        <f>IF('KWh (Cumulative)'!AI71=0,0,((('KWh Monthly'!AI71*0.5)+'KWh (Cumulative)'!AH71-Rebasing!AI61)*AI114)*AI$19*AI155)</f>
        <v>0</v>
      </c>
      <c r="AJ71" s="4">
        <f>IF('KWh (Cumulative)'!AJ71=0,0,((('KWh Monthly'!AJ71*0.5)+'KWh (Cumulative)'!AI71-Rebasing!AJ61)*AJ114)*AJ$19*AJ155)</f>
        <v>0</v>
      </c>
      <c r="AK71" s="4">
        <f>IF('KWh (Cumulative)'!AK71=0,0,((('KWh Monthly'!AK71*0.5)+'KWh (Cumulative)'!AJ71-Rebasing!AK61)*AK114)*AK$19*AK155)</f>
        <v>0</v>
      </c>
      <c r="AL71" s="4">
        <f>IF('KWh (Cumulative)'!AL71=0,0,((('KWh Monthly'!AL71*0.5)+'KWh (Cumulative)'!AK71-Rebasing!AL61)*AL114)*AL$19*AL155)</f>
        <v>0</v>
      </c>
      <c r="AM71" s="4">
        <f>IF('KWh (Cumulative)'!AM71=0,0,((('KWh Monthly'!AM71*0.5)+'KWh (Cumulative)'!AL71-Rebasing!AM61)*AM114)*AM$19*AM155)</f>
        <v>0</v>
      </c>
      <c r="AN71" s="4">
        <f>IF('KWh (Cumulative)'!AN71=0,0,((('KWh Monthly'!AN71*0.5)+'KWh (Cumulative)'!AM71-Rebasing!AN61)*AN114)*AN$19*AN155)</f>
        <v>0</v>
      </c>
      <c r="AO71" s="4">
        <f>IF('KWh (Cumulative)'!AO71=0,0,((('KWh Monthly'!AO71*0.5)+'KWh (Cumulative)'!AN71-Rebasing!AO61)*AO114)*AO$19*AO155)</f>
        <v>0</v>
      </c>
      <c r="AP71" s="4">
        <f>IF('KWh (Cumulative)'!AP71=0,0,((('KWh Monthly'!AP71*0.5)+'KWh (Cumulative)'!AO71-Rebasing!AP61)*AP114)*AP$19*AP155)</f>
        <v>0</v>
      </c>
      <c r="AQ71" s="4">
        <f>IF('KWh (Cumulative)'!AQ71=0,0,((('KWh Monthly'!AQ71*0.5)+'KWh (Cumulative)'!AP71-Rebasing!AQ61)*AQ114)*AQ$19*AQ155)</f>
        <v>0</v>
      </c>
      <c r="AR71" s="4">
        <f>IF('KWh (Cumulative)'!AR71=0,0,((('KWh Monthly'!AR71*0.5)+'KWh (Cumulative)'!AQ71-Rebasing!AR61)*AR114)*AR$19*AR155)</f>
        <v>0</v>
      </c>
      <c r="AS71" s="4">
        <f>IF('KWh (Cumulative)'!AS71=0,0,((('KWh Monthly'!AS71*0.5)+'KWh (Cumulative)'!AR71-Rebasing!AS61)*AS114)*AS$19*AS155)</f>
        <v>0</v>
      </c>
      <c r="AT71" s="4">
        <f>IF('KWh (Cumulative)'!AT71=0,0,((('KWh Monthly'!AT71*0.5)+'KWh (Cumulative)'!AS71-Rebasing!AT61)*AT114)*AT$19*AT155)</f>
        <v>0</v>
      </c>
      <c r="AU71" s="4">
        <f>IF('KWh (Cumulative)'!AU71=0,0,((('KWh Monthly'!AU71*0.5)+'KWh (Cumulative)'!AT71-Rebasing!AU61)*AU114)*AU$19*AU155)</f>
        <v>0</v>
      </c>
      <c r="AV71" s="4">
        <f>IF('KWh (Cumulative)'!AV71=0,0,((('KWh Monthly'!AV71*0.5)+'KWh (Cumulative)'!AU71-Rebasing!AV61)*AV114)*AV$19*AV155)</f>
        <v>0</v>
      </c>
      <c r="AW71" s="4">
        <f>IF('KWh (Cumulative)'!AW71=0,0,((('KWh Monthly'!AW71*0.5)+'KWh (Cumulative)'!AV71-Rebasing!AW61)*AW114)*AW$19*AW155)</f>
        <v>0</v>
      </c>
      <c r="AX71" s="4">
        <f>IF('KWh (Cumulative)'!AX71=0,0,((('KWh Monthly'!AX71*0.5)+'KWh (Cumulative)'!AW71-Rebasing!AX61)*AX114)*AX$19*AX155)</f>
        <v>0</v>
      </c>
      <c r="AY71" s="4">
        <f>IF('KWh (Cumulative)'!AY71=0,0,((('KWh Monthly'!AY71*0.5)+'KWh (Cumulative)'!AX71-Rebasing!AY61)*AY114)*AY$19*AY155)</f>
        <v>0</v>
      </c>
      <c r="AZ71" s="4">
        <f>IF('KWh (Cumulative)'!AZ71=0,0,((('KWh Monthly'!AZ71*0.5)+'KWh (Cumulative)'!AY71-Rebasing!AZ61)*AZ114)*AZ$19*AZ155)</f>
        <v>0</v>
      </c>
      <c r="BA71" s="4">
        <f>IF('KWh (Cumulative)'!BA71=0,0,((('KWh Monthly'!BA71*0.5)+'KWh (Cumulative)'!AZ71-Rebasing!BA61)*BA114)*BA$19*BA155)</f>
        <v>0</v>
      </c>
      <c r="BB71" s="4">
        <f>IF('KWh (Cumulative)'!BB71=0,0,((('KWh Monthly'!BB71*0.5)+'KWh (Cumulative)'!BA71-Rebasing!BB61)*BB114)*BB$19*BB155)</f>
        <v>0</v>
      </c>
      <c r="BC71" s="4">
        <f>IF('KWh (Cumulative)'!BC71=0,0,((('KWh Monthly'!BC71*0.5)+'KWh (Cumulative)'!BB71-Rebasing!BC61)*BC114)*BC$19*BC155)</f>
        <v>0</v>
      </c>
      <c r="BD71" s="4">
        <f>IF('KWh (Cumulative)'!BD71=0,0,((('KWh Monthly'!BD71*0.5)+'KWh (Cumulative)'!BC71-Rebasing!BD61)*BD114)*BD$19*BD155)</f>
        <v>0</v>
      </c>
      <c r="BE71" s="4">
        <f>IF('KWh (Cumulative)'!BE71=0,0,((('KWh Monthly'!BE71*0.5)+'KWh (Cumulative)'!BD71-Rebasing!BE61)*BE114)*BE$19*BE155)</f>
        <v>0</v>
      </c>
      <c r="BF71" s="4">
        <f>IF('KWh (Cumulative)'!BF71=0,0,((('KWh Monthly'!BF71*0.5)+'KWh (Cumulative)'!BE71-Rebasing!BF61)*BF114)*BF$19*BF155)</f>
        <v>0</v>
      </c>
      <c r="BG71" s="4">
        <f>IF('KWh (Cumulative)'!BG71=0,0,((('KWh Monthly'!BG71*0.5)+'KWh (Cumulative)'!BF71-Rebasing!BG61)*BG114)*BG$19*BG155)</f>
        <v>0</v>
      </c>
      <c r="BH71" s="4">
        <f>IF('KWh (Cumulative)'!BH71=0,0,((('KWh Monthly'!BH71*0.5)+'KWh (Cumulative)'!BG71-Rebasing!BH61)*BH114)*BH$19*BH155)</f>
        <v>0</v>
      </c>
      <c r="BI71" s="4">
        <f>IF('KWh (Cumulative)'!BI71=0,0,((('KWh Monthly'!BI71*0.5)+'KWh (Cumulative)'!BH71-Rebasing!BI61)*BI114)*BI$19*BI155)</f>
        <v>0</v>
      </c>
      <c r="BJ71" s="4">
        <f>IF('KWh (Cumulative)'!BJ71=0,0,((('KWh Monthly'!BJ71*0.5)+'KWh (Cumulative)'!BI71-Rebasing!BJ61)*BJ114)*BJ$19*BJ155)</f>
        <v>0</v>
      </c>
      <c r="BK71" s="4">
        <f>IF('KWh (Cumulative)'!BK71=0,0,((('KWh Monthly'!BK71*0.5)+'KWh (Cumulative)'!BJ71-Rebasing!BK61)*BK114)*BK$19*BK155)</f>
        <v>0</v>
      </c>
      <c r="BL71" s="4">
        <f>IF('KWh (Cumulative)'!BL71=0,0,((('KWh Monthly'!BL71*0.5)+'KWh (Cumulative)'!BK71-Rebasing!BL61)*BL114)*BL$19*BL155)</f>
        <v>0</v>
      </c>
      <c r="BM71" s="4">
        <f>IF('KWh (Cumulative)'!BM71=0,0,((('KWh Monthly'!BM71*0.5)+'KWh (Cumulative)'!BL71-Rebasing!BM61)*BM114)*BM$19*BM155)</f>
        <v>0</v>
      </c>
      <c r="BN71" s="4">
        <f>IF('KWh (Cumulative)'!BN71=0,0,((('KWh Monthly'!BN71*0.5)+'KWh (Cumulative)'!BM71-Rebasing!BN61)*BN114)*BN$19*BN155)</f>
        <v>0</v>
      </c>
      <c r="BO71" s="4">
        <f>IF('KWh (Cumulative)'!BO71=0,0,((('KWh Monthly'!BO71*0.5)+'KWh (Cumulative)'!BN71-Rebasing!BO61)*BO114)*BO$19*BO155)</f>
        <v>0</v>
      </c>
      <c r="BP71" s="4">
        <f>IF('KWh (Cumulative)'!BP71=0,0,((('KWh Monthly'!BP71*0.5)+'KWh (Cumulative)'!BO71-Rebasing!BP61)*BP114)*BP$19*BP155)</f>
        <v>0</v>
      </c>
      <c r="BQ71" s="4">
        <f>IF('KWh (Cumulative)'!BQ71=0,0,((('KWh Monthly'!BQ71*0.5)+'KWh (Cumulative)'!BP71-Rebasing!BQ61)*BQ114)*BQ$19*BQ155)</f>
        <v>0</v>
      </c>
      <c r="BR71" s="4">
        <f>IF('KWh (Cumulative)'!BR71=0,0,((('KWh Monthly'!BR71*0.5)+'KWh (Cumulative)'!BQ71-Rebasing!BR61)*BR114)*BR$19*BR155)</f>
        <v>0</v>
      </c>
      <c r="BS71" s="4">
        <f>IF('KWh (Cumulative)'!BS71=0,0,((('KWh Monthly'!BS71*0.5)+'KWh (Cumulative)'!BR71-Rebasing!BS61)*BS114)*BS$19*BS155)</f>
        <v>0</v>
      </c>
      <c r="BT71" s="4">
        <f>IF('KWh (Cumulative)'!BT71=0,0,((('KWh Monthly'!BT71*0.5)+'KWh (Cumulative)'!BS71-Rebasing!BT61)*BT114)*BT$19*BT155)</f>
        <v>0</v>
      </c>
      <c r="BU71" s="4">
        <f>IF('KWh (Cumulative)'!BU71=0,0,((('KWh Monthly'!BU71*0.5)+'KWh (Cumulative)'!BT71-Rebasing!BU61)*BU114)*BU$19*BU155)</f>
        <v>0</v>
      </c>
      <c r="BV71" s="4">
        <f>IF('KWh (Cumulative)'!BV71=0,0,((('KWh Monthly'!BV71*0.5)+'KWh (Cumulative)'!BU71-Rebasing!BV61)*BV114)*BV$19*BV155)</f>
        <v>0</v>
      </c>
      <c r="BW71" s="4">
        <f>IF('KWh (Cumulative)'!BW71=0,0,((('KWh Monthly'!BW71*0.5)+'KWh (Cumulative)'!BV71-Rebasing!BW61)*BW114)*BW$19*BW155)</f>
        <v>0</v>
      </c>
      <c r="BX71" s="4">
        <f>IF('KWh (Cumulative)'!BX71=0,0,((('KWh Monthly'!BX71*0.5)+'KWh (Cumulative)'!BW71-Rebasing!BX61)*BX114)*BX$19*BX155)</f>
        <v>0</v>
      </c>
      <c r="BY71" s="4">
        <f>IF('KWh (Cumulative)'!BY71=0,0,((('KWh Monthly'!BY71*0.5)+'KWh (Cumulative)'!BX71-Rebasing!BY61)*BY114)*BY$19*BY155)</f>
        <v>0</v>
      </c>
      <c r="BZ71" s="4">
        <f>IF('KWh (Cumulative)'!BZ71=0,0,((('KWh Monthly'!BZ71*0.5)+'KWh (Cumulative)'!BY71-Rebasing!BZ61)*BZ114)*BZ$19*BZ155)</f>
        <v>0</v>
      </c>
      <c r="CA71" s="4">
        <f>IF('KWh (Cumulative)'!CA71=0,0,((('KWh Monthly'!CA71*0.5)+'KWh (Cumulative)'!BZ71-Rebasing!CA61)*CA114)*CA$19*CA155)</f>
        <v>0</v>
      </c>
      <c r="CB71" s="4">
        <f>IF('KWh (Cumulative)'!CB71=0,0,((('KWh Monthly'!CB71*0.5)+'KWh (Cumulative)'!CA71-Rebasing!CB61)*CB114)*CB$19*CB155)</f>
        <v>0</v>
      </c>
      <c r="CC71" s="4">
        <f>IF('KWh (Cumulative)'!CC71=0,0,((('KWh Monthly'!CC71*0.5)+'KWh (Cumulative)'!CB71-Rebasing!CC61)*CC114)*CC$19*CC155)</f>
        <v>0</v>
      </c>
      <c r="CD71" s="4">
        <f>IF('KWh (Cumulative)'!CD71=0,0,((('KWh Monthly'!CD71*0.5)+'KWh (Cumulative)'!CC71-Rebasing!CD61)*CD114)*CD$19*CD155)</f>
        <v>0</v>
      </c>
      <c r="CE71" s="4">
        <f>IF('KWh (Cumulative)'!CE71=0,0,((('KWh Monthly'!CE71*0.5)+'KWh (Cumulative)'!CD71-Rebasing!CE61)*CE114)*CE$19*CE155)</f>
        <v>0</v>
      </c>
      <c r="CF71" s="4">
        <f>IF('KWh (Cumulative)'!CF71=0,0,((('KWh Monthly'!CF71*0.5)+'KWh (Cumulative)'!CE71-Rebasing!CF61)*CF114)*CF$19*CF155)</f>
        <v>0</v>
      </c>
      <c r="CG71" s="4">
        <f>IF('KWh (Cumulative)'!CG71=0,0,((('KWh Monthly'!CG71*0.5)+'KWh (Cumulative)'!CF71-Rebasing!CG61)*CG114)*CG$19*CG155)</f>
        <v>0</v>
      </c>
      <c r="CH71" s="4">
        <f>IF('KWh (Cumulative)'!CH71=0,0,((('KWh Monthly'!CH71*0.5)+'KWh (Cumulative)'!CG71-Rebasing!CH61)*CH114)*CH$19*CH155)</f>
        <v>0</v>
      </c>
      <c r="CI71" s="4">
        <f>IF('KWh (Cumulative)'!CI71=0,0,((('KWh Monthly'!CI71*0.5)+'KWh (Cumulative)'!CH71-Rebasing!CI61)*CI114)*CI$19*CI155)</f>
        <v>0</v>
      </c>
      <c r="CJ71" s="4">
        <f>IF('KWh (Cumulative)'!CJ71=0,0,((('KWh Monthly'!CJ71*0.5)+'KWh (Cumulative)'!CI71-Rebasing!CJ61)*CJ114)*CJ$19*CJ155)</f>
        <v>0</v>
      </c>
      <c r="CK71" s="4">
        <f>IF('KWh (Cumulative)'!CK71=0,0,((('KWh Monthly'!CK71*0.5)+'KWh (Cumulative)'!CJ71-Rebasing!CK61)*CK114)*CK$19*CK155)</f>
        <v>0</v>
      </c>
      <c r="CL71" s="4">
        <f>IF('KWh (Cumulative)'!CL71=0,0,((('KWh Monthly'!CL71*0.5)+'KWh (Cumulative)'!CK71-Rebasing!CL61)*CL114)*CL$19*CL155)</f>
        <v>0</v>
      </c>
      <c r="CM71" s="4">
        <f>IF('KWh (Cumulative)'!CM71=0,0,((('KWh Monthly'!CM71*0.5)+'KWh (Cumulative)'!CL71-Rebasing!CM61)*CM114)*CM$19*CM155)</f>
        <v>0</v>
      </c>
      <c r="CN71" s="4">
        <f>IF('KWh (Cumulative)'!CN71=0,0,((('KWh Monthly'!CN71*0.5)+'KWh (Cumulative)'!CM71-Rebasing!CN61)*CN114)*CN$19*CN155)</f>
        <v>0</v>
      </c>
      <c r="CO71" s="4">
        <f>IF('KWh (Cumulative)'!CO71=0,0,((('KWh Monthly'!CO71*0.5)+'KWh (Cumulative)'!CN71-Rebasing!CO61)*CO114)*CO$19*CO155)</f>
        <v>0</v>
      </c>
      <c r="CP71" s="4">
        <f>IF('KWh (Cumulative)'!CP71=0,0,((('KWh Monthly'!CP71*0.5)+'KWh (Cumulative)'!CO71-Rebasing!CP61)*CP114)*CP$19*CP155)</f>
        <v>0</v>
      </c>
      <c r="CQ71" s="4">
        <f>IF('KWh (Cumulative)'!CQ71=0,0,((('KWh Monthly'!CQ71*0.5)+'KWh (Cumulative)'!CP71-Rebasing!CQ61)*CQ114)*CQ$19*CQ155)</f>
        <v>0</v>
      </c>
      <c r="CR71" s="4">
        <f>IF('KWh (Cumulative)'!CR71=0,0,((('KWh Monthly'!CR71*0.5)+'KWh (Cumulative)'!CQ71-Rebasing!CR61)*CR114)*CR$19*CR155)</f>
        <v>0</v>
      </c>
      <c r="CS71" s="4">
        <f>IF('KWh (Cumulative)'!CS71=0,0,((('KWh Monthly'!CS71*0.5)+'KWh (Cumulative)'!CR71-Rebasing!CS61)*CS114)*CS$19*CS155)</f>
        <v>0</v>
      </c>
      <c r="CT71" s="4">
        <f>IF('KWh (Cumulative)'!CT71=0,0,((('KWh Monthly'!CT71*0.5)+'KWh (Cumulative)'!CS71-Rebasing!CT61)*CT114)*CT$19*CT155)</f>
        <v>0</v>
      </c>
      <c r="CU71" s="4">
        <f>IF('KWh (Cumulative)'!CU71=0,0,((('KWh Monthly'!CU71*0.5)+'KWh (Cumulative)'!CT71-Rebasing!CU61)*CU114)*CU$19*CU155)</f>
        <v>0</v>
      </c>
      <c r="CV71" s="4">
        <f>IF('KWh (Cumulative)'!CV71=0,0,((('KWh Monthly'!CV71*0.5)+'KWh (Cumulative)'!CU71-Rebasing!CV61)*CV114)*CV$19*CV155)</f>
        <v>0</v>
      </c>
      <c r="CW71" s="4">
        <f>IF('KWh (Cumulative)'!CW71=0,0,((('KWh Monthly'!CW71*0.5)+'KWh (Cumulative)'!CV71-Rebasing!CW61)*CW114)*CW$19*CW155)</f>
        <v>0</v>
      </c>
      <c r="CX71" s="4">
        <f>IF('KWh (Cumulative)'!CX71=0,0,((('KWh Monthly'!CX71*0.5)+'KWh (Cumulative)'!CW71-Rebasing!CX61)*CX114)*CX$19*CX155)</f>
        <v>0</v>
      </c>
      <c r="CY71" s="4">
        <f>IF('KWh (Cumulative)'!CY71=0,0,((('KWh Monthly'!CY71*0.5)+'KWh (Cumulative)'!CX71-Rebasing!CY61)*CY114)*CY$19*CY155)</f>
        <v>0</v>
      </c>
      <c r="CZ71" s="4">
        <f>IF('KWh (Cumulative)'!CZ71=0,0,((('KWh Monthly'!CZ71*0.5)+'KWh (Cumulative)'!CY71-Rebasing!CZ61)*CZ114)*CZ$19*CZ155)</f>
        <v>0</v>
      </c>
      <c r="DA71" s="4">
        <f>IF('KWh (Cumulative)'!DA71=0,0,((('KWh Monthly'!DA71*0.5)+'KWh (Cumulative)'!CZ71-Rebasing!DA61)*DA114)*DA$19*DA155)</f>
        <v>0</v>
      </c>
      <c r="DB71" s="4">
        <f>IF('KWh (Cumulative)'!DB71=0,0,((('KWh Monthly'!DB71*0.5)+'KWh (Cumulative)'!DA71-Rebasing!DB61)*DB114)*DB$19*DB155)</f>
        <v>0</v>
      </c>
      <c r="DC71" s="4">
        <f>IF('KWh (Cumulative)'!DC71=0,0,((('KWh Monthly'!DC71*0.5)+'KWh (Cumulative)'!DB71-Rebasing!DC61)*DC114)*DC$19*DC155)</f>
        <v>0</v>
      </c>
      <c r="DD71" s="4">
        <f>IF('KWh (Cumulative)'!DD71=0,0,((('KWh Monthly'!DD71*0.5)+'KWh (Cumulative)'!DC71-Rebasing!DD61)*DD114)*DD$19*DD155)</f>
        <v>0</v>
      </c>
      <c r="DE71" s="4">
        <f>IF('KWh (Cumulative)'!DE71=0,0,((('KWh Monthly'!DE71*0.5)+'KWh (Cumulative)'!DD71-Rebasing!DE61)*DE114)*DE$19*DE155)</f>
        <v>0</v>
      </c>
      <c r="DF71" s="4">
        <f>IF('KWh (Cumulative)'!DF71=0,0,((('KWh Monthly'!DF71*0.5)+'KWh (Cumulative)'!DE71-Rebasing!DF61)*DF114)*DF$19*DF155)</f>
        <v>0</v>
      </c>
      <c r="DG71" s="4">
        <f>IF('KWh (Cumulative)'!DG71=0,0,((('KWh Monthly'!DG71*0.5)+'KWh (Cumulative)'!DF71-Rebasing!DG61)*DG114)*DG$19*DG155)</f>
        <v>0</v>
      </c>
      <c r="DH71" s="4">
        <f>IF('KWh (Cumulative)'!DH71=0,0,((('KWh Monthly'!DH71*0.5)+'KWh (Cumulative)'!DG71-Rebasing!DH61)*DH114)*DH$19*DH155)</f>
        <v>0</v>
      </c>
      <c r="DI71" s="4">
        <f>IF('KWh (Cumulative)'!DI71=0,0,((('KWh Monthly'!DI71*0.5)+'KWh (Cumulative)'!DH71-Rebasing!DI61)*DI114)*DI$19*DI155)</f>
        <v>0</v>
      </c>
      <c r="DJ71" s="4">
        <f>IF('KWh (Cumulative)'!DJ71=0,0,((('KWh Monthly'!DJ71*0.5)+'KWh (Cumulative)'!DI71-Rebasing!DJ61)*DJ114)*DJ$19*DJ155)</f>
        <v>0</v>
      </c>
      <c r="DK71" s="4">
        <f>IF('KWh (Cumulative)'!DK71=0,0,((('KWh Monthly'!DK71*0.5)+'KWh (Cumulative)'!DJ71-Rebasing!DK61)*DK114)*DK$19*DK155)</f>
        <v>0</v>
      </c>
      <c r="DL71" s="4">
        <f>IF('KWh (Cumulative)'!DL71=0,0,((('KWh Monthly'!DL71*0.5)+'KWh (Cumulative)'!DK71-Rebasing!DL61)*DL114)*DL$19*DL155)</f>
        <v>0</v>
      </c>
      <c r="DM71" s="4">
        <f>IF('KWh (Cumulative)'!DM71=0,0,((('KWh Monthly'!DM71*0.5)+'KWh (Cumulative)'!DL71-Rebasing!DM61)*DM114)*DM$19*DM155)</f>
        <v>0</v>
      </c>
      <c r="DN71" s="4">
        <f>IF('KWh (Cumulative)'!DN71=0,0,((('KWh Monthly'!DN71*0.5)+'KWh (Cumulative)'!DM71-Rebasing!DN61)*DN114)*DN$19*DN155)</f>
        <v>0</v>
      </c>
      <c r="DO71" s="4">
        <f>IF('KWh (Cumulative)'!DO71=0,0,((('KWh Monthly'!DO71*0.5)+'KWh (Cumulative)'!DN71-Rebasing!DO61)*DO114)*DO$19*DO155)</f>
        <v>0</v>
      </c>
      <c r="DP71" s="4">
        <f>IF('KWh (Cumulative)'!DP71=0,0,((('KWh Monthly'!DP71*0.5)+'KWh (Cumulative)'!DO71-Rebasing!DP61)*DP114)*DP$19*DP155)</f>
        <v>0</v>
      </c>
      <c r="DQ71" s="4">
        <f>IF('KWh (Cumulative)'!DQ71=0,0,((('KWh Monthly'!DQ71*0.5)+'KWh (Cumulative)'!DP71-Rebasing!DQ61)*DQ114)*DQ$19*DQ155)</f>
        <v>0</v>
      </c>
      <c r="DR71" s="4">
        <f>IF('KWh (Cumulative)'!DR71=0,0,((('KWh Monthly'!DR71*0.5)+'KWh (Cumulative)'!DQ71-Rebasing!DR61)*DR114)*DR$19*DR155)</f>
        <v>0</v>
      </c>
    </row>
    <row r="72" spans="1:122" x14ac:dyDescent="0.25">
      <c r="A72" s="193"/>
      <c r="B72" s="30" t="s">
        <v>3</v>
      </c>
      <c r="C72" s="4">
        <f>IF('KWh (Cumulative)'!C72=0,0,((('KWh Monthly'!C72*0.5)-Rebasing!C62)*C115)*C$19*C156)</f>
        <v>0</v>
      </c>
      <c r="D72" s="4">
        <f>IF('KWh (Cumulative)'!D72=0,0,((('KWh Monthly'!D72*0.5)+'KWh (Cumulative)'!C72-Rebasing!D62)*D115)*D$19*D156)</f>
        <v>0</v>
      </c>
      <c r="E72" s="4">
        <f>IF('KWh (Cumulative)'!E72=0,0,((('KWh Monthly'!E72*0.5)+'KWh (Cumulative)'!D72-Rebasing!E62)*E115)*E$19*E156)</f>
        <v>0</v>
      </c>
      <c r="F72" s="4">
        <f>IF('KWh (Cumulative)'!F72=0,0,((('KWh Monthly'!F72*0.5)+'KWh (Cumulative)'!E72-Rebasing!F62)*F115)*F$19*F156)</f>
        <v>0</v>
      </c>
      <c r="G72" s="4">
        <f>IF('KWh (Cumulative)'!G72=0,0,((('KWh Monthly'!G72*0.5)+'KWh (Cumulative)'!F72-Rebasing!G62)*G115)*G$19*G156)</f>
        <v>0</v>
      </c>
      <c r="H72" s="4">
        <f>IF('KWh (Cumulative)'!H72=0,0,((('KWh Monthly'!H72*0.5)+'KWh (Cumulative)'!G72-Rebasing!H62)*H115)*H$19*H156)</f>
        <v>0</v>
      </c>
      <c r="I72" s="4">
        <f>IF('KWh (Cumulative)'!I72=0,0,((('KWh Monthly'!I72*0.5)+'KWh (Cumulative)'!H72-Rebasing!I62)*I115)*I$19*I156)</f>
        <v>0</v>
      </c>
      <c r="J72" s="4">
        <f>IF('KWh (Cumulative)'!J72=0,0,((('KWh Monthly'!J72*0.5)+'KWh (Cumulative)'!I72-Rebasing!J62)*J115)*J$19*J156)</f>
        <v>0</v>
      </c>
      <c r="K72" s="4">
        <f>IF('KWh (Cumulative)'!K72=0,0,((('KWh Monthly'!K72*0.5)+'KWh (Cumulative)'!J72-Rebasing!K62)*K115)*K$19*K156)</f>
        <v>0</v>
      </c>
      <c r="L72" s="4">
        <f>IF('KWh (Cumulative)'!L72=0,0,((('KWh Monthly'!L72*0.5)+'KWh (Cumulative)'!K72-Rebasing!L62)*L115)*L$19*L156)</f>
        <v>0</v>
      </c>
      <c r="M72" s="4">
        <f>IF('KWh (Cumulative)'!M72=0,0,((('KWh Monthly'!M72*0.5)+'KWh (Cumulative)'!L72-Rebasing!M62)*M115)*M$19*M156)</f>
        <v>0</v>
      </c>
      <c r="N72" s="4">
        <f>IF('KWh (Cumulative)'!N72=0,0,((('KWh Monthly'!N72*0.5)+'KWh (Cumulative)'!M72-Rebasing!N62)*N115)*N$19*N156)</f>
        <v>0</v>
      </c>
      <c r="O72" s="4">
        <f>IF('KWh (Cumulative)'!O72=0,0,((('KWh Monthly'!O72*0.5)+'KWh (Cumulative)'!N72-Rebasing!O62)*O115)*O$19*O156)</f>
        <v>0.16676045968711747</v>
      </c>
      <c r="P72" s="4">
        <f>IF('KWh (Cumulative)'!P72=0,0,((('KWh Monthly'!P72*0.5)+'KWh (Cumulative)'!O72-Rebasing!P62)*P115)*P$19*P156)</f>
        <v>0</v>
      </c>
      <c r="Q72" s="4">
        <f>IF('KWh (Cumulative)'!Q72=0,0,((('KWh Monthly'!Q72*0.5)+'KWh (Cumulative)'!P72-Rebasing!Q62)*Q115)*Q$19*Q156)</f>
        <v>0</v>
      </c>
      <c r="R72" s="4">
        <f>IF('KWh (Cumulative)'!R72=0,0,((('KWh Monthly'!R72*0.5)+'KWh (Cumulative)'!Q72-Rebasing!R62)*R115)*R$19*R156)</f>
        <v>0</v>
      </c>
      <c r="S72" s="4">
        <f>IF('KWh (Cumulative)'!S72=0,0,((('KWh Monthly'!S72*0.5)+'KWh (Cumulative)'!R72-Rebasing!S62)*S115)*S$19*S156)</f>
        <v>0</v>
      </c>
      <c r="T72" s="4">
        <f>IF('KWh (Cumulative)'!T72=0,0,((('KWh Monthly'!T72*0.5)+'KWh (Cumulative)'!S72-Rebasing!T62)*T115)*T$19*T156)</f>
        <v>0</v>
      </c>
      <c r="U72" s="4">
        <f>IF('KWh (Cumulative)'!U72=0,0,((('KWh Monthly'!U72*0.5)+'KWh (Cumulative)'!T72-Rebasing!U62)*U115)*U$19*U156)</f>
        <v>0</v>
      </c>
      <c r="V72" s="4">
        <f>IF('KWh (Cumulative)'!V72=0,0,((('KWh Monthly'!V72*0.5)+'KWh (Cumulative)'!U72-Rebasing!V62)*V115)*V$19*V156)</f>
        <v>0</v>
      </c>
      <c r="W72" s="4">
        <f>IF('KWh (Cumulative)'!W72=0,0,((('KWh Monthly'!W72*0.5)+'KWh (Cumulative)'!V72-Rebasing!W62)*W115)*W$19*W156)</f>
        <v>0</v>
      </c>
      <c r="X72" s="4">
        <f>IF('KWh (Cumulative)'!X72=0,0,((('KWh Monthly'!X72*0.5)+'KWh (Cumulative)'!W72-Rebasing!X62)*X115)*X$19*X156)</f>
        <v>0</v>
      </c>
      <c r="Y72" s="4">
        <f>IF('KWh (Cumulative)'!Y72=0,0,((('KWh Monthly'!Y72*0.5)+'KWh (Cumulative)'!X72-Rebasing!Y62)*Y115)*Y$19*Y156)</f>
        <v>0</v>
      </c>
      <c r="Z72" s="4">
        <f>IF('KWh (Cumulative)'!Z72=0,0,((('KWh Monthly'!Z72*0.5)+'KWh (Cumulative)'!Y72-Rebasing!Z62)*Z115)*Z$19*Z156)</f>
        <v>0</v>
      </c>
      <c r="AA72" s="4">
        <f>IF('KWh (Cumulative)'!AA72=0,0,((('KWh Monthly'!AA72*0.5)+'KWh (Cumulative)'!Z72-Rebasing!AA62)*AA115)*AA$19*AA156)</f>
        <v>0</v>
      </c>
      <c r="AB72" s="4">
        <f>IF('KWh (Cumulative)'!AB72=0,0,((('KWh Monthly'!AB72*0.5)+'KWh (Cumulative)'!AA72-Rebasing!AB62)*AB115)*AB$19*AB156)</f>
        <v>0</v>
      </c>
      <c r="AC72" s="4">
        <f>IF('KWh (Cumulative)'!AC72=0,0,((('KWh Monthly'!AC72*0.5)+'KWh (Cumulative)'!AB72-Rebasing!AC62)*AC115)*AC$19*AC156)</f>
        <v>0</v>
      </c>
      <c r="AD72" s="4">
        <f>IF('KWh (Cumulative)'!AD72=0,0,((('KWh Monthly'!AD72*0.5)+'KWh (Cumulative)'!AC72-Rebasing!AD62)*AD115)*AD$19*AD156)</f>
        <v>0</v>
      </c>
      <c r="AE72" s="4">
        <f>IF('KWh (Cumulative)'!AE72=0,0,((('KWh Monthly'!AE72*0.5)+'KWh (Cumulative)'!AD72-Rebasing!AE62)*AE115)*AE$19*AE156)</f>
        <v>0</v>
      </c>
      <c r="AF72" s="4">
        <f>IF('KWh (Cumulative)'!AF72=0,0,((('KWh Monthly'!AF72*0.5)+'KWh (Cumulative)'!AE72-Rebasing!AF62)*AF115)*AF$19*AF156)</f>
        <v>0</v>
      </c>
      <c r="AG72" s="4">
        <f>IF('KWh (Cumulative)'!AG72=0,0,((('KWh Monthly'!AG72*0.5)+'KWh (Cumulative)'!AF72-Rebasing!AG62)*AG115)*AG$19*AG156)</f>
        <v>0</v>
      </c>
      <c r="AH72" s="4">
        <f>IF('KWh (Cumulative)'!AH72=0,0,((('KWh Monthly'!AH72*0.5)+'KWh (Cumulative)'!AG72-Rebasing!AH62)*AH115)*AH$19*AH156)</f>
        <v>0</v>
      </c>
      <c r="AI72" s="4">
        <f>IF('KWh (Cumulative)'!AI72=0,0,((('KWh Monthly'!AI72*0.5)+'KWh (Cumulative)'!AH72-Rebasing!AI62)*AI115)*AI$19*AI156)</f>
        <v>0</v>
      </c>
      <c r="AJ72" s="4">
        <f>IF('KWh (Cumulative)'!AJ72=0,0,((('KWh Monthly'!AJ72*0.5)+'KWh (Cumulative)'!AI72-Rebasing!AJ62)*AJ115)*AJ$19*AJ156)</f>
        <v>0</v>
      </c>
      <c r="AK72" s="4">
        <f>IF('KWh (Cumulative)'!AK72=0,0,((('KWh Monthly'!AK72*0.5)+'KWh (Cumulative)'!AJ72-Rebasing!AK62)*AK115)*AK$19*AK156)</f>
        <v>0</v>
      </c>
      <c r="AL72" s="4">
        <f>IF('KWh (Cumulative)'!AL72=0,0,((('KWh Monthly'!AL72*0.5)+'KWh (Cumulative)'!AK72-Rebasing!AL62)*AL115)*AL$19*AL156)</f>
        <v>0</v>
      </c>
      <c r="AM72" s="4">
        <f>IF('KWh (Cumulative)'!AM72=0,0,((('KWh Monthly'!AM72*0.5)+'KWh (Cumulative)'!AL72-Rebasing!AM62)*AM115)*AM$19*AM156)</f>
        <v>0</v>
      </c>
      <c r="AN72" s="4">
        <f>IF('KWh (Cumulative)'!AN72=0,0,((('KWh Monthly'!AN72*0.5)+'KWh (Cumulative)'!AM72-Rebasing!AN62)*AN115)*AN$19*AN156)</f>
        <v>0</v>
      </c>
      <c r="AO72" s="4">
        <f>IF('KWh (Cumulative)'!AO72=0,0,((('KWh Monthly'!AO72*0.5)+'KWh (Cumulative)'!AN72-Rebasing!AO62)*AO115)*AO$19*AO156)</f>
        <v>0</v>
      </c>
      <c r="AP72" s="4">
        <f>IF('KWh (Cumulative)'!AP72=0,0,((('KWh Monthly'!AP72*0.5)+'KWh (Cumulative)'!AO72-Rebasing!AP62)*AP115)*AP$19*AP156)</f>
        <v>0</v>
      </c>
      <c r="AQ72" s="4">
        <f>IF('KWh (Cumulative)'!AQ72=0,0,((('KWh Monthly'!AQ72*0.5)+'KWh (Cumulative)'!AP72-Rebasing!AQ62)*AQ115)*AQ$19*AQ156)</f>
        <v>0</v>
      </c>
      <c r="AR72" s="4">
        <f>IF('KWh (Cumulative)'!AR72=0,0,((('KWh Monthly'!AR72*0.5)+'KWh (Cumulative)'!AQ72-Rebasing!AR62)*AR115)*AR$19*AR156)</f>
        <v>0</v>
      </c>
      <c r="AS72" s="4">
        <f>IF('KWh (Cumulative)'!AS72=0,0,((('KWh Monthly'!AS72*0.5)+'KWh (Cumulative)'!AR72-Rebasing!AS62)*AS115)*AS$19*AS156)</f>
        <v>0</v>
      </c>
      <c r="AT72" s="4">
        <f>IF('KWh (Cumulative)'!AT72=0,0,((('KWh Monthly'!AT72*0.5)+'KWh (Cumulative)'!AS72-Rebasing!AT62)*AT115)*AT$19*AT156)</f>
        <v>0</v>
      </c>
      <c r="AU72" s="4">
        <f>IF('KWh (Cumulative)'!AU72=0,0,((('KWh Monthly'!AU72*0.5)+'KWh (Cumulative)'!AT72-Rebasing!AU62)*AU115)*AU$19*AU156)</f>
        <v>0</v>
      </c>
      <c r="AV72" s="4">
        <f>IF('KWh (Cumulative)'!AV72=0,0,((('KWh Monthly'!AV72*0.5)+'KWh (Cumulative)'!AU72-Rebasing!AV62)*AV115)*AV$19*AV156)</f>
        <v>0</v>
      </c>
      <c r="AW72" s="4">
        <f>IF('KWh (Cumulative)'!AW72=0,0,((('KWh Monthly'!AW72*0.5)+'KWh (Cumulative)'!AV72-Rebasing!AW62)*AW115)*AW$19*AW156)</f>
        <v>0</v>
      </c>
      <c r="AX72" s="4">
        <f>IF('KWh (Cumulative)'!AX72=0,0,((('KWh Monthly'!AX72*0.5)+'KWh (Cumulative)'!AW72-Rebasing!AX62)*AX115)*AX$19*AX156)</f>
        <v>0</v>
      </c>
      <c r="AY72" s="4">
        <f>IF('KWh (Cumulative)'!AY72=0,0,((('KWh Monthly'!AY72*0.5)+'KWh (Cumulative)'!AX72-Rebasing!AY62)*AY115)*AY$19*AY156)</f>
        <v>0</v>
      </c>
      <c r="AZ72" s="4">
        <f>IF('KWh (Cumulative)'!AZ72=0,0,((('KWh Monthly'!AZ72*0.5)+'KWh (Cumulative)'!AY72-Rebasing!AZ62)*AZ115)*AZ$19*AZ156)</f>
        <v>0</v>
      </c>
      <c r="BA72" s="4">
        <f>IF('KWh (Cumulative)'!BA72=0,0,((('KWh Monthly'!BA72*0.5)+'KWh (Cumulative)'!AZ72-Rebasing!BA62)*BA115)*BA$19*BA156)</f>
        <v>0</v>
      </c>
      <c r="BB72" s="4">
        <f>IF('KWh (Cumulative)'!BB72=0,0,((('KWh Monthly'!BB72*0.5)+'KWh (Cumulative)'!BA72-Rebasing!BB62)*BB115)*BB$19*BB156)</f>
        <v>0</v>
      </c>
      <c r="BC72" s="4">
        <f>IF('KWh (Cumulative)'!BC72=0,0,((('KWh Monthly'!BC72*0.5)+'KWh (Cumulative)'!BB72-Rebasing!BC62)*BC115)*BC$19*BC156)</f>
        <v>0</v>
      </c>
      <c r="BD72" s="4">
        <f>IF('KWh (Cumulative)'!BD72=0,0,((('KWh Monthly'!BD72*0.5)+'KWh (Cumulative)'!BC72-Rebasing!BD62)*BD115)*BD$19*BD156)</f>
        <v>0</v>
      </c>
      <c r="BE72" s="4">
        <f>IF('KWh (Cumulative)'!BE72=0,0,((('KWh Monthly'!BE72*0.5)+'KWh (Cumulative)'!BD72-Rebasing!BE62)*BE115)*BE$19*BE156)</f>
        <v>0</v>
      </c>
      <c r="BF72" s="4">
        <f>IF('KWh (Cumulative)'!BF72=0,0,((('KWh Monthly'!BF72*0.5)+'KWh (Cumulative)'!BE72-Rebasing!BF62)*BF115)*BF$19*BF156)</f>
        <v>0</v>
      </c>
      <c r="BG72" s="4">
        <f>IF('KWh (Cumulative)'!BG72=0,0,((('KWh Monthly'!BG72*0.5)+'KWh (Cumulative)'!BF72-Rebasing!BG62)*BG115)*BG$19*BG156)</f>
        <v>0</v>
      </c>
      <c r="BH72" s="4">
        <f>IF('KWh (Cumulative)'!BH72=0,0,((('KWh Monthly'!BH72*0.5)+'KWh (Cumulative)'!BG72-Rebasing!BH62)*BH115)*BH$19*BH156)</f>
        <v>0</v>
      </c>
      <c r="BI72" s="4">
        <f>IF('KWh (Cumulative)'!BI72=0,0,((('KWh Monthly'!BI72*0.5)+'KWh (Cumulative)'!BH72-Rebasing!BI62)*BI115)*BI$19*BI156)</f>
        <v>0</v>
      </c>
      <c r="BJ72" s="4">
        <f>IF('KWh (Cumulative)'!BJ72=0,0,((('KWh Monthly'!BJ72*0.5)+'KWh (Cumulative)'!BI72-Rebasing!BJ62)*BJ115)*BJ$19*BJ156)</f>
        <v>0</v>
      </c>
      <c r="BK72" s="4">
        <f>IF('KWh (Cumulative)'!BK72=0,0,((('KWh Monthly'!BK72*0.5)+'KWh (Cumulative)'!BJ72-Rebasing!BK62)*BK115)*BK$19*BK156)</f>
        <v>0</v>
      </c>
      <c r="BL72" s="4">
        <f>IF('KWh (Cumulative)'!BL72=0,0,((('KWh Monthly'!BL72*0.5)+'KWh (Cumulative)'!BK72-Rebasing!BL62)*BL115)*BL$19*BL156)</f>
        <v>0</v>
      </c>
      <c r="BM72" s="4">
        <f>IF('KWh (Cumulative)'!BM72=0,0,((('KWh Monthly'!BM72*0.5)+'KWh (Cumulative)'!BL72-Rebasing!BM62)*BM115)*BM$19*BM156)</f>
        <v>0</v>
      </c>
      <c r="BN72" s="4">
        <f>IF('KWh (Cumulative)'!BN72=0,0,((('KWh Monthly'!BN72*0.5)+'KWh (Cumulative)'!BM72-Rebasing!BN62)*BN115)*BN$19*BN156)</f>
        <v>0</v>
      </c>
      <c r="BO72" s="4">
        <f>IF('KWh (Cumulative)'!BO72=0,0,((('KWh Monthly'!BO72*0.5)+'KWh (Cumulative)'!BN72-Rebasing!BO62)*BO115)*BO$19*BO156)</f>
        <v>0</v>
      </c>
      <c r="BP72" s="4">
        <f>IF('KWh (Cumulative)'!BP72=0,0,((('KWh Monthly'!BP72*0.5)+'KWh (Cumulative)'!BO72-Rebasing!BP62)*BP115)*BP$19*BP156)</f>
        <v>0</v>
      </c>
      <c r="BQ72" s="4">
        <f>IF('KWh (Cumulative)'!BQ72=0,0,((('KWh Monthly'!BQ72*0.5)+'KWh (Cumulative)'!BP72-Rebasing!BQ62)*BQ115)*BQ$19*BQ156)</f>
        <v>0</v>
      </c>
      <c r="BR72" s="4">
        <f>IF('KWh (Cumulative)'!BR72=0,0,((('KWh Monthly'!BR72*0.5)+'KWh (Cumulative)'!BQ72-Rebasing!BR62)*BR115)*BR$19*BR156)</f>
        <v>0</v>
      </c>
      <c r="BS72" s="4">
        <f>IF('KWh (Cumulative)'!BS72=0,0,((('KWh Monthly'!BS72*0.5)+'KWh (Cumulative)'!BR72-Rebasing!BS62)*BS115)*BS$19*BS156)</f>
        <v>0</v>
      </c>
      <c r="BT72" s="4">
        <f>IF('KWh (Cumulative)'!BT72=0,0,((('KWh Monthly'!BT72*0.5)+'KWh (Cumulative)'!BS72-Rebasing!BT62)*BT115)*BT$19*BT156)</f>
        <v>0</v>
      </c>
      <c r="BU72" s="4">
        <f>IF('KWh (Cumulative)'!BU72=0,0,((('KWh Monthly'!BU72*0.5)+'KWh (Cumulative)'!BT72-Rebasing!BU62)*BU115)*BU$19*BU156)</f>
        <v>0</v>
      </c>
      <c r="BV72" s="4">
        <f>IF('KWh (Cumulative)'!BV72=0,0,((('KWh Monthly'!BV72*0.5)+'KWh (Cumulative)'!BU72-Rebasing!BV62)*BV115)*BV$19*BV156)</f>
        <v>0</v>
      </c>
      <c r="BW72" s="4">
        <f>IF('KWh (Cumulative)'!BW72=0,0,((('KWh Monthly'!BW72*0.5)+'KWh (Cumulative)'!BV72-Rebasing!BW62)*BW115)*BW$19*BW156)</f>
        <v>0</v>
      </c>
      <c r="BX72" s="4">
        <f>IF('KWh (Cumulative)'!BX72=0,0,((('KWh Monthly'!BX72*0.5)+'KWh (Cumulative)'!BW72-Rebasing!BX62)*BX115)*BX$19*BX156)</f>
        <v>0</v>
      </c>
      <c r="BY72" s="4">
        <f>IF('KWh (Cumulative)'!BY72=0,0,((('KWh Monthly'!BY72*0.5)+'KWh (Cumulative)'!BX72-Rebasing!BY62)*BY115)*BY$19*BY156)</f>
        <v>0</v>
      </c>
      <c r="BZ72" s="4">
        <f>IF('KWh (Cumulative)'!BZ72=0,0,((('KWh Monthly'!BZ72*0.5)+'KWh (Cumulative)'!BY72-Rebasing!BZ62)*BZ115)*BZ$19*BZ156)</f>
        <v>0</v>
      </c>
      <c r="CA72" s="4">
        <f>IF('KWh (Cumulative)'!CA72=0,0,((('KWh Monthly'!CA72*0.5)+'KWh (Cumulative)'!BZ72-Rebasing!CA62)*CA115)*CA$19*CA156)</f>
        <v>0</v>
      </c>
      <c r="CB72" s="4">
        <f>IF('KWh (Cumulative)'!CB72=0,0,((('KWh Monthly'!CB72*0.5)+'KWh (Cumulative)'!CA72-Rebasing!CB62)*CB115)*CB$19*CB156)</f>
        <v>0</v>
      </c>
      <c r="CC72" s="4">
        <f>IF('KWh (Cumulative)'!CC72=0,0,((('KWh Monthly'!CC72*0.5)+'KWh (Cumulative)'!CB72-Rebasing!CC62)*CC115)*CC$19*CC156)</f>
        <v>0</v>
      </c>
      <c r="CD72" s="4">
        <f>IF('KWh (Cumulative)'!CD72=0,0,((('KWh Monthly'!CD72*0.5)+'KWh (Cumulative)'!CC72-Rebasing!CD62)*CD115)*CD$19*CD156)</f>
        <v>0</v>
      </c>
      <c r="CE72" s="4">
        <f>IF('KWh (Cumulative)'!CE72=0,0,((('KWh Monthly'!CE72*0.5)+'KWh (Cumulative)'!CD72-Rebasing!CE62)*CE115)*CE$19*CE156)</f>
        <v>0</v>
      </c>
      <c r="CF72" s="4">
        <f>IF('KWh (Cumulative)'!CF72=0,0,((('KWh Monthly'!CF72*0.5)+'KWh (Cumulative)'!CE72-Rebasing!CF62)*CF115)*CF$19*CF156)</f>
        <v>0</v>
      </c>
      <c r="CG72" s="4">
        <f>IF('KWh (Cumulative)'!CG72=0,0,((('KWh Monthly'!CG72*0.5)+'KWh (Cumulative)'!CF72-Rebasing!CG62)*CG115)*CG$19*CG156)</f>
        <v>0</v>
      </c>
      <c r="CH72" s="4">
        <f>IF('KWh (Cumulative)'!CH72=0,0,((('KWh Monthly'!CH72*0.5)+'KWh (Cumulative)'!CG72-Rebasing!CH62)*CH115)*CH$19*CH156)</f>
        <v>0</v>
      </c>
      <c r="CI72" s="4">
        <f>IF('KWh (Cumulative)'!CI72=0,0,((('KWh Monthly'!CI72*0.5)+'KWh (Cumulative)'!CH72-Rebasing!CI62)*CI115)*CI$19*CI156)</f>
        <v>0</v>
      </c>
      <c r="CJ72" s="4">
        <f>IF('KWh (Cumulative)'!CJ72=0,0,((('KWh Monthly'!CJ72*0.5)+'KWh (Cumulative)'!CI72-Rebasing!CJ62)*CJ115)*CJ$19*CJ156)</f>
        <v>0</v>
      </c>
      <c r="CK72" s="4">
        <f>IF('KWh (Cumulative)'!CK72=0,0,((('KWh Monthly'!CK72*0.5)+'KWh (Cumulative)'!CJ72-Rebasing!CK62)*CK115)*CK$19*CK156)</f>
        <v>0</v>
      </c>
      <c r="CL72" s="4">
        <f>IF('KWh (Cumulative)'!CL72=0,0,((('KWh Monthly'!CL72*0.5)+'KWh (Cumulative)'!CK72-Rebasing!CL62)*CL115)*CL$19*CL156)</f>
        <v>0</v>
      </c>
      <c r="CM72" s="4">
        <f>IF('KWh (Cumulative)'!CM72=0,0,((('KWh Monthly'!CM72*0.5)+'KWh (Cumulative)'!CL72-Rebasing!CM62)*CM115)*CM$19*CM156)</f>
        <v>0</v>
      </c>
      <c r="CN72" s="4">
        <f>IF('KWh (Cumulative)'!CN72=0,0,((('KWh Monthly'!CN72*0.5)+'KWh (Cumulative)'!CM72-Rebasing!CN62)*CN115)*CN$19*CN156)</f>
        <v>0</v>
      </c>
      <c r="CO72" s="4">
        <f>IF('KWh (Cumulative)'!CO72=0,0,((('KWh Monthly'!CO72*0.5)+'KWh (Cumulative)'!CN72-Rebasing!CO62)*CO115)*CO$19*CO156)</f>
        <v>0</v>
      </c>
      <c r="CP72" s="4">
        <f>IF('KWh (Cumulative)'!CP72=0,0,((('KWh Monthly'!CP72*0.5)+'KWh (Cumulative)'!CO72-Rebasing!CP62)*CP115)*CP$19*CP156)</f>
        <v>0</v>
      </c>
      <c r="CQ72" s="4">
        <f>IF('KWh (Cumulative)'!CQ72=0,0,((('KWh Monthly'!CQ72*0.5)+'KWh (Cumulative)'!CP72-Rebasing!CQ62)*CQ115)*CQ$19*CQ156)</f>
        <v>0</v>
      </c>
      <c r="CR72" s="4">
        <f>IF('KWh (Cumulative)'!CR72=0,0,((('KWh Monthly'!CR72*0.5)+'KWh (Cumulative)'!CQ72-Rebasing!CR62)*CR115)*CR$19*CR156)</f>
        <v>0</v>
      </c>
      <c r="CS72" s="4">
        <f>IF('KWh (Cumulative)'!CS72=0,0,((('KWh Monthly'!CS72*0.5)+'KWh (Cumulative)'!CR72-Rebasing!CS62)*CS115)*CS$19*CS156)</f>
        <v>0</v>
      </c>
      <c r="CT72" s="4">
        <f>IF('KWh (Cumulative)'!CT72=0,0,((('KWh Monthly'!CT72*0.5)+'KWh (Cumulative)'!CS72-Rebasing!CT62)*CT115)*CT$19*CT156)</f>
        <v>0</v>
      </c>
      <c r="CU72" s="4">
        <f>IF('KWh (Cumulative)'!CU72=0,0,((('KWh Monthly'!CU72*0.5)+'KWh (Cumulative)'!CT72-Rebasing!CU62)*CU115)*CU$19*CU156)</f>
        <v>0</v>
      </c>
      <c r="CV72" s="4">
        <f>IF('KWh (Cumulative)'!CV72=0,0,((('KWh Monthly'!CV72*0.5)+'KWh (Cumulative)'!CU72-Rebasing!CV62)*CV115)*CV$19*CV156)</f>
        <v>0</v>
      </c>
      <c r="CW72" s="4">
        <f>IF('KWh (Cumulative)'!CW72=0,0,((('KWh Monthly'!CW72*0.5)+'KWh (Cumulative)'!CV72-Rebasing!CW62)*CW115)*CW$19*CW156)</f>
        <v>0</v>
      </c>
      <c r="CX72" s="4">
        <f>IF('KWh (Cumulative)'!CX72=0,0,((('KWh Monthly'!CX72*0.5)+'KWh (Cumulative)'!CW72-Rebasing!CX62)*CX115)*CX$19*CX156)</f>
        <v>0</v>
      </c>
      <c r="CY72" s="4">
        <f>IF('KWh (Cumulative)'!CY72=0,0,((('KWh Monthly'!CY72*0.5)+'KWh (Cumulative)'!CX72-Rebasing!CY62)*CY115)*CY$19*CY156)</f>
        <v>0</v>
      </c>
      <c r="CZ72" s="4">
        <f>IF('KWh (Cumulative)'!CZ72=0,0,((('KWh Monthly'!CZ72*0.5)+'KWh (Cumulative)'!CY72-Rebasing!CZ62)*CZ115)*CZ$19*CZ156)</f>
        <v>0</v>
      </c>
      <c r="DA72" s="4">
        <f>IF('KWh (Cumulative)'!DA72=0,0,((('KWh Monthly'!DA72*0.5)+'KWh (Cumulative)'!CZ72-Rebasing!DA62)*DA115)*DA$19*DA156)</f>
        <v>0</v>
      </c>
      <c r="DB72" s="4">
        <f>IF('KWh (Cumulative)'!DB72=0,0,((('KWh Monthly'!DB72*0.5)+'KWh (Cumulative)'!DA72-Rebasing!DB62)*DB115)*DB$19*DB156)</f>
        <v>0</v>
      </c>
      <c r="DC72" s="4">
        <f>IF('KWh (Cumulative)'!DC72=0,0,((('KWh Monthly'!DC72*0.5)+'KWh (Cumulative)'!DB72-Rebasing!DC62)*DC115)*DC$19*DC156)</f>
        <v>0</v>
      </c>
      <c r="DD72" s="4">
        <f>IF('KWh (Cumulative)'!DD72=0,0,((('KWh Monthly'!DD72*0.5)+'KWh (Cumulative)'!DC72-Rebasing!DD62)*DD115)*DD$19*DD156)</f>
        <v>0</v>
      </c>
      <c r="DE72" s="4">
        <f>IF('KWh (Cumulative)'!DE72=0,0,((('KWh Monthly'!DE72*0.5)+'KWh (Cumulative)'!DD72-Rebasing!DE62)*DE115)*DE$19*DE156)</f>
        <v>0</v>
      </c>
      <c r="DF72" s="4">
        <f>IF('KWh (Cumulative)'!DF72=0,0,((('KWh Monthly'!DF72*0.5)+'KWh (Cumulative)'!DE72-Rebasing!DF62)*DF115)*DF$19*DF156)</f>
        <v>0</v>
      </c>
      <c r="DG72" s="4">
        <f>IF('KWh (Cumulative)'!DG72=0,0,((('KWh Monthly'!DG72*0.5)+'KWh (Cumulative)'!DF72-Rebasing!DG62)*DG115)*DG$19*DG156)</f>
        <v>0</v>
      </c>
      <c r="DH72" s="4">
        <f>IF('KWh (Cumulative)'!DH72=0,0,((('KWh Monthly'!DH72*0.5)+'KWh (Cumulative)'!DG72-Rebasing!DH62)*DH115)*DH$19*DH156)</f>
        <v>0</v>
      </c>
      <c r="DI72" s="4">
        <f>IF('KWh (Cumulative)'!DI72=0,0,((('KWh Monthly'!DI72*0.5)+'KWh (Cumulative)'!DH72-Rebasing!DI62)*DI115)*DI$19*DI156)</f>
        <v>0</v>
      </c>
      <c r="DJ72" s="4">
        <f>IF('KWh (Cumulative)'!DJ72=0,0,((('KWh Monthly'!DJ72*0.5)+'KWh (Cumulative)'!DI72-Rebasing!DJ62)*DJ115)*DJ$19*DJ156)</f>
        <v>0</v>
      </c>
      <c r="DK72" s="4">
        <f>IF('KWh (Cumulative)'!DK72=0,0,((('KWh Monthly'!DK72*0.5)+'KWh (Cumulative)'!DJ72-Rebasing!DK62)*DK115)*DK$19*DK156)</f>
        <v>0</v>
      </c>
      <c r="DL72" s="4">
        <f>IF('KWh (Cumulative)'!DL72=0,0,((('KWh Monthly'!DL72*0.5)+'KWh (Cumulative)'!DK72-Rebasing!DL62)*DL115)*DL$19*DL156)</f>
        <v>0</v>
      </c>
      <c r="DM72" s="4">
        <f>IF('KWh (Cumulative)'!DM72=0,0,((('KWh Monthly'!DM72*0.5)+'KWh (Cumulative)'!DL72-Rebasing!DM62)*DM115)*DM$19*DM156)</f>
        <v>0</v>
      </c>
      <c r="DN72" s="4">
        <f>IF('KWh (Cumulative)'!DN72=0,0,((('KWh Monthly'!DN72*0.5)+'KWh (Cumulative)'!DM72-Rebasing!DN62)*DN115)*DN$19*DN156)</f>
        <v>0</v>
      </c>
      <c r="DO72" s="4">
        <f>IF('KWh (Cumulative)'!DO72=0,0,((('KWh Monthly'!DO72*0.5)+'KWh (Cumulative)'!DN72-Rebasing!DO62)*DO115)*DO$19*DO156)</f>
        <v>0</v>
      </c>
      <c r="DP72" s="4">
        <f>IF('KWh (Cumulative)'!DP72=0,0,((('KWh Monthly'!DP72*0.5)+'KWh (Cumulative)'!DO72-Rebasing!DP62)*DP115)*DP$19*DP156)</f>
        <v>0</v>
      </c>
      <c r="DQ72" s="4">
        <f>IF('KWh (Cumulative)'!DQ72=0,0,((('KWh Monthly'!DQ72*0.5)+'KWh (Cumulative)'!DP72-Rebasing!DQ62)*DQ115)*DQ$19*DQ156)</f>
        <v>0</v>
      </c>
      <c r="DR72" s="4">
        <f>IF('KWh (Cumulative)'!DR72=0,0,((('KWh Monthly'!DR72*0.5)+'KWh (Cumulative)'!DQ72-Rebasing!DR62)*DR115)*DR$19*DR156)</f>
        <v>0</v>
      </c>
    </row>
    <row r="73" spans="1:122" x14ac:dyDescent="0.25">
      <c r="A73" s="193"/>
      <c r="B73" s="30" t="s">
        <v>13</v>
      </c>
      <c r="C73" s="4">
        <f>IF('KWh (Cumulative)'!C73=0,0,((('KWh Monthly'!C73*0.5)-Rebasing!C63)*C116)*C$19*C157)</f>
        <v>0</v>
      </c>
      <c r="D73" s="4">
        <f>IF('KWh (Cumulative)'!D73=0,0,((('KWh Monthly'!D73*0.5)+'KWh (Cumulative)'!C73-Rebasing!D63)*D116)*D$19*D157)</f>
        <v>0</v>
      </c>
      <c r="E73" s="4">
        <f>IF('KWh (Cumulative)'!E73=0,0,((('KWh Monthly'!E73*0.5)+'KWh (Cumulative)'!D73-Rebasing!E63)*E116)*E$19*E157)</f>
        <v>0</v>
      </c>
      <c r="F73" s="4">
        <f>IF('KWh (Cumulative)'!F73=0,0,((('KWh Monthly'!F73*0.5)+'KWh (Cumulative)'!E73-Rebasing!F63)*F116)*F$19*F157)</f>
        <v>0</v>
      </c>
      <c r="G73" s="4">
        <f>IF('KWh (Cumulative)'!G73=0,0,((('KWh Monthly'!G73*0.5)+'KWh (Cumulative)'!F73-Rebasing!G63)*G116)*G$19*G157)</f>
        <v>0</v>
      </c>
      <c r="H73" s="4">
        <f>IF('KWh (Cumulative)'!H73=0,0,((('KWh Monthly'!H73*0.5)+'KWh (Cumulative)'!G73-Rebasing!H63)*H116)*H$19*H157)</f>
        <v>0</v>
      </c>
      <c r="I73" s="4">
        <f>IF('KWh (Cumulative)'!I73=0,0,((('KWh Monthly'!I73*0.5)+'KWh (Cumulative)'!H73-Rebasing!I63)*I116)*I$19*I157)</f>
        <v>0</v>
      </c>
      <c r="J73" s="4">
        <f>IF('KWh (Cumulative)'!J73=0,0,((('KWh Monthly'!J73*0.5)+'KWh (Cumulative)'!I73-Rebasing!J63)*J116)*J$19*J157)</f>
        <v>0</v>
      </c>
      <c r="K73" s="4">
        <f>IF('KWh (Cumulative)'!K73=0,0,((('KWh Monthly'!K73*0.5)+'KWh (Cumulative)'!J73-Rebasing!K63)*K116)*K$19*K157)</f>
        <v>0</v>
      </c>
      <c r="L73" s="4">
        <f>IF('KWh (Cumulative)'!L73=0,0,((('KWh Monthly'!L73*0.5)+'KWh (Cumulative)'!K73-Rebasing!L63)*L116)*L$19*L157)</f>
        <v>0</v>
      </c>
      <c r="M73" s="4">
        <f>IF('KWh (Cumulative)'!M73=0,0,((('KWh Monthly'!M73*0.5)+'KWh (Cumulative)'!L73-Rebasing!M63)*M116)*M$19*M157)</f>
        <v>0</v>
      </c>
      <c r="N73" s="4">
        <f>IF('KWh (Cumulative)'!N73=0,0,((('KWh Monthly'!N73*0.5)+'KWh (Cumulative)'!M73-Rebasing!N63)*N116)*N$19*N157)</f>
        <v>0</v>
      </c>
      <c r="O73" s="4">
        <f>IF('KWh (Cumulative)'!O73=0,0,((('KWh Monthly'!O73*0.5)+'KWh (Cumulative)'!N73-Rebasing!O63)*O116)*O$19*O157)</f>
        <v>29.770120219646746</v>
      </c>
      <c r="P73" s="4">
        <f>IF('KWh (Cumulative)'!P73=0,0,((('KWh Monthly'!P73*0.5)+'KWh (Cumulative)'!O73-Rebasing!P63)*P116)*P$19*P157)</f>
        <v>0</v>
      </c>
      <c r="Q73" s="4">
        <f>IF('KWh (Cumulative)'!Q73=0,0,((('KWh Monthly'!Q73*0.5)+'KWh (Cumulative)'!P73-Rebasing!Q63)*Q116)*Q$19*Q157)</f>
        <v>0</v>
      </c>
      <c r="R73" s="4">
        <f>IF('KWh (Cumulative)'!R73=0,0,((('KWh Monthly'!R73*0.5)+'KWh (Cumulative)'!Q73-Rebasing!R63)*R116)*R$19*R157)</f>
        <v>0</v>
      </c>
      <c r="S73" s="4">
        <f>IF('KWh (Cumulative)'!S73=0,0,((('KWh Monthly'!S73*0.5)+'KWh (Cumulative)'!R73-Rebasing!S63)*S116)*S$19*S157)</f>
        <v>0</v>
      </c>
      <c r="T73" s="4">
        <f>IF('KWh (Cumulative)'!T73=0,0,((('KWh Monthly'!T73*0.5)+'KWh (Cumulative)'!S73-Rebasing!T63)*T116)*T$19*T157)</f>
        <v>0</v>
      </c>
      <c r="U73" s="4">
        <f>IF('KWh (Cumulative)'!U73=0,0,((('KWh Monthly'!U73*0.5)+'KWh (Cumulative)'!T73-Rebasing!U63)*U116)*U$19*U157)</f>
        <v>0</v>
      </c>
      <c r="V73" s="4">
        <f>IF('KWh (Cumulative)'!V73=0,0,((('KWh Monthly'!V73*0.5)+'KWh (Cumulative)'!U73-Rebasing!V63)*V116)*V$19*V157)</f>
        <v>0</v>
      </c>
      <c r="W73" s="4">
        <f>IF('KWh (Cumulative)'!W73=0,0,((('KWh Monthly'!W73*0.5)+'KWh (Cumulative)'!V73-Rebasing!W63)*W116)*W$19*W157)</f>
        <v>0</v>
      </c>
      <c r="X73" s="4">
        <f>IF('KWh (Cumulative)'!X73=0,0,((('KWh Monthly'!X73*0.5)+'KWh (Cumulative)'!W73-Rebasing!X63)*X116)*X$19*X157)</f>
        <v>0</v>
      </c>
      <c r="Y73" s="4">
        <f>IF('KWh (Cumulative)'!Y73=0,0,((('KWh Monthly'!Y73*0.5)+'KWh (Cumulative)'!X73-Rebasing!Y63)*Y116)*Y$19*Y157)</f>
        <v>0</v>
      </c>
      <c r="Z73" s="4">
        <f>IF('KWh (Cumulative)'!Z73=0,0,((('KWh Monthly'!Z73*0.5)+'KWh (Cumulative)'!Y73-Rebasing!Z63)*Z116)*Z$19*Z157)</f>
        <v>0</v>
      </c>
      <c r="AA73" s="4">
        <f>IF('KWh (Cumulative)'!AA73=0,0,((('KWh Monthly'!AA73*0.5)+'KWh (Cumulative)'!Z73-Rebasing!AA63)*AA116)*AA$19*AA157)</f>
        <v>0</v>
      </c>
      <c r="AB73" s="4">
        <f>IF('KWh (Cumulative)'!AB73=0,0,((('KWh Monthly'!AB73*0.5)+'KWh (Cumulative)'!AA73-Rebasing!AB63)*AB116)*AB$19*AB157)</f>
        <v>0</v>
      </c>
      <c r="AC73" s="4">
        <f>IF('KWh (Cumulative)'!AC73=0,0,((('KWh Monthly'!AC73*0.5)+'KWh (Cumulative)'!AB73-Rebasing!AC63)*AC116)*AC$19*AC157)</f>
        <v>0</v>
      </c>
      <c r="AD73" s="4">
        <f>IF('KWh (Cumulative)'!AD73=0,0,((('KWh Monthly'!AD73*0.5)+'KWh (Cumulative)'!AC73-Rebasing!AD63)*AD116)*AD$19*AD157)</f>
        <v>0</v>
      </c>
      <c r="AE73" s="4">
        <f>IF('KWh (Cumulative)'!AE73=0,0,((('KWh Monthly'!AE73*0.5)+'KWh (Cumulative)'!AD73-Rebasing!AE63)*AE116)*AE$19*AE157)</f>
        <v>0</v>
      </c>
      <c r="AF73" s="4">
        <f>IF('KWh (Cumulative)'!AF73=0,0,((('KWh Monthly'!AF73*0.5)+'KWh (Cumulative)'!AE73-Rebasing!AF63)*AF116)*AF$19*AF157)</f>
        <v>0</v>
      </c>
      <c r="AG73" s="4">
        <f>IF('KWh (Cumulative)'!AG73=0,0,((('KWh Monthly'!AG73*0.5)+'KWh (Cumulative)'!AF73-Rebasing!AG63)*AG116)*AG$19*AG157)</f>
        <v>0</v>
      </c>
      <c r="AH73" s="4">
        <f>IF('KWh (Cumulative)'!AH73=0,0,((('KWh Monthly'!AH73*0.5)+'KWh (Cumulative)'!AG73-Rebasing!AH63)*AH116)*AH$19*AH157)</f>
        <v>0</v>
      </c>
      <c r="AI73" s="4">
        <f>IF('KWh (Cumulative)'!AI73=0,0,((('KWh Monthly'!AI73*0.5)+'KWh (Cumulative)'!AH73-Rebasing!AI63)*AI116)*AI$19*AI157)</f>
        <v>0</v>
      </c>
      <c r="AJ73" s="4">
        <f>IF('KWh (Cumulative)'!AJ73=0,0,((('KWh Monthly'!AJ73*0.5)+'KWh (Cumulative)'!AI73-Rebasing!AJ63)*AJ116)*AJ$19*AJ157)</f>
        <v>0</v>
      </c>
      <c r="AK73" s="4">
        <f>IF('KWh (Cumulative)'!AK73=0,0,((('KWh Monthly'!AK73*0.5)+'KWh (Cumulative)'!AJ73-Rebasing!AK63)*AK116)*AK$19*AK157)</f>
        <v>0</v>
      </c>
      <c r="AL73" s="4">
        <f>IF('KWh (Cumulative)'!AL73=0,0,((('KWh Monthly'!AL73*0.5)+'KWh (Cumulative)'!AK73-Rebasing!AL63)*AL116)*AL$19*AL157)</f>
        <v>0</v>
      </c>
      <c r="AM73" s="4">
        <f>IF('KWh (Cumulative)'!AM73=0,0,((('KWh Monthly'!AM73*0.5)+'KWh (Cumulative)'!AL73-Rebasing!AM63)*AM116)*AM$19*AM157)</f>
        <v>0</v>
      </c>
      <c r="AN73" s="4">
        <f>IF('KWh (Cumulative)'!AN73=0,0,((('KWh Monthly'!AN73*0.5)+'KWh (Cumulative)'!AM73-Rebasing!AN63)*AN116)*AN$19*AN157)</f>
        <v>0</v>
      </c>
      <c r="AO73" s="4">
        <f>IF('KWh (Cumulative)'!AO73=0,0,((('KWh Monthly'!AO73*0.5)+'KWh (Cumulative)'!AN73-Rebasing!AO63)*AO116)*AO$19*AO157)</f>
        <v>0</v>
      </c>
      <c r="AP73" s="4">
        <f>IF('KWh (Cumulative)'!AP73=0,0,((('KWh Monthly'!AP73*0.5)+'KWh (Cumulative)'!AO73-Rebasing!AP63)*AP116)*AP$19*AP157)</f>
        <v>0</v>
      </c>
      <c r="AQ73" s="4">
        <f>IF('KWh (Cumulative)'!AQ73=0,0,((('KWh Monthly'!AQ73*0.5)+'KWh (Cumulative)'!AP73-Rebasing!AQ63)*AQ116)*AQ$19*AQ157)</f>
        <v>0</v>
      </c>
      <c r="AR73" s="4">
        <f>IF('KWh (Cumulative)'!AR73=0,0,((('KWh Monthly'!AR73*0.5)+'KWh (Cumulative)'!AQ73-Rebasing!AR63)*AR116)*AR$19*AR157)</f>
        <v>0</v>
      </c>
      <c r="AS73" s="4">
        <f>IF('KWh (Cumulative)'!AS73=0,0,((('KWh Monthly'!AS73*0.5)+'KWh (Cumulative)'!AR73-Rebasing!AS63)*AS116)*AS$19*AS157)</f>
        <v>0</v>
      </c>
      <c r="AT73" s="4">
        <f>IF('KWh (Cumulative)'!AT73=0,0,((('KWh Monthly'!AT73*0.5)+'KWh (Cumulative)'!AS73-Rebasing!AT63)*AT116)*AT$19*AT157)</f>
        <v>0</v>
      </c>
      <c r="AU73" s="4">
        <f>IF('KWh (Cumulative)'!AU73=0,0,((('KWh Monthly'!AU73*0.5)+'KWh (Cumulative)'!AT73-Rebasing!AU63)*AU116)*AU$19*AU157)</f>
        <v>0</v>
      </c>
      <c r="AV73" s="4">
        <f>IF('KWh (Cumulative)'!AV73=0,0,((('KWh Monthly'!AV73*0.5)+'KWh (Cumulative)'!AU73-Rebasing!AV63)*AV116)*AV$19*AV157)</f>
        <v>0</v>
      </c>
      <c r="AW73" s="4">
        <f>IF('KWh (Cumulative)'!AW73=0,0,((('KWh Monthly'!AW73*0.5)+'KWh (Cumulative)'!AV73-Rebasing!AW63)*AW116)*AW$19*AW157)</f>
        <v>0</v>
      </c>
      <c r="AX73" s="4">
        <f>IF('KWh (Cumulative)'!AX73=0,0,((('KWh Monthly'!AX73*0.5)+'KWh (Cumulative)'!AW73-Rebasing!AX63)*AX116)*AX$19*AX157)</f>
        <v>0</v>
      </c>
      <c r="AY73" s="4">
        <f>IF('KWh (Cumulative)'!AY73=0,0,((('KWh Monthly'!AY73*0.5)+'KWh (Cumulative)'!AX73-Rebasing!AY63)*AY116)*AY$19*AY157)</f>
        <v>0</v>
      </c>
      <c r="AZ73" s="4">
        <f>IF('KWh (Cumulative)'!AZ73=0,0,((('KWh Monthly'!AZ73*0.5)+'KWh (Cumulative)'!AY73-Rebasing!AZ63)*AZ116)*AZ$19*AZ157)</f>
        <v>0</v>
      </c>
      <c r="BA73" s="4">
        <f>IF('KWh (Cumulative)'!BA73=0,0,((('KWh Monthly'!BA73*0.5)+'KWh (Cumulative)'!AZ73-Rebasing!BA63)*BA116)*BA$19*BA157)</f>
        <v>0</v>
      </c>
      <c r="BB73" s="4">
        <f>IF('KWh (Cumulative)'!BB73=0,0,((('KWh Monthly'!BB73*0.5)+'KWh (Cumulative)'!BA73-Rebasing!BB63)*BB116)*BB$19*BB157)</f>
        <v>0</v>
      </c>
      <c r="BC73" s="4">
        <f>IF('KWh (Cumulative)'!BC73=0,0,((('KWh Monthly'!BC73*0.5)+'KWh (Cumulative)'!BB73-Rebasing!BC63)*BC116)*BC$19*BC157)</f>
        <v>0</v>
      </c>
      <c r="BD73" s="4">
        <f>IF('KWh (Cumulative)'!BD73=0,0,((('KWh Monthly'!BD73*0.5)+'KWh (Cumulative)'!BC73-Rebasing!BD63)*BD116)*BD$19*BD157)</f>
        <v>0</v>
      </c>
      <c r="BE73" s="4">
        <f>IF('KWh (Cumulative)'!BE73=0,0,((('KWh Monthly'!BE73*0.5)+'KWh (Cumulative)'!BD73-Rebasing!BE63)*BE116)*BE$19*BE157)</f>
        <v>0</v>
      </c>
      <c r="BF73" s="4">
        <f>IF('KWh (Cumulative)'!BF73=0,0,((('KWh Monthly'!BF73*0.5)+'KWh (Cumulative)'!BE73-Rebasing!BF63)*BF116)*BF$19*BF157)</f>
        <v>0</v>
      </c>
      <c r="BG73" s="4">
        <f>IF('KWh (Cumulative)'!BG73=0,0,((('KWh Monthly'!BG73*0.5)+'KWh (Cumulative)'!BF73-Rebasing!BG63)*BG116)*BG$19*BG157)</f>
        <v>0</v>
      </c>
      <c r="BH73" s="4">
        <f>IF('KWh (Cumulative)'!BH73=0,0,((('KWh Monthly'!BH73*0.5)+'KWh (Cumulative)'!BG73-Rebasing!BH63)*BH116)*BH$19*BH157)</f>
        <v>0</v>
      </c>
      <c r="BI73" s="4">
        <f>IF('KWh (Cumulative)'!BI73=0,0,((('KWh Monthly'!BI73*0.5)+'KWh (Cumulative)'!BH73-Rebasing!BI63)*BI116)*BI$19*BI157)</f>
        <v>0</v>
      </c>
      <c r="BJ73" s="4">
        <f>IF('KWh (Cumulative)'!BJ73=0,0,((('KWh Monthly'!BJ73*0.5)+'KWh (Cumulative)'!BI73-Rebasing!BJ63)*BJ116)*BJ$19*BJ157)</f>
        <v>0</v>
      </c>
      <c r="BK73" s="4">
        <f>IF('KWh (Cumulative)'!BK73=0,0,((('KWh Monthly'!BK73*0.5)+'KWh (Cumulative)'!BJ73-Rebasing!BK63)*BK116)*BK$19*BK157)</f>
        <v>0</v>
      </c>
      <c r="BL73" s="4">
        <f>IF('KWh (Cumulative)'!BL73=0,0,((('KWh Monthly'!BL73*0.5)+'KWh (Cumulative)'!BK73-Rebasing!BL63)*BL116)*BL$19*BL157)</f>
        <v>0</v>
      </c>
      <c r="BM73" s="4">
        <f>IF('KWh (Cumulative)'!BM73=0,0,((('KWh Monthly'!BM73*0.5)+'KWh (Cumulative)'!BL73-Rebasing!BM63)*BM116)*BM$19*BM157)</f>
        <v>0</v>
      </c>
      <c r="BN73" s="4">
        <f>IF('KWh (Cumulative)'!BN73=0,0,((('KWh Monthly'!BN73*0.5)+'KWh (Cumulative)'!BM73-Rebasing!BN63)*BN116)*BN$19*BN157)</f>
        <v>0</v>
      </c>
      <c r="BO73" s="4">
        <f>IF('KWh (Cumulative)'!BO73=0,0,((('KWh Monthly'!BO73*0.5)+'KWh (Cumulative)'!BN73-Rebasing!BO63)*BO116)*BO$19*BO157)</f>
        <v>0</v>
      </c>
      <c r="BP73" s="4">
        <f>IF('KWh (Cumulative)'!BP73=0,0,((('KWh Monthly'!BP73*0.5)+'KWh (Cumulative)'!BO73-Rebasing!BP63)*BP116)*BP$19*BP157)</f>
        <v>0</v>
      </c>
      <c r="BQ73" s="4">
        <f>IF('KWh (Cumulative)'!BQ73=0,0,((('KWh Monthly'!BQ73*0.5)+'KWh (Cumulative)'!BP73-Rebasing!BQ63)*BQ116)*BQ$19*BQ157)</f>
        <v>0</v>
      </c>
      <c r="BR73" s="4">
        <f>IF('KWh (Cumulative)'!BR73=0,0,((('KWh Monthly'!BR73*0.5)+'KWh (Cumulative)'!BQ73-Rebasing!BR63)*BR116)*BR$19*BR157)</f>
        <v>0</v>
      </c>
      <c r="BS73" s="4">
        <f>IF('KWh (Cumulative)'!BS73=0,0,((('KWh Monthly'!BS73*0.5)+'KWh (Cumulative)'!BR73-Rebasing!BS63)*BS116)*BS$19*BS157)</f>
        <v>0</v>
      </c>
      <c r="BT73" s="4">
        <f>IF('KWh (Cumulative)'!BT73=0,0,((('KWh Monthly'!BT73*0.5)+'KWh (Cumulative)'!BS73-Rebasing!BT63)*BT116)*BT$19*BT157)</f>
        <v>0</v>
      </c>
      <c r="BU73" s="4">
        <f>IF('KWh (Cumulative)'!BU73=0,0,((('KWh Monthly'!BU73*0.5)+'KWh (Cumulative)'!BT73-Rebasing!BU63)*BU116)*BU$19*BU157)</f>
        <v>0</v>
      </c>
      <c r="BV73" s="4">
        <f>IF('KWh (Cumulative)'!BV73=0,0,((('KWh Monthly'!BV73*0.5)+'KWh (Cumulative)'!BU73-Rebasing!BV63)*BV116)*BV$19*BV157)</f>
        <v>0</v>
      </c>
      <c r="BW73" s="4">
        <f>IF('KWh (Cumulative)'!BW73=0,0,((('KWh Monthly'!BW73*0.5)+'KWh (Cumulative)'!BV73-Rebasing!BW63)*BW116)*BW$19*BW157)</f>
        <v>0</v>
      </c>
      <c r="BX73" s="4">
        <f>IF('KWh (Cumulative)'!BX73=0,0,((('KWh Monthly'!BX73*0.5)+'KWh (Cumulative)'!BW73-Rebasing!BX63)*BX116)*BX$19*BX157)</f>
        <v>0</v>
      </c>
      <c r="BY73" s="4">
        <f>IF('KWh (Cumulative)'!BY73=0,0,((('KWh Monthly'!BY73*0.5)+'KWh (Cumulative)'!BX73-Rebasing!BY63)*BY116)*BY$19*BY157)</f>
        <v>0</v>
      </c>
      <c r="BZ73" s="4">
        <f>IF('KWh (Cumulative)'!BZ73=0,0,((('KWh Monthly'!BZ73*0.5)+'KWh (Cumulative)'!BY73-Rebasing!BZ63)*BZ116)*BZ$19*BZ157)</f>
        <v>0</v>
      </c>
      <c r="CA73" s="4">
        <f>IF('KWh (Cumulative)'!CA73=0,0,((('KWh Monthly'!CA73*0.5)+'KWh (Cumulative)'!BZ73-Rebasing!CA63)*CA116)*CA$19*CA157)</f>
        <v>0</v>
      </c>
      <c r="CB73" s="4">
        <f>IF('KWh (Cumulative)'!CB73=0,0,((('KWh Monthly'!CB73*0.5)+'KWh (Cumulative)'!CA73-Rebasing!CB63)*CB116)*CB$19*CB157)</f>
        <v>0</v>
      </c>
      <c r="CC73" s="4">
        <f>IF('KWh (Cumulative)'!CC73=0,0,((('KWh Monthly'!CC73*0.5)+'KWh (Cumulative)'!CB73-Rebasing!CC63)*CC116)*CC$19*CC157)</f>
        <v>0</v>
      </c>
      <c r="CD73" s="4">
        <f>IF('KWh (Cumulative)'!CD73=0,0,((('KWh Monthly'!CD73*0.5)+'KWh (Cumulative)'!CC73-Rebasing!CD63)*CD116)*CD$19*CD157)</f>
        <v>0</v>
      </c>
      <c r="CE73" s="4">
        <f>IF('KWh (Cumulative)'!CE73=0,0,((('KWh Monthly'!CE73*0.5)+'KWh (Cumulative)'!CD73-Rebasing!CE63)*CE116)*CE$19*CE157)</f>
        <v>0</v>
      </c>
      <c r="CF73" s="4">
        <f>IF('KWh (Cumulative)'!CF73=0,0,((('KWh Monthly'!CF73*0.5)+'KWh (Cumulative)'!CE73-Rebasing!CF63)*CF116)*CF$19*CF157)</f>
        <v>0</v>
      </c>
      <c r="CG73" s="4">
        <f>IF('KWh (Cumulative)'!CG73=0,0,((('KWh Monthly'!CG73*0.5)+'KWh (Cumulative)'!CF73-Rebasing!CG63)*CG116)*CG$19*CG157)</f>
        <v>0</v>
      </c>
      <c r="CH73" s="4">
        <f>IF('KWh (Cumulative)'!CH73=0,0,((('KWh Monthly'!CH73*0.5)+'KWh (Cumulative)'!CG73-Rebasing!CH63)*CH116)*CH$19*CH157)</f>
        <v>0</v>
      </c>
      <c r="CI73" s="4">
        <f>IF('KWh (Cumulative)'!CI73=0,0,((('KWh Monthly'!CI73*0.5)+'KWh (Cumulative)'!CH73-Rebasing!CI63)*CI116)*CI$19*CI157)</f>
        <v>0</v>
      </c>
      <c r="CJ73" s="4">
        <f>IF('KWh (Cumulative)'!CJ73=0,0,((('KWh Monthly'!CJ73*0.5)+'KWh (Cumulative)'!CI73-Rebasing!CJ63)*CJ116)*CJ$19*CJ157)</f>
        <v>0</v>
      </c>
      <c r="CK73" s="4">
        <f>IF('KWh (Cumulative)'!CK73=0,0,((('KWh Monthly'!CK73*0.5)+'KWh (Cumulative)'!CJ73-Rebasing!CK63)*CK116)*CK$19*CK157)</f>
        <v>0</v>
      </c>
      <c r="CL73" s="4">
        <f>IF('KWh (Cumulative)'!CL73=0,0,((('KWh Monthly'!CL73*0.5)+'KWh (Cumulative)'!CK73-Rebasing!CL63)*CL116)*CL$19*CL157)</f>
        <v>0</v>
      </c>
      <c r="CM73" s="4">
        <f>IF('KWh (Cumulative)'!CM73=0,0,((('KWh Monthly'!CM73*0.5)+'KWh (Cumulative)'!CL73-Rebasing!CM63)*CM116)*CM$19*CM157)</f>
        <v>0</v>
      </c>
      <c r="CN73" s="4">
        <f>IF('KWh (Cumulative)'!CN73=0,0,((('KWh Monthly'!CN73*0.5)+'KWh (Cumulative)'!CM73-Rebasing!CN63)*CN116)*CN$19*CN157)</f>
        <v>0</v>
      </c>
      <c r="CO73" s="4">
        <f>IF('KWh (Cumulative)'!CO73=0,0,((('KWh Monthly'!CO73*0.5)+'KWh (Cumulative)'!CN73-Rebasing!CO63)*CO116)*CO$19*CO157)</f>
        <v>0</v>
      </c>
      <c r="CP73" s="4">
        <f>IF('KWh (Cumulative)'!CP73=0,0,((('KWh Monthly'!CP73*0.5)+'KWh (Cumulative)'!CO73-Rebasing!CP63)*CP116)*CP$19*CP157)</f>
        <v>0</v>
      </c>
      <c r="CQ73" s="4">
        <f>IF('KWh (Cumulative)'!CQ73=0,0,((('KWh Monthly'!CQ73*0.5)+'KWh (Cumulative)'!CP73-Rebasing!CQ63)*CQ116)*CQ$19*CQ157)</f>
        <v>0</v>
      </c>
      <c r="CR73" s="4">
        <f>IF('KWh (Cumulative)'!CR73=0,0,((('KWh Monthly'!CR73*0.5)+'KWh (Cumulative)'!CQ73-Rebasing!CR63)*CR116)*CR$19*CR157)</f>
        <v>0</v>
      </c>
      <c r="CS73" s="4">
        <f>IF('KWh (Cumulative)'!CS73=0,0,((('KWh Monthly'!CS73*0.5)+'KWh (Cumulative)'!CR73-Rebasing!CS63)*CS116)*CS$19*CS157)</f>
        <v>0</v>
      </c>
      <c r="CT73" s="4">
        <f>IF('KWh (Cumulative)'!CT73=0,0,((('KWh Monthly'!CT73*0.5)+'KWh (Cumulative)'!CS73-Rebasing!CT63)*CT116)*CT$19*CT157)</f>
        <v>0</v>
      </c>
      <c r="CU73" s="4">
        <f>IF('KWh (Cumulative)'!CU73=0,0,((('KWh Monthly'!CU73*0.5)+'KWh (Cumulative)'!CT73-Rebasing!CU63)*CU116)*CU$19*CU157)</f>
        <v>0</v>
      </c>
      <c r="CV73" s="4">
        <f>IF('KWh (Cumulative)'!CV73=0,0,((('KWh Monthly'!CV73*0.5)+'KWh (Cumulative)'!CU73-Rebasing!CV63)*CV116)*CV$19*CV157)</f>
        <v>0</v>
      </c>
      <c r="CW73" s="4">
        <f>IF('KWh (Cumulative)'!CW73=0,0,((('KWh Monthly'!CW73*0.5)+'KWh (Cumulative)'!CV73-Rebasing!CW63)*CW116)*CW$19*CW157)</f>
        <v>0</v>
      </c>
      <c r="CX73" s="4">
        <f>IF('KWh (Cumulative)'!CX73=0,0,((('KWh Monthly'!CX73*0.5)+'KWh (Cumulative)'!CW73-Rebasing!CX63)*CX116)*CX$19*CX157)</f>
        <v>0</v>
      </c>
      <c r="CY73" s="4">
        <f>IF('KWh (Cumulative)'!CY73=0,0,((('KWh Monthly'!CY73*0.5)+'KWh (Cumulative)'!CX73-Rebasing!CY63)*CY116)*CY$19*CY157)</f>
        <v>0</v>
      </c>
      <c r="CZ73" s="4">
        <f>IF('KWh (Cumulative)'!CZ73=0,0,((('KWh Monthly'!CZ73*0.5)+'KWh (Cumulative)'!CY73-Rebasing!CZ63)*CZ116)*CZ$19*CZ157)</f>
        <v>0</v>
      </c>
      <c r="DA73" s="4">
        <f>IF('KWh (Cumulative)'!DA73=0,0,((('KWh Monthly'!DA73*0.5)+'KWh (Cumulative)'!CZ73-Rebasing!DA63)*DA116)*DA$19*DA157)</f>
        <v>0</v>
      </c>
      <c r="DB73" s="4">
        <f>IF('KWh (Cumulative)'!DB73=0,0,((('KWh Monthly'!DB73*0.5)+'KWh (Cumulative)'!DA73-Rebasing!DB63)*DB116)*DB$19*DB157)</f>
        <v>0</v>
      </c>
      <c r="DC73" s="4">
        <f>IF('KWh (Cumulative)'!DC73=0,0,((('KWh Monthly'!DC73*0.5)+'KWh (Cumulative)'!DB73-Rebasing!DC63)*DC116)*DC$19*DC157)</f>
        <v>0</v>
      </c>
      <c r="DD73" s="4">
        <f>IF('KWh (Cumulative)'!DD73=0,0,((('KWh Monthly'!DD73*0.5)+'KWh (Cumulative)'!DC73-Rebasing!DD63)*DD116)*DD$19*DD157)</f>
        <v>0</v>
      </c>
      <c r="DE73" s="4">
        <f>IF('KWh (Cumulative)'!DE73=0,0,((('KWh Monthly'!DE73*0.5)+'KWh (Cumulative)'!DD73-Rebasing!DE63)*DE116)*DE$19*DE157)</f>
        <v>0</v>
      </c>
      <c r="DF73" s="4">
        <f>IF('KWh (Cumulative)'!DF73=0,0,((('KWh Monthly'!DF73*0.5)+'KWh (Cumulative)'!DE73-Rebasing!DF63)*DF116)*DF$19*DF157)</f>
        <v>0</v>
      </c>
      <c r="DG73" s="4">
        <f>IF('KWh (Cumulative)'!DG73=0,0,((('KWh Monthly'!DG73*0.5)+'KWh (Cumulative)'!DF73-Rebasing!DG63)*DG116)*DG$19*DG157)</f>
        <v>0</v>
      </c>
      <c r="DH73" s="4">
        <f>IF('KWh (Cumulative)'!DH73=0,0,((('KWh Monthly'!DH73*0.5)+'KWh (Cumulative)'!DG73-Rebasing!DH63)*DH116)*DH$19*DH157)</f>
        <v>0</v>
      </c>
      <c r="DI73" s="4">
        <f>IF('KWh (Cumulative)'!DI73=0,0,((('KWh Monthly'!DI73*0.5)+'KWh (Cumulative)'!DH73-Rebasing!DI63)*DI116)*DI$19*DI157)</f>
        <v>0</v>
      </c>
      <c r="DJ73" s="4">
        <f>IF('KWh (Cumulative)'!DJ73=0,0,((('KWh Monthly'!DJ73*0.5)+'KWh (Cumulative)'!DI73-Rebasing!DJ63)*DJ116)*DJ$19*DJ157)</f>
        <v>0</v>
      </c>
      <c r="DK73" s="4">
        <f>IF('KWh (Cumulative)'!DK73=0,0,((('KWh Monthly'!DK73*0.5)+'KWh (Cumulative)'!DJ73-Rebasing!DK63)*DK116)*DK$19*DK157)</f>
        <v>0</v>
      </c>
      <c r="DL73" s="4">
        <f>IF('KWh (Cumulative)'!DL73=0,0,((('KWh Monthly'!DL73*0.5)+'KWh (Cumulative)'!DK73-Rebasing!DL63)*DL116)*DL$19*DL157)</f>
        <v>0</v>
      </c>
      <c r="DM73" s="4">
        <f>IF('KWh (Cumulative)'!DM73=0,0,((('KWh Monthly'!DM73*0.5)+'KWh (Cumulative)'!DL73-Rebasing!DM63)*DM116)*DM$19*DM157)</f>
        <v>0</v>
      </c>
      <c r="DN73" s="4">
        <f>IF('KWh (Cumulative)'!DN73=0,0,((('KWh Monthly'!DN73*0.5)+'KWh (Cumulative)'!DM73-Rebasing!DN63)*DN116)*DN$19*DN157)</f>
        <v>0</v>
      </c>
      <c r="DO73" s="4">
        <f>IF('KWh (Cumulative)'!DO73=0,0,((('KWh Monthly'!DO73*0.5)+'KWh (Cumulative)'!DN73-Rebasing!DO63)*DO116)*DO$19*DO157)</f>
        <v>0</v>
      </c>
      <c r="DP73" s="4">
        <f>IF('KWh (Cumulative)'!DP73=0,0,((('KWh Monthly'!DP73*0.5)+'KWh (Cumulative)'!DO73-Rebasing!DP63)*DP116)*DP$19*DP157)</f>
        <v>0</v>
      </c>
      <c r="DQ73" s="4">
        <f>IF('KWh (Cumulative)'!DQ73=0,0,((('KWh Monthly'!DQ73*0.5)+'KWh (Cumulative)'!DP73-Rebasing!DQ63)*DQ116)*DQ$19*DQ157)</f>
        <v>0</v>
      </c>
      <c r="DR73" s="4">
        <f>IF('KWh (Cumulative)'!DR73=0,0,((('KWh Monthly'!DR73*0.5)+'KWh (Cumulative)'!DQ73-Rebasing!DR63)*DR116)*DR$19*DR157)</f>
        <v>0</v>
      </c>
    </row>
    <row r="74" spans="1:122" x14ac:dyDescent="0.25">
      <c r="A74" s="193"/>
      <c r="B74" s="30" t="s">
        <v>4</v>
      </c>
      <c r="C74" s="4">
        <f>IF('KWh (Cumulative)'!C74=0,0,((('KWh Monthly'!C74*0.5)-Rebasing!C64)*C117)*C$19*C158)</f>
        <v>0</v>
      </c>
      <c r="D74" s="4">
        <f>IF('KWh (Cumulative)'!D74=0,0,((('KWh Monthly'!D74*0.5)+'KWh (Cumulative)'!C74-Rebasing!D64)*D117)*D$19*D158)</f>
        <v>0</v>
      </c>
      <c r="E74" s="4">
        <f>IF('KWh (Cumulative)'!E74=0,0,((('KWh Monthly'!E74*0.5)+'KWh (Cumulative)'!D74-Rebasing!E64)*E117)*E$19*E158)</f>
        <v>0</v>
      </c>
      <c r="F74" s="4">
        <f>IF('KWh (Cumulative)'!F74=0,0,((('KWh Monthly'!F74*0.5)+'KWh (Cumulative)'!E74-Rebasing!F64)*F117)*F$19*F158)</f>
        <v>0</v>
      </c>
      <c r="G74" s="4">
        <f>IF('KWh (Cumulative)'!G74=0,0,((('KWh Monthly'!G74*0.5)+'KWh (Cumulative)'!F74-Rebasing!G64)*G117)*G$19*G158)</f>
        <v>0</v>
      </c>
      <c r="H74" s="4">
        <f>IF('KWh (Cumulative)'!H74=0,0,((('KWh Monthly'!H74*0.5)+'KWh (Cumulative)'!G74-Rebasing!H64)*H117)*H$19*H158)</f>
        <v>0</v>
      </c>
      <c r="I74" s="4">
        <f>IF('KWh (Cumulative)'!I74=0,0,((('KWh Monthly'!I74*0.5)+'KWh (Cumulative)'!H74-Rebasing!I64)*I117)*I$19*I158)</f>
        <v>0</v>
      </c>
      <c r="J74" s="4">
        <f>IF('KWh (Cumulative)'!J74=0,0,((('KWh Monthly'!J74*0.5)+'KWh (Cumulative)'!I74-Rebasing!J64)*J117)*J$19*J158)</f>
        <v>0</v>
      </c>
      <c r="K74" s="4">
        <f>IF('KWh (Cumulative)'!K74=0,0,((('KWh Monthly'!K74*0.5)+'KWh (Cumulative)'!J74-Rebasing!K64)*K117)*K$19*K158)</f>
        <v>0</v>
      </c>
      <c r="L74" s="4">
        <f>IF('KWh (Cumulative)'!L74=0,0,((('KWh Monthly'!L74*0.5)+'KWh (Cumulative)'!K74-Rebasing!L64)*L117)*L$19*L158)</f>
        <v>0</v>
      </c>
      <c r="M74" s="4">
        <f>IF('KWh (Cumulative)'!M74=0,0,((('KWh Monthly'!M74*0.5)+'KWh (Cumulative)'!L74-Rebasing!M64)*M117)*M$19*M158)</f>
        <v>0</v>
      </c>
      <c r="N74" s="4">
        <f>IF('KWh (Cumulative)'!N74=0,0,((('KWh Monthly'!N74*0.5)+'KWh (Cumulative)'!M74-Rebasing!N64)*N117)*N$19*N158)</f>
        <v>0</v>
      </c>
      <c r="O74" s="4">
        <f>IF('KWh (Cumulative)'!O74=0,0,((('KWh Monthly'!O74*0.5)+'KWh (Cumulative)'!N74-Rebasing!O64)*O117)*O$19*O158)</f>
        <v>3.6780635807580815</v>
      </c>
      <c r="P74" s="4">
        <f>IF('KWh (Cumulative)'!P74=0,0,((('KWh Monthly'!P74*0.5)+'KWh (Cumulative)'!O74-Rebasing!P64)*P117)*P$19*P158)</f>
        <v>0</v>
      </c>
      <c r="Q74" s="4">
        <f>IF('KWh (Cumulative)'!Q74=0,0,((('KWh Monthly'!Q74*0.5)+'KWh (Cumulative)'!P74-Rebasing!Q64)*Q117)*Q$19*Q158)</f>
        <v>0</v>
      </c>
      <c r="R74" s="4">
        <f>IF('KWh (Cumulative)'!R74=0,0,((('KWh Monthly'!R74*0.5)+'KWh (Cumulative)'!Q74-Rebasing!R64)*R117)*R$19*R158)</f>
        <v>0</v>
      </c>
      <c r="S74" s="4">
        <f>IF('KWh (Cumulative)'!S74=0,0,((('KWh Monthly'!S74*0.5)+'KWh (Cumulative)'!R74-Rebasing!S64)*S117)*S$19*S158)</f>
        <v>0</v>
      </c>
      <c r="T74" s="4">
        <f>IF('KWh (Cumulative)'!T74=0,0,((('KWh Monthly'!T74*0.5)+'KWh (Cumulative)'!S74-Rebasing!T64)*T117)*T$19*T158)</f>
        <v>0</v>
      </c>
      <c r="U74" s="4">
        <f>IF('KWh (Cumulative)'!U74=0,0,((('KWh Monthly'!U74*0.5)+'KWh (Cumulative)'!T74-Rebasing!U64)*U117)*U$19*U158)</f>
        <v>0</v>
      </c>
      <c r="V74" s="4">
        <f>IF('KWh (Cumulative)'!V74=0,0,((('KWh Monthly'!V74*0.5)+'KWh (Cumulative)'!U74-Rebasing!V64)*V117)*V$19*V158)</f>
        <v>0</v>
      </c>
      <c r="W74" s="4">
        <f>IF('KWh (Cumulative)'!W74=0,0,((('KWh Monthly'!W74*0.5)+'KWh (Cumulative)'!V74-Rebasing!W64)*W117)*W$19*W158)</f>
        <v>0</v>
      </c>
      <c r="X74" s="4">
        <f>IF('KWh (Cumulative)'!X74=0,0,((('KWh Monthly'!X74*0.5)+'KWh (Cumulative)'!W74-Rebasing!X64)*X117)*X$19*X158)</f>
        <v>0</v>
      </c>
      <c r="Y74" s="4">
        <f>IF('KWh (Cumulative)'!Y74=0,0,((('KWh Monthly'!Y74*0.5)+'KWh (Cumulative)'!X74-Rebasing!Y64)*Y117)*Y$19*Y158)</f>
        <v>0</v>
      </c>
      <c r="Z74" s="4">
        <f>IF('KWh (Cumulative)'!Z74=0,0,((('KWh Monthly'!Z74*0.5)+'KWh (Cumulative)'!Y74-Rebasing!Z64)*Z117)*Z$19*Z158)</f>
        <v>0</v>
      </c>
      <c r="AA74" s="4">
        <f>IF('KWh (Cumulative)'!AA74=0,0,((('KWh Monthly'!AA74*0.5)+'KWh (Cumulative)'!Z74-Rebasing!AA64)*AA117)*AA$19*AA158)</f>
        <v>0</v>
      </c>
      <c r="AB74" s="4">
        <f>IF('KWh (Cumulative)'!AB74=0,0,((('KWh Monthly'!AB74*0.5)+'KWh (Cumulative)'!AA74-Rebasing!AB64)*AB117)*AB$19*AB158)</f>
        <v>0</v>
      </c>
      <c r="AC74" s="4">
        <f>IF('KWh (Cumulative)'!AC74=0,0,((('KWh Monthly'!AC74*0.5)+'KWh (Cumulative)'!AB74-Rebasing!AC64)*AC117)*AC$19*AC158)</f>
        <v>0</v>
      </c>
      <c r="AD74" s="4">
        <f>IF('KWh (Cumulative)'!AD74=0,0,((('KWh Monthly'!AD74*0.5)+'KWh (Cumulative)'!AC74-Rebasing!AD64)*AD117)*AD$19*AD158)</f>
        <v>0</v>
      </c>
      <c r="AE74" s="4">
        <f>IF('KWh (Cumulative)'!AE74=0,0,((('KWh Monthly'!AE74*0.5)+'KWh (Cumulative)'!AD74-Rebasing!AE64)*AE117)*AE$19*AE158)</f>
        <v>0</v>
      </c>
      <c r="AF74" s="4">
        <f>IF('KWh (Cumulative)'!AF74=0,0,((('KWh Monthly'!AF74*0.5)+'KWh (Cumulative)'!AE74-Rebasing!AF64)*AF117)*AF$19*AF158)</f>
        <v>0</v>
      </c>
      <c r="AG74" s="4">
        <f>IF('KWh (Cumulative)'!AG74=0,0,((('KWh Monthly'!AG74*0.5)+'KWh (Cumulative)'!AF74-Rebasing!AG64)*AG117)*AG$19*AG158)</f>
        <v>0</v>
      </c>
      <c r="AH74" s="4">
        <f>IF('KWh (Cumulative)'!AH74=0,0,((('KWh Monthly'!AH74*0.5)+'KWh (Cumulative)'!AG74-Rebasing!AH64)*AH117)*AH$19*AH158)</f>
        <v>0</v>
      </c>
      <c r="AI74" s="4">
        <f>IF('KWh (Cumulative)'!AI74=0,0,((('KWh Monthly'!AI74*0.5)+'KWh (Cumulative)'!AH74-Rebasing!AI64)*AI117)*AI$19*AI158)</f>
        <v>0</v>
      </c>
      <c r="AJ74" s="4">
        <f>IF('KWh (Cumulative)'!AJ74=0,0,((('KWh Monthly'!AJ74*0.5)+'KWh (Cumulative)'!AI74-Rebasing!AJ64)*AJ117)*AJ$19*AJ158)</f>
        <v>0</v>
      </c>
      <c r="AK74" s="4">
        <f>IF('KWh (Cumulative)'!AK74=0,0,((('KWh Monthly'!AK74*0.5)+'KWh (Cumulative)'!AJ74-Rebasing!AK64)*AK117)*AK$19*AK158)</f>
        <v>0</v>
      </c>
      <c r="AL74" s="4">
        <f>IF('KWh (Cumulative)'!AL74=0,0,((('KWh Monthly'!AL74*0.5)+'KWh (Cumulative)'!AK74-Rebasing!AL64)*AL117)*AL$19*AL158)</f>
        <v>0</v>
      </c>
      <c r="AM74" s="4">
        <f>IF('KWh (Cumulative)'!AM74=0,0,((('KWh Monthly'!AM74*0.5)+'KWh (Cumulative)'!AL74-Rebasing!AM64)*AM117)*AM$19*AM158)</f>
        <v>0</v>
      </c>
      <c r="AN74" s="4">
        <f>IF('KWh (Cumulative)'!AN74=0,0,((('KWh Monthly'!AN74*0.5)+'KWh (Cumulative)'!AM74-Rebasing!AN64)*AN117)*AN$19*AN158)</f>
        <v>0</v>
      </c>
      <c r="AO74" s="4">
        <f>IF('KWh (Cumulative)'!AO74=0,0,((('KWh Monthly'!AO74*0.5)+'KWh (Cumulative)'!AN74-Rebasing!AO64)*AO117)*AO$19*AO158)</f>
        <v>0</v>
      </c>
      <c r="AP74" s="4">
        <f>IF('KWh (Cumulative)'!AP74=0,0,((('KWh Monthly'!AP74*0.5)+'KWh (Cumulative)'!AO74-Rebasing!AP64)*AP117)*AP$19*AP158)</f>
        <v>0</v>
      </c>
      <c r="AQ74" s="4">
        <f>IF('KWh (Cumulative)'!AQ74=0,0,((('KWh Monthly'!AQ74*0.5)+'KWh (Cumulative)'!AP74-Rebasing!AQ64)*AQ117)*AQ$19*AQ158)</f>
        <v>0</v>
      </c>
      <c r="AR74" s="4">
        <f>IF('KWh (Cumulative)'!AR74=0,0,((('KWh Monthly'!AR74*0.5)+'KWh (Cumulative)'!AQ74-Rebasing!AR64)*AR117)*AR$19*AR158)</f>
        <v>0</v>
      </c>
      <c r="AS74" s="4">
        <f>IF('KWh (Cumulative)'!AS74=0,0,((('KWh Monthly'!AS74*0.5)+'KWh (Cumulative)'!AR74-Rebasing!AS64)*AS117)*AS$19*AS158)</f>
        <v>0</v>
      </c>
      <c r="AT74" s="4">
        <f>IF('KWh (Cumulative)'!AT74=0,0,((('KWh Monthly'!AT74*0.5)+'KWh (Cumulative)'!AS74-Rebasing!AT64)*AT117)*AT$19*AT158)</f>
        <v>0</v>
      </c>
      <c r="AU74" s="4">
        <f>IF('KWh (Cumulative)'!AU74=0,0,((('KWh Monthly'!AU74*0.5)+'KWh (Cumulative)'!AT74-Rebasing!AU64)*AU117)*AU$19*AU158)</f>
        <v>0</v>
      </c>
      <c r="AV74" s="4">
        <f>IF('KWh (Cumulative)'!AV74=0,0,((('KWh Monthly'!AV74*0.5)+'KWh (Cumulative)'!AU74-Rebasing!AV64)*AV117)*AV$19*AV158)</f>
        <v>0</v>
      </c>
      <c r="AW74" s="4">
        <f>IF('KWh (Cumulative)'!AW74=0,0,((('KWh Monthly'!AW74*0.5)+'KWh (Cumulative)'!AV74-Rebasing!AW64)*AW117)*AW$19*AW158)</f>
        <v>0</v>
      </c>
      <c r="AX74" s="4">
        <f>IF('KWh (Cumulative)'!AX74=0,0,((('KWh Monthly'!AX74*0.5)+'KWh (Cumulative)'!AW74-Rebasing!AX64)*AX117)*AX$19*AX158)</f>
        <v>0</v>
      </c>
      <c r="AY74" s="4">
        <f>IF('KWh (Cumulative)'!AY74=0,0,((('KWh Monthly'!AY74*0.5)+'KWh (Cumulative)'!AX74-Rebasing!AY64)*AY117)*AY$19*AY158)</f>
        <v>0</v>
      </c>
      <c r="AZ74" s="4">
        <f>IF('KWh (Cumulative)'!AZ74=0,0,((('KWh Monthly'!AZ74*0.5)+'KWh (Cumulative)'!AY74-Rebasing!AZ64)*AZ117)*AZ$19*AZ158)</f>
        <v>0</v>
      </c>
      <c r="BA74" s="4">
        <f>IF('KWh (Cumulative)'!BA74=0,0,((('KWh Monthly'!BA74*0.5)+'KWh (Cumulative)'!AZ74-Rebasing!BA64)*BA117)*BA$19*BA158)</f>
        <v>0</v>
      </c>
      <c r="BB74" s="4">
        <f>IF('KWh (Cumulative)'!BB74=0,0,((('KWh Monthly'!BB74*0.5)+'KWh (Cumulative)'!BA74-Rebasing!BB64)*BB117)*BB$19*BB158)</f>
        <v>0</v>
      </c>
      <c r="BC74" s="4">
        <f>IF('KWh (Cumulative)'!BC74=0,0,((('KWh Monthly'!BC74*0.5)+'KWh (Cumulative)'!BB74-Rebasing!BC64)*BC117)*BC$19*BC158)</f>
        <v>0</v>
      </c>
      <c r="BD74" s="4">
        <f>IF('KWh (Cumulative)'!BD74=0,0,((('KWh Monthly'!BD74*0.5)+'KWh (Cumulative)'!BC74-Rebasing!BD64)*BD117)*BD$19*BD158)</f>
        <v>0</v>
      </c>
      <c r="BE74" s="4">
        <f>IF('KWh (Cumulative)'!BE74=0,0,((('KWh Monthly'!BE74*0.5)+'KWh (Cumulative)'!BD74-Rebasing!BE64)*BE117)*BE$19*BE158)</f>
        <v>0</v>
      </c>
      <c r="BF74" s="4">
        <f>IF('KWh (Cumulative)'!BF74=0,0,((('KWh Monthly'!BF74*0.5)+'KWh (Cumulative)'!BE74-Rebasing!BF64)*BF117)*BF$19*BF158)</f>
        <v>0</v>
      </c>
      <c r="BG74" s="4">
        <f>IF('KWh (Cumulative)'!BG74=0,0,((('KWh Monthly'!BG74*0.5)+'KWh (Cumulative)'!BF74-Rebasing!BG64)*BG117)*BG$19*BG158)</f>
        <v>0</v>
      </c>
      <c r="BH74" s="4">
        <f>IF('KWh (Cumulative)'!BH74=0,0,((('KWh Monthly'!BH74*0.5)+'KWh (Cumulative)'!BG74-Rebasing!BH64)*BH117)*BH$19*BH158)</f>
        <v>0</v>
      </c>
      <c r="BI74" s="4">
        <f>IF('KWh (Cumulative)'!BI74=0,0,((('KWh Monthly'!BI74*0.5)+'KWh (Cumulative)'!BH74-Rebasing!BI64)*BI117)*BI$19*BI158)</f>
        <v>0</v>
      </c>
      <c r="BJ74" s="4">
        <f>IF('KWh (Cumulative)'!BJ74=0,0,((('KWh Monthly'!BJ74*0.5)+'KWh (Cumulative)'!BI74-Rebasing!BJ64)*BJ117)*BJ$19*BJ158)</f>
        <v>0</v>
      </c>
      <c r="BK74" s="4">
        <f>IF('KWh (Cumulative)'!BK74=0,0,((('KWh Monthly'!BK74*0.5)+'KWh (Cumulative)'!BJ74-Rebasing!BK64)*BK117)*BK$19*BK158)</f>
        <v>0</v>
      </c>
      <c r="BL74" s="4">
        <f>IF('KWh (Cumulative)'!BL74=0,0,((('KWh Monthly'!BL74*0.5)+'KWh (Cumulative)'!BK74-Rebasing!BL64)*BL117)*BL$19*BL158)</f>
        <v>0</v>
      </c>
      <c r="BM74" s="4">
        <f>IF('KWh (Cumulative)'!BM74=0,0,((('KWh Monthly'!BM74*0.5)+'KWh (Cumulative)'!BL74-Rebasing!BM64)*BM117)*BM$19*BM158)</f>
        <v>0</v>
      </c>
      <c r="BN74" s="4">
        <f>IF('KWh (Cumulative)'!BN74=0,0,((('KWh Monthly'!BN74*0.5)+'KWh (Cumulative)'!BM74-Rebasing!BN64)*BN117)*BN$19*BN158)</f>
        <v>0</v>
      </c>
      <c r="BO74" s="4">
        <f>IF('KWh (Cumulative)'!BO74=0,0,((('KWh Monthly'!BO74*0.5)+'KWh (Cumulative)'!BN74-Rebasing!BO64)*BO117)*BO$19*BO158)</f>
        <v>0</v>
      </c>
      <c r="BP74" s="4">
        <f>IF('KWh (Cumulative)'!BP74=0,0,((('KWh Monthly'!BP74*0.5)+'KWh (Cumulative)'!BO74-Rebasing!BP64)*BP117)*BP$19*BP158)</f>
        <v>0</v>
      </c>
      <c r="BQ74" s="4">
        <f>IF('KWh (Cumulative)'!BQ74=0,0,((('KWh Monthly'!BQ74*0.5)+'KWh (Cumulative)'!BP74-Rebasing!BQ64)*BQ117)*BQ$19*BQ158)</f>
        <v>0</v>
      </c>
      <c r="BR74" s="4">
        <f>IF('KWh (Cumulative)'!BR74=0,0,((('KWh Monthly'!BR74*0.5)+'KWh (Cumulative)'!BQ74-Rebasing!BR64)*BR117)*BR$19*BR158)</f>
        <v>0</v>
      </c>
      <c r="BS74" s="4">
        <f>IF('KWh (Cumulative)'!BS74=0,0,((('KWh Monthly'!BS74*0.5)+'KWh (Cumulative)'!BR74-Rebasing!BS64)*BS117)*BS$19*BS158)</f>
        <v>0</v>
      </c>
      <c r="BT74" s="4">
        <f>IF('KWh (Cumulative)'!BT74=0,0,((('KWh Monthly'!BT74*0.5)+'KWh (Cumulative)'!BS74-Rebasing!BT64)*BT117)*BT$19*BT158)</f>
        <v>0</v>
      </c>
      <c r="BU74" s="4">
        <f>IF('KWh (Cumulative)'!BU74=0,0,((('KWh Monthly'!BU74*0.5)+'KWh (Cumulative)'!BT74-Rebasing!BU64)*BU117)*BU$19*BU158)</f>
        <v>0</v>
      </c>
      <c r="BV74" s="4">
        <f>IF('KWh (Cumulative)'!BV74=0,0,((('KWh Monthly'!BV74*0.5)+'KWh (Cumulative)'!BU74-Rebasing!BV64)*BV117)*BV$19*BV158)</f>
        <v>0</v>
      </c>
      <c r="BW74" s="4">
        <f>IF('KWh (Cumulative)'!BW74=0,0,((('KWh Monthly'!BW74*0.5)+'KWh (Cumulative)'!BV74-Rebasing!BW64)*BW117)*BW$19*BW158)</f>
        <v>0</v>
      </c>
      <c r="BX74" s="4">
        <f>IF('KWh (Cumulative)'!BX74=0,0,((('KWh Monthly'!BX74*0.5)+'KWh (Cumulative)'!BW74-Rebasing!BX64)*BX117)*BX$19*BX158)</f>
        <v>0</v>
      </c>
      <c r="BY74" s="4">
        <f>IF('KWh (Cumulative)'!BY74=0,0,((('KWh Monthly'!BY74*0.5)+'KWh (Cumulative)'!BX74-Rebasing!BY64)*BY117)*BY$19*BY158)</f>
        <v>0</v>
      </c>
      <c r="BZ74" s="4">
        <f>IF('KWh (Cumulative)'!BZ74=0,0,((('KWh Monthly'!BZ74*0.5)+'KWh (Cumulative)'!BY74-Rebasing!BZ64)*BZ117)*BZ$19*BZ158)</f>
        <v>0</v>
      </c>
      <c r="CA74" s="4">
        <f>IF('KWh (Cumulative)'!CA74=0,0,((('KWh Monthly'!CA74*0.5)+'KWh (Cumulative)'!BZ74-Rebasing!CA64)*CA117)*CA$19*CA158)</f>
        <v>0</v>
      </c>
      <c r="CB74" s="4">
        <f>IF('KWh (Cumulative)'!CB74=0,0,((('KWh Monthly'!CB74*0.5)+'KWh (Cumulative)'!CA74-Rebasing!CB64)*CB117)*CB$19*CB158)</f>
        <v>0</v>
      </c>
      <c r="CC74" s="4">
        <f>IF('KWh (Cumulative)'!CC74=0,0,((('KWh Monthly'!CC74*0.5)+'KWh (Cumulative)'!CB74-Rebasing!CC64)*CC117)*CC$19*CC158)</f>
        <v>0</v>
      </c>
      <c r="CD74" s="4">
        <f>IF('KWh (Cumulative)'!CD74=0,0,((('KWh Monthly'!CD74*0.5)+'KWh (Cumulative)'!CC74-Rebasing!CD64)*CD117)*CD$19*CD158)</f>
        <v>0</v>
      </c>
      <c r="CE74" s="4">
        <f>IF('KWh (Cumulative)'!CE74=0,0,((('KWh Monthly'!CE74*0.5)+'KWh (Cumulative)'!CD74-Rebasing!CE64)*CE117)*CE$19*CE158)</f>
        <v>0</v>
      </c>
      <c r="CF74" s="4">
        <f>IF('KWh (Cumulative)'!CF74=0,0,((('KWh Monthly'!CF74*0.5)+'KWh (Cumulative)'!CE74-Rebasing!CF64)*CF117)*CF$19*CF158)</f>
        <v>0</v>
      </c>
      <c r="CG74" s="4">
        <f>IF('KWh (Cumulative)'!CG74=0,0,((('KWh Monthly'!CG74*0.5)+'KWh (Cumulative)'!CF74-Rebasing!CG64)*CG117)*CG$19*CG158)</f>
        <v>0</v>
      </c>
      <c r="CH74" s="4">
        <f>IF('KWh (Cumulative)'!CH74=0,0,((('KWh Monthly'!CH74*0.5)+'KWh (Cumulative)'!CG74-Rebasing!CH64)*CH117)*CH$19*CH158)</f>
        <v>0</v>
      </c>
      <c r="CI74" s="4">
        <f>IF('KWh (Cumulative)'!CI74=0,0,((('KWh Monthly'!CI74*0.5)+'KWh (Cumulative)'!CH74-Rebasing!CI64)*CI117)*CI$19*CI158)</f>
        <v>0</v>
      </c>
      <c r="CJ74" s="4">
        <f>IF('KWh (Cumulative)'!CJ74=0,0,((('KWh Monthly'!CJ74*0.5)+'KWh (Cumulative)'!CI74-Rebasing!CJ64)*CJ117)*CJ$19*CJ158)</f>
        <v>0</v>
      </c>
      <c r="CK74" s="4">
        <f>IF('KWh (Cumulative)'!CK74=0,0,((('KWh Monthly'!CK74*0.5)+'KWh (Cumulative)'!CJ74-Rebasing!CK64)*CK117)*CK$19*CK158)</f>
        <v>0</v>
      </c>
      <c r="CL74" s="4">
        <f>IF('KWh (Cumulative)'!CL74=0,0,((('KWh Monthly'!CL74*0.5)+'KWh (Cumulative)'!CK74-Rebasing!CL64)*CL117)*CL$19*CL158)</f>
        <v>0</v>
      </c>
      <c r="CM74" s="4">
        <f>IF('KWh (Cumulative)'!CM74=0,0,((('KWh Monthly'!CM74*0.5)+'KWh (Cumulative)'!CL74-Rebasing!CM64)*CM117)*CM$19*CM158)</f>
        <v>0</v>
      </c>
      <c r="CN74" s="4">
        <f>IF('KWh (Cumulative)'!CN74=0,0,((('KWh Monthly'!CN74*0.5)+'KWh (Cumulative)'!CM74-Rebasing!CN64)*CN117)*CN$19*CN158)</f>
        <v>0</v>
      </c>
      <c r="CO74" s="4">
        <f>IF('KWh (Cumulative)'!CO74=0,0,((('KWh Monthly'!CO74*0.5)+'KWh (Cumulative)'!CN74-Rebasing!CO64)*CO117)*CO$19*CO158)</f>
        <v>0</v>
      </c>
      <c r="CP74" s="4">
        <f>IF('KWh (Cumulative)'!CP74=0,0,((('KWh Monthly'!CP74*0.5)+'KWh (Cumulative)'!CO74-Rebasing!CP64)*CP117)*CP$19*CP158)</f>
        <v>0</v>
      </c>
      <c r="CQ74" s="4">
        <f>IF('KWh (Cumulative)'!CQ74=0,0,((('KWh Monthly'!CQ74*0.5)+'KWh (Cumulative)'!CP74-Rebasing!CQ64)*CQ117)*CQ$19*CQ158)</f>
        <v>0</v>
      </c>
      <c r="CR74" s="4">
        <f>IF('KWh (Cumulative)'!CR74=0,0,((('KWh Monthly'!CR74*0.5)+'KWh (Cumulative)'!CQ74-Rebasing!CR64)*CR117)*CR$19*CR158)</f>
        <v>0</v>
      </c>
      <c r="CS74" s="4">
        <f>IF('KWh (Cumulative)'!CS74=0,0,((('KWh Monthly'!CS74*0.5)+'KWh (Cumulative)'!CR74-Rebasing!CS64)*CS117)*CS$19*CS158)</f>
        <v>0</v>
      </c>
      <c r="CT74" s="4">
        <f>IF('KWh (Cumulative)'!CT74=0,0,((('KWh Monthly'!CT74*0.5)+'KWh (Cumulative)'!CS74-Rebasing!CT64)*CT117)*CT$19*CT158)</f>
        <v>0</v>
      </c>
      <c r="CU74" s="4">
        <f>IF('KWh (Cumulative)'!CU74=0,0,((('KWh Monthly'!CU74*0.5)+'KWh (Cumulative)'!CT74-Rebasing!CU64)*CU117)*CU$19*CU158)</f>
        <v>0</v>
      </c>
      <c r="CV74" s="4">
        <f>IF('KWh (Cumulative)'!CV74=0,0,((('KWh Monthly'!CV74*0.5)+'KWh (Cumulative)'!CU74-Rebasing!CV64)*CV117)*CV$19*CV158)</f>
        <v>0</v>
      </c>
      <c r="CW74" s="4">
        <f>IF('KWh (Cumulative)'!CW74=0,0,((('KWh Monthly'!CW74*0.5)+'KWh (Cumulative)'!CV74-Rebasing!CW64)*CW117)*CW$19*CW158)</f>
        <v>0</v>
      </c>
      <c r="CX74" s="4">
        <f>IF('KWh (Cumulative)'!CX74=0,0,((('KWh Monthly'!CX74*0.5)+'KWh (Cumulative)'!CW74-Rebasing!CX64)*CX117)*CX$19*CX158)</f>
        <v>0</v>
      </c>
      <c r="CY74" s="4">
        <f>IF('KWh (Cumulative)'!CY74=0,0,((('KWh Monthly'!CY74*0.5)+'KWh (Cumulative)'!CX74-Rebasing!CY64)*CY117)*CY$19*CY158)</f>
        <v>0</v>
      </c>
      <c r="CZ74" s="4">
        <f>IF('KWh (Cumulative)'!CZ74=0,0,((('KWh Monthly'!CZ74*0.5)+'KWh (Cumulative)'!CY74-Rebasing!CZ64)*CZ117)*CZ$19*CZ158)</f>
        <v>0</v>
      </c>
      <c r="DA74" s="4">
        <f>IF('KWh (Cumulative)'!DA74=0,0,((('KWh Monthly'!DA74*0.5)+'KWh (Cumulative)'!CZ74-Rebasing!DA64)*DA117)*DA$19*DA158)</f>
        <v>0</v>
      </c>
      <c r="DB74" s="4">
        <f>IF('KWh (Cumulative)'!DB74=0,0,((('KWh Monthly'!DB74*0.5)+'KWh (Cumulative)'!DA74-Rebasing!DB64)*DB117)*DB$19*DB158)</f>
        <v>0</v>
      </c>
      <c r="DC74" s="4">
        <f>IF('KWh (Cumulative)'!DC74=0,0,((('KWh Monthly'!DC74*0.5)+'KWh (Cumulative)'!DB74-Rebasing!DC64)*DC117)*DC$19*DC158)</f>
        <v>0</v>
      </c>
      <c r="DD74" s="4">
        <f>IF('KWh (Cumulative)'!DD74=0,0,((('KWh Monthly'!DD74*0.5)+'KWh (Cumulative)'!DC74-Rebasing!DD64)*DD117)*DD$19*DD158)</f>
        <v>0</v>
      </c>
      <c r="DE74" s="4">
        <f>IF('KWh (Cumulative)'!DE74=0,0,((('KWh Monthly'!DE74*0.5)+'KWh (Cumulative)'!DD74-Rebasing!DE64)*DE117)*DE$19*DE158)</f>
        <v>0</v>
      </c>
      <c r="DF74" s="4">
        <f>IF('KWh (Cumulative)'!DF74=0,0,((('KWh Monthly'!DF74*0.5)+'KWh (Cumulative)'!DE74-Rebasing!DF64)*DF117)*DF$19*DF158)</f>
        <v>0</v>
      </c>
      <c r="DG74" s="4">
        <f>IF('KWh (Cumulative)'!DG74=0,0,((('KWh Monthly'!DG74*0.5)+'KWh (Cumulative)'!DF74-Rebasing!DG64)*DG117)*DG$19*DG158)</f>
        <v>0</v>
      </c>
      <c r="DH74" s="4">
        <f>IF('KWh (Cumulative)'!DH74=0,0,((('KWh Monthly'!DH74*0.5)+'KWh (Cumulative)'!DG74-Rebasing!DH64)*DH117)*DH$19*DH158)</f>
        <v>0</v>
      </c>
      <c r="DI74" s="4">
        <f>IF('KWh (Cumulative)'!DI74=0,0,((('KWh Monthly'!DI74*0.5)+'KWh (Cumulative)'!DH74-Rebasing!DI64)*DI117)*DI$19*DI158)</f>
        <v>0</v>
      </c>
      <c r="DJ74" s="4">
        <f>IF('KWh (Cumulative)'!DJ74=0,0,((('KWh Monthly'!DJ74*0.5)+'KWh (Cumulative)'!DI74-Rebasing!DJ64)*DJ117)*DJ$19*DJ158)</f>
        <v>0</v>
      </c>
      <c r="DK74" s="4">
        <f>IF('KWh (Cumulative)'!DK74=0,0,((('KWh Monthly'!DK74*0.5)+'KWh (Cumulative)'!DJ74-Rebasing!DK64)*DK117)*DK$19*DK158)</f>
        <v>0</v>
      </c>
      <c r="DL74" s="4">
        <f>IF('KWh (Cumulative)'!DL74=0,0,((('KWh Monthly'!DL74*0.5)+'KWh (Cumulative)'!DK74-Rebasing!DL64)*DL117)*DL$19*DL158)</f>
        <v>0</v>
      </c>
      <c r="DM74" s="4">
        <f>IF('KWh (Cumulative)'!DM74=0,0,((('KWh Monthly'!DM74*0.5)+'KWh (Cumulative)'!DL74-Rebasing!DM64)*DM117)*DM$19*DM158)</f>
        <v>0</v>
      </c>
      <c r="DN74" s="4">
        <f>IF('KWh (Cumulative)'!DN74=0,0,((('KWh Monthly'!DN74*0.5)+'KWh (Cumulative)'!DM74-Rebasing!DN64)*DN117)*DN$19*DN158)</f>
        <v>0</v>
      </c>
      <c r="DO74" s="4">
        <f>IF('KWh (Cumulative)'!DO74=0,0,((('KWh Monthly'!DO74*0.5)+'KWh (Cumulative)'!DN74-Rebasing!DO64)*DO117)*DO$19*DO158)</f>
        <v>0</v>
      </c>
      <c r="DP74" s="4">
        <f>IF('KWh (Cumulative)'!DP74=0,0,((('KWh Monthly'!DP74*0.5)+'KWh (Cumulative)'!DO74-Rebasing!DP64)*DP117)*DP$19*DP158)</f>
        <v>0</v>
      </c>
      <c r="DQ74" s="4">
        <f>IF('KWh (Cumulative)'!DQ74=0,0,((('KWh Monthly'!DQ74*0.5)+'KWh (Cumulative)'!DP74-Rebasing!DQ64)*DQ117)*DQ$19*DQ158)</f>
        <v>0</v>
      </c>
      <c r="DR74" s="4">
        <f>IF('KWh (Cumulative)'!DR74=0,0,((('KWh Monthly'!DR74*0.5)+'KWh (Cumulative)'!DQ74-Rebasing!DR64)*DR117)*DR$19*DR158)</f>
        <v>0</v>
      </c>
    </row>
    <row r="75" spans="1:122" x14ac:dyDescent="0.25">
      <c r="A75" s="194"/>
      <c r="B75" s="30" t="s">
        <v>14</v>
      </c>
      <c r="C75" s="4">
        <f>IF('KWh (Cumulative)'!C75=0,0,((('KWh Monthly'!C75*0.5)-Rebasing!C65)*C118)*C$19*C159)</f>
        <v>0</v>
      </c>
      <c r="D75" s="4">
        <f>IF('KWh (Cumulative)'!D75=0,0,((('KWh Monthly'!D75*0.5)+'KWh (Cumulative)'!C75-Rebasing!D65)*D118)*D$19*D159)</f>
        <v>0</v>
      </c>
      <c r="E75" s="4">
        <f>IF('KWh (Cumulative)'!E75=0,0,((('KWh Monthly'!E75*0.5)+'KWh (Cumulative)'!D75-Rebasing!E65)*E118)*E$19*E159)</f>
        <v>0</v>
      </c>
      <c r="F75" s="4">
        <f>IF('KWh (Cumulative)'!F75=0,0,((('KWh Monthly'!F75*0.5)+'KWh (Cumulative)'!E75-Rebasing!F65)*F118)*F$19*F159)</f>
        <v>0</v>
      </c>
      <c r="G75" s="4">
        <f>IF('KWh (Cumulative)'!G75=0,0,((('KWh Monthly'!G75*0.5)+'KWh (Cumulative)'!F75-Rebasing!G65)*G118)*G$19*G159)</f>
        <v>0</v>
      </c>
      <c r="H75" s="4">
        <f>IF('KWh (Cumulative)'!H75=0,0,((('KWh Monthly'!H75*0.5)+'KWh (Cumulative)'!G75-Rebasing!H65)*H118)*H$19*H159)</f>
        <v>0</v>
      </c>
      <c r="I75" s="4">
        <f>IF('KWh (Cumulative)'!I75=0,0,((('KWh Monthly'!I75*0.5)+'KWh (Cumulative)'!H75-Rebasing!I65)*I118)*I$19*I159)</f>
        <v>0</v>
      </c>
      <c r="J75" s="4">
        <f>IF('KWh (Cumulative)'!J75=0,0,((('KWh Monthly'!J75*0.5)+'KWh (Cumulative)'!I75-Rebasing!J65)*J118)*J$19*J159)</f>
        <v>0</v>
      </c>
      <c r="K75" s="4">
        <f>IF('KWh (Cumulative)'!K75=0,0,((('KWh Monthly'!K75*0.5)+'KWh (Cumulative)'!J75-Rebasing!K65)*K118)*K$19*K159)</f>
        <v>0</v>
      </c>
      <c r="L75" s="4">
        <f>IF('KWh (Cumulative)'!L75=0,0,((('KWh Monthly'!L75*0.5)+'KWh (Cumulative)'!K75-Rebasing!L65)*L118)*L$19*L159)</f>
        <v>0</v>
      </c>
      <c r="M75" s="4">
        <f>IF('KWh (Cumulative)'!M75=0,0,((('KWh Monthly'!M75*0.5)+'KWh (Cumulative)'!L75-Rebasing!M65)*M118)*M$19*M159)</f>
        <v>0</v>
      </c>
      <c r="N75" s="4">
        <f>IF('KWh (Cumulative)'!N75=0,0,((('KWh Monthly'!N75*0.5)+'KWh (Cumulative)'!M75-Rebasing!N65)*N118)*N$19*N159)</f>
        <v>0</v>
      </c>
      <c r="O75" s="4">
        <f>IF('KWh (Cumulative)'!O75=0,0,((('KWh Monthly'!O75*0.5)+'KWh (Cumulative)'!N75-Rebasing!O65)*O118)*O$19*O159)</f>
        <v>0.71881950697589769</v>
      </c>
      <c r="P75" s="4">
        <f>IF('KWh (Cumulative)'!P75=0,0,((('KWh Monthly'!P75*0.5)+'KWh (Cumulative)'!O75-Rebasing!P65)*P118)*P$19*P159)</f>
        <v>0</v>
      </c>
      <c r="Q75" s="4">
        <f>IF('KWh (Cumulative)'!Q75=0,0,((('KWh Monthly'!Q75*0.5)+'KWh (Cumulative)'!P75-Rebasing!Q65)*Q118)*Q$19*Q159)</f>
        <v>0</v>
      </c>
      <c r="R75" s="4">
        <f>IF('KWh (Cumulative)'!R75=0,0,((('KWh Monthly'!R75*0.5)+'KWh (Cumulative)'!Q75-Rebasing!R65)*R118)*R$19*R159)</f>
        <v>0</v>
      </c>
      <c r="S75" s="4">
        <f>IF('KWh (Cumulative)'!S75=0,0,((('KWh Monthly'!S75*0.5)+'KWh (Cumulative)'!R75-Rebasing!S65)*S118)*S$19*S159)</f>
        <v>0</v>
      </c>
      <c r="T75" s="4">
        <f>IF('KWh (Cumulative)'!T75=0,0,((('KWh Monthly'!T75*0.5)+'KWh (Cumulative)'!S75-Rebasing!T65)*T118)*T$19*T159)</f>
        <v>0</v>
      </c>
      <c r="U75" s="4">
        <f>IF('KWh (Cumulative)'!U75=0,0,((('KWh Monthly'!U75*0.5)+'KWh (Cumulative)'!T75-Rebasing!U65)*U118)*U$19*U159)</f>
        <v>0</v>
      </c>
      <c r="V75" s="4">
        <f>IF('KWh (Cumulative)'!V75=0,0,((('KWh Monthly'!V75*0.5)+'KWh (Cumulative)'!U75-Rebasing!V65)*V118)*V$19*V159)</f>
        <v>0</v>
      </c>
      <c r="W75" s="4">
        <f>IF('KWh (Cumulative)'!W75=0,0,((('KWh Monthly'!W75*0.5)+'KWh (Cumulative)'!V75-Rebasing!W65)*W118)*W$19*W159)</f>
        <v>0</v>
      </c>
      <c r="X75" s="4">
        <f>IF('KWh (Cumulative)'!X75=0,0,((('KWh Monthly'!X75*0.5)+'KWh (Cumulative)'!W75-Rebasing!X65)*X118)*X$19*X159)</f>
        <v>0</v>
      </c>
      <c r="Y75" s="4">
        <f>IF('KWh (Cumulative)'!Y75=0,0,((('KWh Monthly'!Y75*0.5)+'KWh (Cumulative)'!X75-Rebasing!Y65)*Y118)*Y$19*Y159)</f>
        <v>0</v>
      </c>
      <c r="Z75" s="4">
        <f>IF('KWh (Cumulative)'!Z75=0,0,((('KWh Monthly'!Z75*0.5)+'KWh (Cumulative)'!Y75-Rebasing!Z65)*Z118)*Z$19*Z159)</f>
        <v>0</v>
      </c>
      <c r="AA75" s="4">
        <f>IF('KWh (Cumulative)'!AA75=0,0,((('KWh Monthly'!AA75*0.5)+'KWh (Cumulative)'!Z75-Rebasing!AA65)*AA118)*AA$19*AA159)</f>
        <v>0</v>
      </c>
      <c r="AB75" s="4">
        <f>IF('KWh (Cumulative)'!AB75=0,0,((('KWh Monthly'!AB75*0.5)+'KWh (Cumulative)'!AA75-Rebasing!AB65)*AB118)*AB$19*AB159)</f>
        <v>0</v>
      </c>
      <c r="AC75" s="4">
        <f>IF('KWh (Cumulative)'!AC75=0,0,((('KWh Monthly'!AC75*0.5)+'KWh (Cumulative)'!AB75-Rebasing!AC65)*AC118)*AC$19*AC159)</f>
        <v>0</v>
      </c>
      <c r="AD75" s="4">
        <f>IF('KWh (Cumulative)'!AD75=0,0,((('KWh Monthly'!AD75*0.5)+'KWh (Cumulative)'!AC75-Rebasing!AD65)*AD118)*AD$19*AD159)</f>
        <v>0</v>
      </c>
      <c r="AE75" s="4">
        <f>IF('KWh (Cumulative)'!AE75=0,0,((('KWh Monthly'!AE75*0.5)+'KWh (Cumulative)'!AD75-Rebasing!AE65)*AE118)*AE$19*AE159)</f>
        <v>0</v>
      </c>
      <c r="AF75" s="4">
        <f>IF('KWh (Cumulative)'!AF75=0,0,((('KWh Monthly'!AF75*0.5)+'KWh (Cumulative)'!AE75-Rebasing!AF65)*AF118)*AF$19*AF159)</f>
        <v>0</v>
      </c>
      <c r="AG75" s="4">
        <f>IF('KWh (Cumulative)'!AG75=0,0,((('KWh Monthly'!AG75*0.5)+'KWh (Cumulative)'!AF75-Rebasing!AG65)*AG118)*AG$19*AG159)</f>
        <v>0</v>
      </c>
      <c r="AH75" s="4">
        <f>IF('KWh (Cumulative)'!AH75=0,0,((('KWh Monthly'!AH75*0.5)+'KWh (Cumulative)'!AG75-Rebasing!AH65)*AH118)*AH$19*AH159)</f>
        <v>0</v>
      </c>
      <c r="AI75" s="4">
        <f>IF('KWh (Cumulative)'!AI75=0,0,((('KWh Monthly'!AI75*0.5)+'KWh (Cumulative)'!AH75-Rebasing!AI65)*AI118)*AI$19*AI159)</f>
        <v>0</v>
      </c>
      <c r="AJ75" s="4">
        <f>IF('KWh (Cumulative)'!AJ75=0,0,((('KWh Monthly'!AJ75*0.5)+'KWh (Cumulative)'!AI75-Rebasing!AJ65)*AJ118)*AJ$19*AJ159)</f>
        <v>0</v>
      </c>
      <c r="AK75" s="4">
        <f>IF('KWh (Cumulative)'!AK75=0,0,((('KWh Monthly'!AK75*0.5)+'KWh (Cumulative)'!AJ75-Rebasing!AK65)*AK118)*AK$19*AK159)</f>
        <v>0</v>
      </c>
      <c r="AL75" s="4">
        <f>IF('KWh (Cumulative)'!AL75=0,0,((('KWh Monthly'!AL75*0.5)+'KWh (Cumulative)'!AK75-Rebasing!AL65)*AL118)*AL$19*AL159)</f>
        <v>0</v>
      </c>
      <c r="AM75" s="4">
        <f>IF('KWh (Cumulative)'!AM75=0,0,((('KWh Monthly'!AM75*0.5)+'KWh (Cumulative)'!AL75-Rebasing!AM65)*AM118)*AM$19*AM159)</f>
        <v>0</v>
      </c>
      <c r="AN75" s="4">
        <f>IF('KWh (Cumulative)'!AN75=0,0,((('KWh Monthly'!AN75*0.5)+'KWh (Cumulative)'!AM75-Rebasing!AN65)*AN118)*AN$19*AN159)</f>
        <v>0</v>
      </c>
      <c r="AO75" s="4">
        <f>IF('KWh (Cumulative)'!AO75=0,0,((('KWh Monthly'!AO75*0.5)+'KWh (Cumulative)'!AN75-Rebasing!AO65)*AO118)*AO$19*AO159)</f>
        <v>0</v>
      </c>
      <c r="AP75" s="4">
        <f>IF('KWh (Cumulative)'!AP75=0,0,((('KWh Monthly'!AP75*0.5)+'KWh (Cumulative)'!AO75-Rebasing!AP65)*AP118)*AP$19*AP159)</f>
        <v>0</v>
      </c>
      <c r="AQ75" s="4">
        <f>IF('KWh (Cumulative)'!AQ75=0,0,((('KWh Monthly'!AQ75*0.5)+'KWh (Cumulative)'!AP75-Rebasing!AQ65)*AQ118)*AQ$19*AQ159)</f>
        <v>0</v>
      </c>
      <c r="AR75" s="4">
        <f>IF('KWh (Cumulative)'!AR75=0,0,((('KWh Monthly'!AR75*0.5)+'KWh (Cumulative)'!AQ75-Rebasing!AR65)*AR118)*AR$19*AR159)</f>
        <v>0</v>
      </c>
      <c r="AS75" s="4">
        <f>IF('KWh (Cumulative)'!AS75=0,0,((('KWh Monthly'!AS75*0.5)+'KWh (Cumulative)'!AR75-Rebasing!AS65)*AS118)*AS$19*AS159)</f>
        <v>0</v>
      </c>
      <c r="AT75" s="4">
        <f>IF('KWh (Cumulative)'!AT75=0,0,((('KWh Monthly'!AT75*0.5)+'KWh (Cumulative)'!AS75-Rebasing!AT65)*AT118)*AT$19*AT159)</f>
        <v>0</v>
      </c>
      <c r="AU75" s="4">
        <f>IF('KWh (Cumulative)'!AU75=0,0,((('KWh Monthly'!AU75*0.5)+'KWh (Cumulative)'!AT75-Rebasing!AU65)*AU118)*AU$19*AU159)</f>
        <v>0</v>
      </c>
      <c r="AV75" s="4">
        <f>IF('KWh (Cumulative)'!AV75=0,0,((('KWh Monthly'!AV75*0.5)+'KWh (Cumulative)'!AU75-Rebasing!AV65)*AV118)*AV$19*AV159)</f>
        <v>0</v>
      </c>
      <c r="AW75" s="4">
        <f>IF('KWh (Cumulative)'!AW75=0,0,((('KWh Monthly'!AW75*0.5)+'KWh (Cumulative)'!AV75-Rebasing!AW65)*AW118)*AW$19*AW159)</f>
        <v>0</v>
      </c>
      <c r="AX75" s="4">
        <f>IF('KWh (Cumulative)'!AX75=0,0,((('KWh Monthly'!AX75*0.5)+'KWh (Cumulative)'!AW75-Rebasing!AX65)*AX118)*AX$19*AX159)</f>
        <v>0</v>
      </c>
      <c r="AY75" s="4">
        <f>IF('KWh (Cumulative)'!AY75=0,0,((('KWh Monthly'!AY75*0.5)+'KWh (Cumulative)'!AX75-Rebasing!AY65)*AY118)*AY$19*AY159)</f>
        <v>0</v>
      </c>
      <c r="AZ75" s="4">
        <f>IF('KWh (Cumulative)'!AZ75=0,0,((('KWh Monthly'!AZ75*0.5)+'KWh (Cumulative)'!AY75-Rebasing!AZ65)*AZ118)*AZ$19*AZ159)</f>
        <v>0</v>
      </c>
      <c r="BA75" s="4">
        <f>IF('KWh (Cumulative)'!BA75=0,0,((('KWh Monthly'!BA75*0.5)+'KWh (Cumulative)'!AZ75-Rebasing!BA65)*BA118)*BA$19*BA159)</f>
        <v>0</v>
      </c>
      <c r="BB75" s="4">
        <f>IF('KWh (Cumulative)'!BB75=0,0,((('KWh Monthly'!BB75*0.5)+'KWh (Cumulative)'!BA75-Rebasing!BB65)*BB118)*BB$19*BB159)</f>
        <v>0</v>
      </c>
      <c r="BC75" s="4">
        <f>IF('KWh (Cumulative)'!BC75=0,0,((('KWh Monthly'!BC75*0.5)+'KWh (Cumulative)'!BB75-Rebasing!BC65)*BC118)*BC$19*BC159)</f>
        <v>0</v>
      </c>
      <c r="BD75" s="4">
        <f>IF('KWh (Cumulative)'!BD75=0,0,((('KWh Monthly'!BD75*0.5)+'KWh (Cumulative)'!BC75-Rebasing!BD65)*BD118)*BD$19*BD159)</f>
        <v>0</v>
      </c>
      <c r="BE75" s="4">
        <f>IF('KWh (Cumulative)'!BE75=0,0,((('KWh Monthly'!BE75*0.5)+'KWh (Cumulative)'!BD75-Rebasing!BE65)*BE118)*BE$19*BE159)</f>
        <v>0</v>
      </c>
      <c r="BF75" s="4">
        <f>IF('KWh (Cumulative)'!BF75=0,0,((('KWh Monthly'!BF75*0.5)+'KWh (Cumulative)'!BE75-Rebasing!BF65)*BF118)*BF$19*BF159)</f>
        <v>0</v>
      </c>
      <c r="BG75" s="4">
        <f>IF('KWh (Cumulative)'!BG75=0,0,((('KWh Monthly'!BG75*0.5)+'KWh (Cumulative)'!BF75-Rebasing!BG65)*BG118)*BG$19*BG159)</f>
        <v>0</v>
      </c>
      <c r="BH75" s="4">
        <f>IF('KWh (Cumulative)'!BH75=0,0,((('KWh Monthly'!BH75*0.5)+'KWh (Cumulative)'!BG75-Rebasing!BH65)*BH118)*BH$19*BH159)</f>
        <v>0</v>
      </c>
      <c r="BI75" s="4">
        <f>IF('KWh (Cumulative)'!BI75=0,0,((('KWh Monthly'!BI75*0.5)+'KWh (Cumulative)'!BH75-Rebasing!BI65)*BI118)*BI$19*BI159)</f>
        <v>0</v>
      </c>
      <c r="BJ75" s="4">
        <f>IF('KWh (Cumulative)'!BJ75=0,0,((('KWh Monthly'!BJ75*0.5)+'KWh (Cumulative)'!BI75-Rebasing!BJ65)*BJ118)*BJ$19*BJ159)</f>
        <v>0</v>
      </c>
      <c r="BK75" s="4">
        <f>IF('KWh (Cumulative)'!BK75=0,0,((('KWh Monthly'!BK75*0.5)+'KWh (Cumulative)'!BJ75-Rebasing!BK65)*BK118)*BK$19*BK159)</f>
        <v>0</v>
      </c>
      <c r="BL75" s="4">
        <f>IF('KWh (Cumulative)'!BL75=0,0,((('KWh Monthly'!BL75*0.5)+'KWh (Cumulative)'!BK75-Rebasing!BL65)*BL118)*BL$19*BL159)</f>
        <v>0</v>
      </c>
      <c r="BM75" s="4">
        <f>IF('KWh (Cumulative)'!BM75=0,0,((('KWh Monthly'!BM75*0.5)+'KWh (Cumulative)'!BL75-Rebasing!BM65)*BM118)*BM$19*BM159)</f>
        <v>0</v>
      </c>
      <c r="BN75" s="4">
        <f>IF('KWh (Cumulative)'!BN75=0,0,((('KWh Monthly'!BN75*0.5)+'KWh (Cumulative)'!BM75-Rebasing!BN65)*BN118)*BN$19*BN159)</f>
        <v>0</v>
      </c>
      <c r="BO75" s="4">
        <f>IF('KWh (Cumulative)'!BO75=0,0,((('KWh Monthly'!BO75*0.5)+'KWh (Cumulative)'!BN75-Rebasing!BO65)*BO118)*BO$19*BO159)</f>
        <v>0</v>
      </c>
      <c r="BP75" s="4">
        <f>IF('KWh (Cumulative)'!BP75=0,0,((('KWh Monthly'!BP75*0.5)+'KWh (Cumulative)'!BO75-Rebasing!BP65)*BP118)*BP$19*BP159)</f>
        <v>0</v>
      </c>
      <c r="BQ75" s="4">
        <f>IF('KWh (Cumulative)'!BQ75=0,0,((('KWh Monthly'!BQ75*0.5)+'KWh (Cumulative)'!BP75-Rebasing!BQ65)*BQ118)*BQ$19*BQ159)</f>
        <v>0</v>
      </c>
      <c r="BR75" s="4">
        <f>IF('KWh (Cumulative)'!BR75=0,0,((('KWh Monthly'!BR75*0.5)+'KWh (Cumulative)'!BQ75-Rebasing!BR65)*BR118)*BR$19*BR159)</f>
        <v>0</v>
      </c>
      <c r="BS75" s="4">
        <f>IF('KWh (Cumulative)'!BS75=0,0,((('KWh Monthly'!BS75*0.5)+'KWh (Cumulative)'!BR75-Rebasing!BS65)*BS118)*BS$19*BS159)</f>
        <v>0</v>
      </c>
      <c r="BT75" s="4">
        <f>IF('KWh (Cumulative)'!BT75=0,0,((('KWh Monthly'!BT75*0.5)+'KWh (Cumulative)'!BS75-Rebasing!BT65)*BT118)*BT$19*BT159)</f>
        <v>0</v>
      </c>
      <c r="BU75" s="4">
        <f>IF('KWh (Cumulative)'!BU75=0,0,((('KWh Monthly'!BU75*0.5)+'KWh (Cumulative)'!BT75-Rebasing!BU65)*BU118)*BU$19*BU159)</f>
        <v>0</v>
      </c>
      <c r="BV75" s="4">
        <f>IF('KWh (Cumulative)'!BV75=0,0,((('KWh Monthly'!BV75*0.5)+'KWh (Cumulative)'!BU75-Rebasing!BV65)*BV118)*BV$19*BV159)</f>
        <v>0</v>
      </c>
      <c r="BW75" s="4">
        <f>IF('KWh (Cumulative)'!BW75=0,0,((('KWh Monthly'!BW75*0.5)+'KWh (Cumulative)'!BV75-Rebasing!BW65)*BW118)*BW$19*BW159)</f>
        <v>0</v>
      </c>
      <c r="BX75" s="4">
        <f>IF('KWh (Cumulative)'!BX75=0,0,((('KWh Monthly'!BX75*0.5)+'KWh (Cumulative)'!BW75-Rebasing!BX65)*BX118)*BX$19*BX159)</f>
        <v>0</v>
      </c>
      <c r="BY75" s="4">
        <f>IF('KWh (Cumulative)'!BY75=0,0,((('KWh Monthly'!BY75*0.5)+'KWh (Cumulative)'!BX75-Rebasing!BY65)*BY118)*BY$19*BY159)</f>
        <v>0</v>
      </c>
      <c r="BZ75" s="4">
        <f>IF('KWh (Cumulative)'!BZ75=0,0,((('KWh Monthly'!BZ75*0.5)+'KWh (Cumulative)'!BY75-Rebasing!BZ65)*BZ118)*BZ$19*BZ159)</f>
        <v>0</v>
      </c>
      <c r="CA75" s="4">
        <f>IF('KWh (Cumulative)'!CA75=0,0,((('KWh Monthly'!CA75*0.5)+'KWh (Cumulative)'!BZ75-Rebasing!CA65)*CA118)*CA$19*CA159)</f>
        <v>0</v>
      </c>
      <c r="CB75" s="4">
        <f>IF('KWh (Cumulative)'!CB75=0,0,((('KWh Monthly'!CB75*0.5)+'KWh (Cumulative)'!CA75-Rebasing!CB65)*CB118)*CB$19*CB159)</f>
        <v>0</v>
      </c>
      <c r="CC75" s="4">
        <f>IF('KWh (Cumulative)'!CC75=0,0,((('KWh Monthly'!CC75*0.5)+'KWh (Cumulative)'!CB75-Rebasing!CC65)*CC118)*CC$19*CC159)</f>
        <v>0</v>
      </c>
      <c r="CD75" s="4">
        <f>IF('KWh (Cumulative)'!CD75=0,0,((('KWh Monthly'!CD75*0.5)+'KWh (Cumulative)'!CC75-Rebasing!CD65)*CD118)*CD$19*CD159)</f>
        <v>0</v>
      </c>
      <c r="CE75" s="4">
        <f>IF('KWh (Cumulative)'!CE75=0,0,((('KWh Monthly'!CE75*0.5)+'KWh (Cumulative)'!CD75-Rebasing!CE65)*CE118)*CE$19*CE159)</f>
        <v>0</v>
      </c>
      <c r="CF75" s="4">
        <f>IF('KWh (Cumulative)'!CF75=0,0,((('KWh Monthly'!CF75*0.5)+'KWh (Cumulative)'!CE75-Rebasing!CF65)*CF118)*CF$19*CF159)</f>
        <v>0</v>
      </c>
      <c r="CG75" s="4">
        <f>IF('KWh (Cumulative)'!CG75=0,0,((('KWh Monthly'!CG75*0.5)+'KWh (Cumulative)'!CF75-Rebasing!CG65)*CG118)*CG$19*CG159)</f>
        <v>0</v>
      </c>
      <c r="CH75" s="4">
        <f>IF('KWh (Cumulative)'!CH75=0,0,((('KWh Monthly'!CH75*0.5)+'KWh (Cumulative)'!CG75-Rebasing!CH65)*CH118)*CH$19*CH159)</f>
        <v>0</v>
      </c>
      <c r="CI75" s="4">
        <f>IF('KWh (Cumulative)'!CI75=0,0,((('KWh Monthly'!CI75*0.5)+'KWh (Cumulative)'!CH75-Rebasing!CI65)*CI118)*CI$19*CI159)</f>
        <v>0</v>
      </c>
      <c r="CJ75" s="4">
        <f>IF('KWh (Cumulative)'!CJ75=0,0,((('KWh Monthly'!CJ75*0.5)+'KWh (Cumulative)'!CI75-Rebasing!CJ65)*CJ118)*CJ$19*CJ159)</f>
        <v>0</v>
      </c>
      <c r="CK75" s="4">
        <f>IF('KWh (Cumulative)'!CK75=0,0,((('KWh Monthly'!CK75*0.5)+'KWh (Cumulative)'!CJ75-Rebasing!CK65)*CK118)*CK$19*CK159)</f>
        <v>0</v>
      </c>
      <c r="CL75" s="4">
        <f>IF('KWh (Cumulative)'!CL75=0,0,((('KWh Monthly'!CL75*0.5)+'KWh (Cumulative)'!CK75-Rebasing!CL65)*CL118)*CL$19*CL159)</f>
        <v>0</v>
      </c>
      <c r="CM75" s="4">
        <f>IF('KWh (Cumulative)'!CM75=0,0,((('KWh Monthly'!CM75*0.5)+'KWh (Cumulative)'!CL75-Rebasing!CM65)*CM118)*CM$19*CM159)</f>
        <v>0</v>
      </c>
      <c r="CN75" s="4">
        <f>IF('KWh (Cumulative)'!CN75=0,0,((('KWh Monthly'!CN75*0.5)+'KWh (Cumulative)'!CM75-Rebasing!CN65)*CN118)*CN$19*CN159)</f>
        <v>0</v>
      </c>
      <c r="CO75" s="4">
        <f>IF('KWh (Cumulative)'!CO75=0,0,((('KWh Monthly'!CO75*0.5)+'KWh (Cumulative)'!CN75-Rebasing!CO65)*CO118)*CO$19*CO159)</f>
        <v>0</v>
      </c>
      <c r="CP75" s="4">
        <f>IF('KWh (Cumulative)'!CP75=0,0,((('KWh Monthly'!CP75*0.5)+'KWh (Cumulative)'!CO75-Rebasing!CP65)*CP118)*CP$19*CP159)</f>
        <v>0</v>
      </c>
      <c r="CQ75" s="4">
        <f>IF('KWh (Cumulative)'!CQ75=0,0,((('KWh Monthly'!CQ75*0.5)+'KWh (Cumulative)'!CP75-Rebasing!CQ65)*CQ118)*CQ$19*CQ159)</f>
        <v>0</v>
      </c>
      <c r="CR75" s="4">
        <f>IF('KWh (Cumulative)'!CR75=0,0,((('KWh Monthly'!CR75*0.5)+'KWh (Cumulative)'!CQ75-Rebasing!CR65)*CR118)*CR$19*CR159)</f>
        <v>0</v>
      </c>
      <c r="CS75" s="4">
        <f>IF('KWh (Cumulative)'!CS75=0,0,((('KWh Monthly'!CS75*0.5)+'KWh (Cumulative)'!CR75-Rebasing!CS65)*CS118)*CS$19*CS159)</f>
        <v>0</v>
      </c>
      <c r="CT75" s="4">
        <f>IF('KWh (Cumulative)'!CT75=0,0,((('KWh Monthly'!CT75*0.5)+'KWh (Cumulative)'!CS75-Rebasing!CT65)*CT118)*CT$19*CT159)</f>
        <v>0</v>
      </c>
      <c r="CU75" s="4">
        <f>IF('KWh (Cumulative)'!CU75=0,0,((('KWh Monthly'!CU75*0.5)+'KWh (Cumulative)'!CT75-Rebasing!CU65)*CU118)*CU$19*CU159)</f>
        <v>0</v>
      </c>
      <c r="CV75" s="4">
        <f>IF('KWh (Cumulative)'!CV75=0,0,((('KWh Monthly'!CV75*0.5)+'KWh (Cumulative)'!CU75-Rebasing!CV65)*CV118)*CV$19*CV159)</f>
        <v>0</v>
      </c>
      <c r="CW75" s="4">
        <f>IF('KWh (Cumulative)'!CW75=0,0,((('KWh Monthly'!CW75*0.5)+'KWh (Cumulative)'!CV75-Rebasing!CW65)*CW118)*CW$19*CW159)</f>
        <v>0</v>
      </c>
      <c r="CX75" s="4">
        <f>IF('KWh (Cumulative)'!CX75=0,0,((('KWh Monthly'!CX75*0.5)+'KWh (Cumulative)'!CW75-Rebasing!CX65)*CX118)*CX$19*CX159)</f>
        <v>0</v>
      </c>
      <c r="CY75" s="4">
        <f>IF('KWh (Cumulative)'!CY75=0,0,((('KWh Monthly'!CY75*0.5)+'KWh (Cumulative)'!CX75-Rebasing!CY65)*CY118)*CY$19*CY159)</f>
        <v>0</v>
      </c>
      <c r="CZ75" s="4">
        <f>IF('KWh (Cumulative)'!CZ75=0,0,((('KWh Monthly'!CZ75*0.5)+'KWh (Cumulative)'!CY75-Rebasing!CZ65)*CZ118)*CZ$19*CZ159)</f>
        <v>0</v>
      </c>
      <c r="DA75" s="4">
        <f>IF('KWh (Cumulative)'!DA75=0,0,((('KWh Monthly'!DA75*0.5)+'KWh (Cumulative)'!CZ75-Rebasing!DA65)*DA118)*DA$19*DA159)</f>
        <v>0</v>
      </c>
      <c r="DB75" s="4">
        <f>IF('KWh (Cumulative)'!DB75=0,0,((('KWh Monthly'!DB75*0.5)+'KWh (Cumulative)'!DA75-Rebasing!DB65)*DB118)*DB$19*DB159)</f>
        <v>0</v>
      </c>
      <c r="DC75" s="4">
        <f>IF('KWh (Cumulative)'!DC75=0,0,((('KWh Monthly'!DC75*0.5)+'KWh (Cumulative)'!DB75-Rebasing!DC65)*DC118)*DC$19*DC159)</f>
        <v>0</v>
      </c>
      <c r="DD75" s="4">
        <f>IF('KWh (Cumulative)'!DD75=0,0,((('KWh Monthly'!DD75*0.5)+'KWh (Cumulative)'!DC75-Rebasing!DD65)*DD118)*DD$19*DD159)</f>
        <v>0</v>
      </c>
      <c r="DE75" s="4">
        <f>IF('KWh (Cumulative)'!DE75=0,0,((('KWh Monthly'!DE75*0.5)+'KWh (Cumulative)'!DD75-Rebasing!DE65)*DE118)*DE$19*DE159)</f>
        <v>0</v>
      </c>
      <c r="DF75" s="4">
        <f>IF('KWh (Cumulative)'!DF75=0,0,((('KWh Monthly'!DF75*0.5)+'KWh (Cumulative)'!DE75-Rebasing!DF65)*DF118)*DF$19*DF159)</f>
        <v>0</v>
      </c>
      <c r="DG75" s="4">
        <f>IF('KWh (Cumulative)'!DG75=0,0,((('KWh Monthly'!DG75*0.5)+'KWh (Cumulative)'!DF75-Rebasing!DG65)*DG118)*DG$19*DG159)</f>
        <v>0</v>
      </c>
      <c r="DH75" s="4">
        <f>IF('KWh (Cumulative)'!DH75=0,0,((('KWh Monthly'!DH75*0.5)+'KWh (Cumulative)'!DG75-Rebasing!DH65)*DH118)*DH$19*DH159)</f>
        <v>0</v>
      </c>
      <c r="DI75" s="4">
        <f>IF('KWh (Cumulative)'!DI75=0,0,((('KWh Monthly'!DI75*0.5)+'KWh (Cumulative)'!DH75-Rebasing!DI65)*DI118)*DI$19*DI159)</f>
        <v>0</v>
      </c>
      <c r="DJ75" s="4">
        <f>IF('KWh (Cumulative)'!DJ75=0,0,((('KWh Monthly'!DJ75*0.5)+'KWh (Cumulative)'!DI75-Rebasing!DJ65)*DJ118)*DJ$19*DJ159)</f>
        <v>0</v>
      </c>
      <c r="DK75" s="4">
        <f>IF('KWh (Cumulative)'!DK75=0,0,((('KWh Monthly'!DK75*0.5)+'KWh (Cumulative)'!DJ75-Rebasing!DK65)*DK118)*DK$19*DK159)</f>
        <v>0</v>
      </c>
      <c r="DL75" s="4">
        <f>IF('KWh (Cumulative)'!DL75=0,0,((('KWh Monthly'!DL75*0.5)+'KWh (Cumulative)'!DK75-Rebasing!DL65)*DL118)*DL$19*DL159)</f>
        <v>0</v>
      </c>
      <c r="DM75" s="4">
        <f>IF('KWh (Cumulative)'!DM75=0,0,((('KWh Monthly'!DM75*0.5)+'KWh (Cumulative)'!DL75-Rebasing!DM65)*DM118)*DM$19*DM159)</f>
        <v>0</v>
      </c>
      <c r="DN75" s="4">
        <f>IF('KWh (Cumulative)'!DN75=0,0,((('KWh Monthly'!DN75*0.5)+'KWh (Cumulative)'!DM75-Rebasing!DN65)*DN118)*DN$19*DN159)</f>
        <v>0</v>
      </c>
      <c r="DO75" s="4">
        <f>IF('KWh (Cumulative)'!DO75=0,0,((('KWh Monthly'!DO75*0.5)+'KWh (Cumulative)'!DN75-Rebasing!DO65)*DO118)*DO$19*DO159)</f>
        <v>0</v>
      </c>
      <c r="DP75" s="4">
        <f>IF('KWh (Cumulative)'!DP75=0,0,((('KWh Monthly'!DP75*0.5)+'KWh (Cumulative)'!DO75-Rebasing!DP65)*DP118)*DP$19*DP159)</f>
        <v>0</v>
      </c>
      <c r="DQ75" s="4">
        <f>IF('KWh (Cumulative)'!DQ75=0,0,((('KWh Monthly'!DQ75*0.5)+'KWh (Cumulative)'!DP75-Rebasing!DQ65)*DQ118)*DQ$19*DQ159)</f>
        <v>0</v>
      </c>
      <c r="DR75" s="4">
        <f>IF('KWh (Cumulative)'!DR75=0,0,((('KWh Monthly'!DR75*0.5)+'KWh (Cumulative)'!DQ75-Rebasing!DR65)*DR118)*DR$19*DR159)</f>
        <v>0</v>
      </c>
    </row>
    <row r="76" spans="1:122" x14ac:dyDescent="0.25">
      <c r="A76" s="194"/>
      <c r="B76" s="30" t="s">
        <v>15</v>
      </c>
      <c r="C76" s="4">
        <f>IF('KWh (Cumulative)'!C76=0,0,((('KWh Monthly'!C76*0.5)-Rebasing!C66)*C119)*C$19*C160)</f>
        <v>0</v>
      </c>
      <c r="D76" s="4">
        <f>IF('KWh (Cumulative)'!D76=0,0,((('KWh Monthly'!D76*0.5)+'KWh (Cumulative)'!C76-Rebasing!D66)*D119)*D$19*D160)</f>
        <v>0</v>
      </c>
      <c r="E76" s="4">
        <f>IF('KWh (Cumulative)'!E76=0,0,((('KWh Monthly'!E76*0.5)+'KWh (Cumulative)'!D76-Rebasing!E66)*E119)*E$19*E160)</f>
        <v>0</v>
      </c>
      <c r="F76" s="4">
        <f>IF('KWh (Cumulative)'!F76=0,0,((('KWh Monthly'!F76*0.5)+'KWh (Cumulative)'!E76-Rebasing!F66)*F119)*F$19*F160)</f>
        <v>0</v>
      </c>
      <c r="G76" s="4">
        <f>IF('KWh (Cumulative)'!G76=0,0,((('KWh Monthly'!G76*0.5)+'KWh (Cumulative)'!F76-Rebasing!G66)*G119)*G$19*G160)</f>
        <v>0</v>
      </c>
      <c r="H76" s="4">
        <f>IF('KWh (Cumulative)'!H76=0,0,((('KWh Monthly'!H76*0.5)+'KWh (Cumulative)'!G76-Rebasing!H66)*H119)*H$19*H160)</f>
        <v>0</v>
      </c>
      <c r="I76" s="4">
        <f>IF('KWh (Cumulative)'!I76=0,0,((('KWh Monthly'!I76*0.5)+'KWh (Cumulative)'!H76-Rebasing!I66)*I119)*I$19*I160)</f>
        <v>0</v>
      </c>
      <c r="J76" s="4">
        <f>IF('KWh (Cumulative)'!J76=0,0,((('KWh Monthly'!J76*0.5)+'KWh (Cumulative)'!I76-Rebasing!J66)*J119)*J$19*J160)</f>
        <v>0</v>
      </c>
      <c r="K76" s="4">
        <f>IF('KWh (Cumulative)'!K76=0,0,((('KWh Monthly'!K76*0.5)+'KWh (Cumulative)'!J76-Rebasing!K66)*K119)*K$19*K160)</f>
        <v>0</v>
      </c>
      <c r="L76" s="4">
        <f>IF('KWh (Cumulative)'!L76=0,0,((('KWh Monthly'!L76*0.5)+'KWh (Cumulative)'!K76-Rebasing!L66)*L119)*L$19*L160)</f>
        <v>0</v>
      </c>
      <c r="M76" s="4">
        <f>IF('KWh (Cumulative)'!M76=0,0,((('KWh Monthly'!M76*0.5)+'KWh (Cumulative)'!L76-Rebasing!M66)*M119)*M$19*M160)</f>
        <v>0</v>
      </c>
      <c r="N76" s="4">
        <f>IF('KWh (Cumulative)'!N76=0,0,((('KWh Monthly'!N76*0.5)+'KWh (Cumulative)'!M76-Rebasing!N66)*N119)*N$19*N160)</f>
        <v>0</v>
      </c>
      <c r="O76" s="4">
        <f>IF('KWh (Cumulative)'!O76=0,0,((('KWh Monthly'!O76*0.5)+'KWh (Cumulative)'!N76-Rebasing!O66)*O119)*O$19*O160)</f>
        <v>0</v>
      </c>
      <c r="P76" s="4">
        <f>IF('KWh (Cumulative)'!P76=0,0,((('KWh Monthly'!P76*0.5)+'KWh (Cumulative)'!O76-Rebasing!P66)*P119)*P$19*P160)</f>
        <v>0</v>
      </c>
      <c r="Q76" s="4">
        <f>IF('KWh (Cumulative)'!Q76=0,0,((('KWh Monthly'!Q76*0.5)+'KWh (Cumulative)'!P76-Rebasing!Q66)*Q119)*Q$19*Q160)</f>
        <v>0</v>
      </c>
      <c r="R76" s="4">
        <f>IF('KWh (Cumulative)'!R76=0,0,((('KWh Monthly'!R76*0.5)+'KWh (Cumulative)'!Q76-Rebasing!R66)*R119)*R$19*R160)</f>
        <v>0</v>
      </c>
      <c r="S76" s="4">
        <f>IF('KWh (Cumulative)'!S76=0,0,((('KWh Monthly'!S76*0.5)+'KWh (Cumulative)'!R76-Rebasing!S66)*S119)*S$19*S160)</f>
        <v>0</v>
      </c>
      <c r="T76" s="4">
        <f>IF('KWh (Cumulative)'!T76=0,0,((('KWh Monthly'!T76*0.5)+'KWh (Cumulative)'!S76-Rebasing!T66)*T119)*T$19*T160)</f>
        <v>0</v>
      </c>
      <c r="U76" s="4">
        <f>IF('KWh (Cumulative)'!U76=0,0,((('KWh Monthly'!U76*0.5)+'KWh (Cumulative)'!T76-Rebasing!U66)*U119)*U$19*U160)</f>
        <v>0</v>
      </c>
      <c r="V76" s="4">
        <f>IF('KWh (Cumulative)'!V76=0,0,((('KWh Monthly'!V76*0.5)+'KWh (Cumulative)'!U76-Rebasing!V66)*V119)*V$19*V160)</f>
        <v>0</v>
      </c>
      <c r="W76" s="4">
        <f>IF('KWh (Cumulative)'!W76=0,0,((('KWh Monthly'!W76*0.5)+'KWh (Cumulative)'!V76-Rebasing!W66)*W119)*W$19*W160)</f>
        <v>0</v>
      </c>
      <c r="X76" s="4">
        <f>IF('KWh (Cumulative)'!X76=0,0,((('KWh Monthly'!X76*0.5)+'KWh (Cumulative)'!W76-Rebasing!X66)*X119)*X$19*X160)</f>
        <v>0</v>
      </c>
      <c r="Y76" s="4">
        <f>IF('KWh (Cumulative)'!Y76=0,0,((('KWh Monthly'!Y76*0.5)+'KWh (Cumulative)'!X76-Rebasing!Y66)*Y119)*Y$19*Y160)</f>
        <v>0</v>
      </c>
      <c r="Z76" s="4">
        <f>IF('KWh (Cumulative)'!Z76=0,0,((('KWh Monthly'!Z76*0.5)+'KWh (Cumulative)'!Y76-Rebasing!Z66)*Z119)*Z$19*Z160)</f>
        <v>0</v>
      </c>
      <c r="AA76" s="4">
        <f>IF('KWh (Cumulative)'!AA76=0,0,((('KWh Monthly'!AA76*0.5)+'KWh (Cumulative)'!Z76-Rebasing!AA66)*AA119)*AA$19*AA160)</f>
        <v>0</v>
      </c>
      <c r="AB76" s="4">
        <f>IF('KWh (Cumulative)'!AB76=0,0,((('KWh Monthly'!AB76*0.5)+'KWh (Cumulative)'!AA76-Rebasing!AB66)*AB119)*AB$19*AB160)</f>
        <v>0</v>
      </c>
      <c r="AC76" s="4">
        <f>IF('KWh (Cumulative)'!AC76=0,0,((('KWh Monthly'!AC76*0.5)+'KWh (Cumulative)'!AB76-Rebasing!AC66)*AC119)*AC$19*AC160)</f>
        <v>0</v>
      </c>
      <c r="AD76" s="4">
        <f>IF('KWh (Cumulative)'!AD76=0,0,((('KWh Monthly'!AD76*0.5)+'KWh (Cumulative)'!AC76-Rebasing!AD66)*AD119)*AD$19*AD160)</f>
        <v>0</v>
      </c>
      <c r="AE76" s="4">
        <f>IF('KWh (Cumulative)'!AE76=0,0,((('KWh Monthly'!AE76*0.5)+'KWh (Cumulative)'!AD76-Rebasing!AE66)*AE119)*AE$19*AE160)</f>
        <v>0</v>
      </c>
      <c r="AF76" s="4">
        <f>IF('KWh (Cumulative)'!AF76=0,0,((('KWh Monthly'!AF76*0.5)+'KWh (Cumulative)'!AE76-Rebasing!AF66)*AF119)*AF$19*AF160)</f>
        <v>0</v>
      </c>
      <c r="AG76" s="4">
        <f>IF('KWh (Cumulative)'!AG76=0,0,((('KWh Monthly'!AG76*0.5)+'KWh (Cumulative)'!AF76-Rebasing!AG66)*AG119)*AG$19*AG160)</f>
        <v>0</v>
      </c>
      <c r="AH76" s="4">
        <f>IF('KWh (Cumulative)'!AH76=0,0,((('KWh Monthly'!AH76*0.5)+'KWh (Cumulative)'!AG76-Rebasing!AH66)*AH119)*AH$19*AH160)</f>
        <v>0</v>
      </c>
      <c r="AI76" s="4">
        <f>IF('KWh (Cumulative)'!AI76=0,0,((('KWh Monthly'!AI76*0.5)+'KWh (Cumulative)'!AH76-Rebasing!AI66)*AI119)*AI$19*AI160)</f>
        <v>0</v>
      </c>
      <c r="AJ76" s="4">
        <f>IF('KWh (Cumulative)'!AJ76=0,0,((('KWh Monthly'!AJ76*0.5)+'KWh (Cumulative)'!AI76-Rebasing!AJ66)*AJ119)*AJ$19*AJ160)</f>
        <v>0</v>
      </c>
      <c r="AK76" s="4">
        <f>IF('KWh (Cumulative)'!AK76=0,0,((('KWh Monthly'!AK76*0.5)+'KWh (Cumulative)'!AJ76-Rebasing!AK66)*AK119)*AK$19*AK160)</f>
        <v>0</v>
      </c>
      <c r="AL76" s="4">
        <f>IF('KWh (Cumulative)'!AL76=0,0,((('KWh Monthly'!AL76*0.5)+'KWh (Cumulative)'!AK76-Rebasing!AL66)*AL119)*AL$19*AL160)</f>
        <v>0</v>
      </c>
      <c r="AM76" s="4">
        <f>IF('KWh (Cumulative)'!AM76=0,0,((('KWh Monthly'!AM76*0.5)+'KWh (Cumulative)'!AL76-Rebasing!AM66)*AM119)*AM$19*AM160)</f>
        <v>0</v>
      </c>
      <c r="AN76" s="4">
        <f>IF('KWh (Cumulative)'!AN76=0,0,((('KWh Monthly'!AN76*0.5)+'KWh (Cumulative)'!AM76-Rebasing!AN66)*AN119)*AN$19*AN160)</f>
        <v>0</v>
      </c>
      <c r="AO76" s="4">
        <f>IF('KWh (Cumulative)'!AO76=0,0,((('KWh Monthly'!AO76*0.5)+'KWh (Cumulative)'!AN76-Rebasing!AO66)*AO119)*AO$19*AO160)</f>
        <v>0</v>
      </c>
      <c r="AP76" s="4">
        <f>IF('KWh (Cumulative)'!AP76=0,0,((('KWh Monthly'!AP76*0.5)+'KWh (Cumulative)'!AO76-Rebasing!AP66)*AP119)*AP$19*AP160)</f>
        <v>0</v>
      </c>
      <c r="AQ76" s="4">
        <f>IF('KWh (Cumulative)'!AQ76=0,0,((('KWh Monthly'!AQ76*0.5)+'KWh (Cumulative)'!AP76-Rebasing!AQ66)*AQ119)*AQ$19*AQ160)</f>
        <v>0</v>
      </c>
      <c r="AR76" s="4">
        <f>IF('KWh (Cumulative)'!AR76=0,0,((('KWh Monthly'!AR76*0.5)+'KWh (Cumulative)'!AQ76-Rebasing!AR66)*AR119)*AR$19*AR160)</f>
        <v>0</v>
      </c>
      <c r="AS76" s="4">
        <f>IF('KWh (Cumulative)'!AS76=0,0,((('KWh Monthly'!AS76*0.5)+'KWh (Cumulative)'!AR76-Rebasing!AS66)*AS119)*AS$19*AS160)</f>
        <v>0</v>
      </c>
      <c r="AT76" s="4">
        <f>IF('KWh (Cumulative)'!AT76=0,0,((('KWh Monthly'!AT76*0.5)+'KWh (Cumulative)'!AS76-Rebasing!AT66)*AT119)*AT$19*AT160)</f>
        <v>0</v>
      </c>
      <c r="AU76" s="4">
        <f>IF('KWh (Cumulative)'!AU76=0,0,((('KWh Monthly'!AU76*0.5)+'KWh (Cumulative)'!AT76-Rebasing!AU66)*AU119)*AU$19*AU160)</f>
        <v>0</v>
      </c>
      <c r="AV76" s="4">
        <f>IF('KWh (Cumulative)'!AV76=0,0,((('KWh Monthly'!AV76*0.5)+'KWh (Cumulative)'!AU76-Rebasing!AV66)*AV119)*AV$19*AV160)</f>
        <v>0</v>
      </c>
      <c r="AW76" s="4">
        <f>IF('KWh (Cumulative)'!AW76=0,0,((('KWh Monthly'!AW76*0.5)+'KWh (Cumulative)'!AV76-Rebasing!AW66)*AW119)*AW$19*AW160)</f>
        <v>0</v>
      </c>
      <c r="AX76" s="4">
        <f>IF('KWh (Cumulative)'!AX76=0,0,((('KWh Monthly'!AX76*0.5)+'KWh (Cumulative)'!AW76-Rebasing!AX66)*AX119)*AX$19*AX160)</f>
        <v>0</v>
      </c>
      <c r="AY76" s="4">
        <f>IF('KWh (Cumulative)'!AY76=0,0,((('KWh Monthly'!AY76*0.5)+'KWh (Cumulative)'!AX76-Rebasing!AY66)*AY119)*AY$19*AY160)</f>
        <v>0</v>
      </c>
      <c r="AZ76" s="4">
        <f>IF('KWh (Cumulative)'!AZ76=0,0,((('KWh Monthly'!AZ76*0.5)+'KWh (Cumulative)'!AY76-Rebasing!AZ66)*AZ119)*AZ$19*AZ160)</f>
        <v>0</v>
      </c>
      <c r="BA76" s="4">
        <f>IF('KWh (Cumulative)'!BA76=0,0,((('KWh Monthly'!BA76*0.5)+'KWh (Cumulative)'!AZ76-Rebasing!BA66)*BA119)*BA$19*BA160)</f>
        <v>0</v>
      </c>
      <c r="BB76" s="4">
        <f>IF('KWh (Cumulative)'!BB76=0,0,((('KWh Monthly'!BB76*0.5)+'KWh (Cumulative)'!BA76-Rebasing!BB66)*BB119)*BB$19*BB160)</f>
        <v>0</v>
      </c>
      <c r="BC76" s="4">
        <f>IF('KWh (Cumulative)'!BC76=0,0,((('KWh Monthly'!BC76*0.5)+'KWh (Cumulative)'!BB76-Rebasing!BC66)*BC119)*BC$19*BC160)</f>
        <v>0</v>
      </c>
      <c r="BD76" s="4">
        <f>IF('KWh (Cumulative)'!BD76=0,0,((('KWh Monthly'!BD76*0.5)+'KWh (Cumulative)'!BC76-Rebasing!BD66)*BD119)*BD$19*BD160)</f>
        <v>0</v>
      </c>
      <c r="BE76" s="4">
        <f>IF('KWh (Cumulative)'!BE76=0,0,((('KWh Monthly'!BE76*0.5)+'KWh (Cumulative)'!BD76-Rebasing!BE66)*BE119)*BE$19*BE160)</f>
        <v>0</v>
      </c>
      <c r="BF76" s="4">
        <f>IF('KWh (Cumulative)'!BF76=0,0,((('KWh Monthly'!BF76*0.5)+'KWh (Cumulative)'!BE76-Rebasing!BF66)*BF119)*BF$19*BF160)</f>
        <v>0</v>
      </c>
      <c r="BG76" s="4">
        <f>IF('KWh (Cumulative)'!BG76=0,0,((('KWh Monthly'!BG76*0.5)+'KWh (Cumulative)'!BF76-Rebasing!BG66)*BG119)*BG$19*BG160)</f>
        <v>0</v>
      </c>
      <c r="BH76" s="4">
        <f>IF('KWh (Cumulative)'!BH76=0,0,((('KWh Monthly'!BH76*0.5)+'KWh (Cumulative)'!BG76-Rebasing!BH66)*BH119)*BH$19*BH160)</f>
        <v>0</v>
      </c>
      <c r="BI76" s="4">
        <f>IF('KWh (Cumulative)'!BI76=0,0,((('KWh Monthly'!BI76*0.5)+'KWh (Cumulative)'!BH76-Rebasing!BI66)*BI119)*BI$19*BI160)</f>
        <v>0</v>
      </c>
      <c r="BJ76" s="4">
        <f>IF('KWh (Cumulative)'!BJ76=0,0,((('KWh Monthly'!BJ76*0.5)+'KWh (Cumulative)'!BI76-Rebasing!BJ66)*BJ119)*BJ$19*BJ160)</f>
        <v>0</v>
      </c>
      <c r="BK76" s="4">
        <f>IF('KWh (Cumulative)'!BK76=0,0,((('KWh Monthly'!BK76*0.5)+'KWh (Cumulative)'!BJ76-Rebasing!BK66)*BK119)*BK$19*BK160)</f>
        <v>0</v>
      </c>
      <c r="BL76" s="4">
        <f>IF('KWh (Cumulative)'!BL76=0,0,((('KWh Monthly'!BL76*0.5)+'KWh (Cumulative)'!BK76-Rebasing!BL66)*BL119)*BL$19*BL160)</f>
        <v>0</v>
      </c>
      <c r="BM76" s="4">
        <f>IF('KWh (Cumulative)'!BM76=0,0,((('KWh Monthly'!BM76*0.5)+'KWh (Cumulative)'!BL76-Rebasing!BM66)*BM119)*BM$19*BM160)</f>
        <v>0</v>
      </c>
      <c r="BN76" s="4">
        <f>IF('KWh (Cumulative)'!BN76=0,0,((('KWh Monthly'!BN76*0.5)+'KWh (Cumulative)'!BM76-Rebasing!BN66)*BN119)*BN$19*BN160)</f>
        <v>0</v>
      </c>
      <c r="BO76" s="4">
        <f>IF('KWh (Cumulative)'!BO76=0,0,((('KWh Monthly'!BO76*0.5)+'KWh (Cumulative)'!BN76-Rebasing!BO66)*BO119)*BO$19*BO160)</f>
        <v>0</v>
      </c>
      <c r="BP76" s="4">
        <f>IF('KWh (Cumulative)'!BP76=0,0,((('KWh Monthly'!BP76*0.5)+'KWh (Cumulative)'!BO76-Rebasing!BP66)*BP119)*BP$19*BP160)</f>
        <v>0</v>
      </c>
      <c r="BQ76" s="4">
        <f>IF('KWh (Cumulative)'!BQ76=0,0,((('KWh Monthly'!BQ76*0.5)+'KWh (Cumulative)'!BP76-Rebasing!BQ66)*BQ119)*BQ$19*BQ160)</f>
        <v>0</v>
      </c>
      <c r="BR76" s="4">
        <f>IF('KWh (Cumulative)'!BR76=0,0,((('KWh Monthly'!BR76*0.5)+'KWh (Cumulative)'!BQ76-Rebasing!BR66)*BR119)*BR$19*BR160)</f>
        <v>0</v>
      </c>
      <c r="BS76" s="4">
        <f>IF('KWh (Cumulative)'!BS76=0,0,((('KWh Monthly'!BS76*0.5)+'KWh (Cumulative)'!BR76-Rebasing!BS66)*BS119)*BS$19*BS160)</f>
        <v>0</v>
      </c>
      <c r="BT76" s="4">
        <f>IF('KWh (Cumulative)'!BT76=0,0,((('KWh Monthly'!BT76*0.5)+'KWh (Cumulative)'!BS76-Rebasing!BT66)*BT119)*BT$19*BT160)</f>
        <v>0</v>
      </c>
      <c r="BU76" s="4">
        <f>IF('KWh (Cumulative)'!BU76=0,0,((('KWh Monthly'!BU76*0.5)+'KWh (Cumulative)'!BT76-Rebasing!BU66)*BU119)*BU$19*BU160)</f>
        <v>0</v>
      </c>
      <c r="BV76" s="4">
        <f>IF('KWh (Cumulative)'!BV76=0,0,((('KWh Monthly'!BV76*0.5)+'KWh (Cumulative)'!BU76-Rebasing!BV66)*BV119)*BV$19*BV160)</f>
        <v>0</v>
      </c>
      <c r="BW76" s="4">
        <f>IF('KWh (Cumulative)'!BW76=0,0,((('KWh Monthly'!BW76*0.5)+'KWh (Cumulative)'!BV76-Rebasing!BW66)*BW119)*BW$19*BW160)</f>
        <v>0</v>
      </c>
      <c r="BX76" s="4">
        <f>IF('KWh (Cumulative)'!BX76=0,0,((('KWh Monthly'!BX76*0.5)+'KWh (Cumulative)'!BW76-Rebasing!BX66)*BX119)*BX$19*BX160)</f>
        <v>0</v>
      </c>
      <c r="BY76" s="4">
        <f>IF('KWh (Cumulative)'!BY76=0,0,((('KWh Monthly'!BY76*0.5)+'KWh (Cumulative)'!BX76-Rebasing!BY66)*BY119)*BY$19*BY160)</f>
        <v>0</v>
      </c>
      <c r="BZ76" s="4">
        <f>IF('KWh (Cumulative)'!BZ76=0,0,((('KWh Monthly'!BZ76*0.5)+'KWh (Cumulative)'!BY76-Rebasing!BZ66)*BZ119)*BZ$19*BZ160)</f>
        <v>0</v>
      </c>
      <c r="CA76" s="4">
        <f>IF('KWh (Cumulative)'!CA76=0,0,((('KWh Monthly'!CA76*0.5)+'KWh (Cumulative)'!BZ76-Rebasing!CA66)*CA119)*CA$19*CA160)</f>
        <v>0</v>
      </c>
      <c r="CB76" s="4">
        <f>IF('KWh (Cumulative)'!CB76=0,0,((('KWh Monthly'!CB76*0.5)+'KWh (Cumulative)'!CA76-Rebasing!CB66)*CB119)*CB$19*CB160)</f>
        <v>0</v>
      </c>
      <c r="CC76" s="4">
        <f>IF('KWh (Cumulative)'!CC76=0,0,((('KWh Monthly'!CC76*0.5)+'KWh (Cumulative)'!CB76-Rebasing!CC66)*CC119)*CC$19*CC160)</f>
        <v>0</v>
      </c>
      <c r="CD76" s="4">
        <f>IF('KWh (Cumulative)'!CD76=0,0,((('KWh Monthly'!CD76*0.5)+'KWh (Cumulative)'!CC76-Rebasing!CD66)*CD119)*CD$19*CD160)</f>
        <v>0</v>
      </c>
      <c r="CE76" s="4">
        <f>IF('KWh (Cumulative)'!CE76=0,0,((('KWh Monthly'!CE76*0.5)+'KWh (Cumulative)'!CD76-Rebasing!CE66)*CE119)*CE$19*CE160)</f>
        <v>0</v>
      </c>
      <c r="CF76" s="4">
        <f>IF('KWh (Cumulative)'!CF76=0,0,((('KWh Monthly'!CF76*0.5)+'KWh (Cumulative)'!CE76-Rebasing!CF66)*CF119)*CF$19*CF160)</f>
        <v>0</v>
      </c>
      <c r="CG76" s="4">
        <f>IF('KWh (Cumulative)'!CG76=0,0,((('KWh Monthly'!CG76*0.5)+'KWh (Cumulative)'!CF76-Rebasing!CG66)*CG119)*CG$19*CG160)</f>
        <v>0</v>
      </c>
      <c r="CH76" s="4">
        <f>IF('KWh (Cumulative)'!CH76=0,0,((('KWh Monthly'!CH76*0.5)+'KWh (Cumulative)'!CG76-Rebasing!CH66)*CH119)*CH$19*CH160)</f>
        <v>0</v>
      </c>
      <c r="CI76" s="4">
        <f>IF('KWh (Cumulative)'!CI76=0,0,((('KWh Monthly'!CI76*0.5)+'KWh (Cumulative)'!CH76-Rebasing!CI66)*CI119)*CI$19*CI160)</f>
        <v>0</v>
      </c>
      <c r="CJ76" s="4">
        <f>IF('KWh (Cumulative)'!CJ76=0,0,((('KWh Monthly'!CJ76*0.5)+'KWh (Cumulative)'!CI76-Rebasing!CJ66)*CJ119)*CJ$19*CJ160)</f>
        <v>0</v>
      </c>
      <c r="CK76" s="4">
        <f>IF('KWh (Cumulative)'!CK76=0,0,((('KWh Monthly'!CK76*0.5)+'KWh (Cumulative)'!CJ76-Rebasing!CK66)*CK119)*CK$19*CK160)</f>
        <v>0</v>
      </c>
      <c r="CL76" s="4">
        <f>IF('KWh (Cumulative)'!CL76=0,0,((('KWh Monthly'!CL76*0.5)+'KWh (Cumulative)'!CK76-Rebasing!CL66)*CL119)*CL$19*CL160)</f>
        <v>0</v>
      </c>
      <c r="CM76" s="4">
        <f>IF('KWh (Cumulative)'!CM76=0,0,((('KWh Monthly'!CM76*0.5)+'KWh (Cumulative)'!CL76-Rebasing!CM66)*CM119)*CM$19*CM160)</f>
        <v>0</v>
      </c>
      <c r="CN76" s="4">
        <f>IF('KWh (Cumulative)'!CN76=0,0,((('KWh Monthly'!CN76*0.5)+'KWh (Cumulative)'!CM76-Rebasing!CN66)*CN119)*CN$19*CN160)</f>
        <v>0</v>
      </c>
      <c r="CO76" s="4">
        <f>IF('KWh (Cumulative)'!CO76=0,0,((('KWh Monthly'!CO76*0.5)+'KWh (Cumulative)'!CN76-Rebasing!CO66)*CO119)*CO$19*CO160)</f>
        <v>0</v>
      </c>
      <c r="CP76" s="4">
        <f>IF('KWh (Cumulative)'!CP76=0,0,((('KWh Monthly'!CP76*0.5)+'KWh (Cumulative)'!CO76-Rebasing!CP66)*CP119)*CP$19*CP160)</f>
        <v>0</v>
      </c>
      <c r="CQ76" s="4">
        <f>IF('KWh (Cumulative)'!CQ76=0,0,((('KWh Monthly'!CQ76*0.5)+'KWh (Cumulative)'!CP76-Rebasing!CQ66)*CQ119)*CQ$19*CQ160)</f>
        <v>0</v>
      </c>
      <c r="CR76" s="4">
        <f>IF('KWh (Cumulative)'!CR76=0,0,((('KWh Monthly'!CR76*0.5)+'KWh (Cumulative)'!CQ76-Rebasing!CR66)*CR119)*CR$19*CR160)</f>
        <v>0</v>
      </c>
      <c r="CS76" s="4">
        <f>IF('KWh (Cumulative)'!CS76=0,0,((('KWh Monthly'!CS76*0.5)+'KWh (Cumulative)'!CR76-Rebasing!CS66)*CS119)*CS$19*CS160)</f>
        <v>0</v>
      </c>
      <c r="CT76" s="4">
        <f>IF('KWh (Cumulative)'!CT76=0,0,((('KWh Monthly'!CT76*0.5)+'KWh (Cumulative)'!CS76-Rebasing!CT66)*CT119)*CT$19*CT160)</f>
        <v>0</v>
      </c>
      <c r="CU76" s="4">
        <f>IF('KWh (Cumulative)'!CU76=0,0,((('KWh Monthly'!CU76*0.5)+'KWh (Cumulative)'!CT76-Rebasing!CU66)*CU119)*CU$19*CU160)</f>
        <v>0</v>
      </c>
      <c r="CV76" s="4">
        <f>IF('KWh (Cumulative)'!CV76=0,0,((('KWh Monthly'!CV76*0.5)+'KWh (Cumulative)'!CU76-Rebasing!CV66)*CV119)*CV$19*CV160)</f>
        <v>0</v>
      </c>
      <c r="CW76" s="4">
        <f>IF('KWh (Cumulative)'!CW76=0,0,((('KWh Monthly'!CW76*0.5)+'KWh (Cumulative)'!CV76-Rebasing!CW66)*CW119)*CW$19*CW160)</f>
        <v>0</v>
      </c>
      <c r="CX76" s="4">
        <f>IF('KWh (Cumulative)'!CX76=0,0,((('KWh Monthly'!CX76*0.5)+'KWh (Cumulative)'!CW76-Rebasing!CX66)*CX119)*CX$19*CX160)</f>
        <v>0</v>
      </c>
      <c r="CY76" s="4">
        <f>IF('KWh (Cumulative)'!CY76=0,0,((('KWh Monthly'!CY76*0.5)+'KWh (Cumulative)'!CX76-Rebasing!CY66)*CY119)*CY$19*CY160)</f>
        <v>0</v>
      </c>
      <c r="CZ76" s="4">
        <f>IF('KWh (Cumulative)'!CZ76=0,0,((('KWh Monthly'!CZ76*0.5)+'KWh (Cumulative)'!CY76-Rebasing!CZ66)*CZ119)*CZ$19*CZ160)</f>
        <v>0</v>
      </c>
      <c r="DA76" s="4">
        <f>IF('KWh (Cumulative)'!DA76=0,0,((('KWh Monthly'!DA76*0.5)+'KWh (Cumulative)'!CZ76-Rebasing!DA66)*DA119)*DA$19*DA160)</f>
        <v>0</v>
      </c>
      <c r="DB76" s="4">
        <f>IF('KWh (Cumulative)'!DB76=0,0,((('KWh Monthly'!DB76*0.5)+'KWh (Cumulative)'!DA76-Rebasing!DB66)*DB119)*DB$19*DB160)</f>
        <v>0</v>
      </c>
      <c r="DC76" s="4">
        <f>IF('KWh (Cumulative)'!DC76=0,0,((('KWh Monthly'!DC76*0.5)+'KWh (Cumulative)'!DB76-Rebasing!DC66)*DC119)*DC$19*DC160)</f>
        <v>0</v>
      </c>
      <c r="DD76" s="4">
        <f>IF('KWh (Cumulative)'!DD76=0,0,((('KWh Monthly'!DD76*0.5)+'KWh (Cumulative)'!DC76-Rebasing!DD66)*DD119)*DD$19*DD160)</f>
        <v>0</v>
      </c>
      <c r="DE76" s="4">
        <f>IF('KWh (Cumulative)'!DE76=0,0,((('KWh Monthly'!DE76*0.5)+'KWh (Cumulative)'!DD76-Rebasing!DE66)*DE119)*DE$19*DE160)</f>
        <v>0</v>
      </c>
      <c r="DF76" s="4">
        <f>IF('KWh (Cumulative)'!DF76=0,0,((('KWh Monthly'!DF76*0.5)+'KWh (Cumulative)'!DE76-Rebasing!DF66)*DF119)*DF$19*DF160)</f>
        <v>0</v>
      </c>
      <c r="DG76" s="4">
        <f>IF('KWh (Cumulative)'!DG76=0,0,((('KWh Monthly'!DG76*0.5)+'KWh (Cumulative)'!DF76-Rebasing!DG66)*DG119)*DG$19*DG160)</f>
        <v>0</v>
      </c>
      <c r="DH76" s="4">
        <f>IF('KWh (Cumulative)'!DH76=0,0,((('KWh Monthly'!DH76*0.5)+'KWh (Cumulative)'!DG76-Rebasing!DH66)*DH119)*DH$19*DH160)</f>
        <v>0</v>
      </c>
      <c r="DI76" s="4">
        <f>IF('KWh (Cumulative)'!DI76=0,0,((('KWh Monthly'!DI76*0.5)+'KWh (Cumulative)'!DH76-Rebasing!DI66)*DI119)*DI$19*DI160)</f>
        <v>0</v>
      </c>
      <c r="DJ76" s="4">
        <f>IF('KWh (Cumulative)'!DJ76=0,0,((('KWh Monthly'!DJ76*0.5)+'KWh (Cumulative)'!DI76-Rebasing!DJ66)*DJ119)*DJ$19*DJ160)</f>
        <v>0</v>
      </c>
      <c r="DK76" s="4">
        <f>IF('KWh (Cumulative)'!DK76=0,0,((('KWh Monthly'!DK76*0.5)+'KWh (Cumulative)'!DJ76-Rebasing!DK66)*DK119)*DK$19*DK160)</f>
        <v>0</v>
      </c>
      <c r="DL76" s="4">
        <f>IF('KWh (Cumulative)'!DL76=0,0,((('KWh Monthly'!DL76*0.5)+'KWh (Cumulative)'!DK76-Rebasing!DL66)*DL119)*DL$19*DL160)</f>
        <v>0</v>
      </c>
      <c r="DM76" s="4">
        <f>IF('KWh (Cumulative)'!DM76=0,0,((('KWh Monthly'!DM76*0.5)+'KWh (Cumulative)'!DL76-Rebasing!DM66)*DM119)*DM$19*DM160)</f>
        <v>0</v>
      </c>
      <c r="DN76" s="4">
        <f>IF('KWh (Cumulative)'!DN76=0,0,((('KWh Monthly'!DN76*0.5)+'KWh (Cumulative)'!DM76-Rebasing!DN66)*DN119)*DN$19*DN160)</f>
        <v>0</v>
      </c>
      <c r="DO76" s="4">
        <f>IF('KWh (Cumulative)'!DO76=0,0,((('KWh Monthly'!DO76*0.5)+'KWh (Cumulative)'!DN76-Rebasing!DO66)*DO119)*DO$19*DO160)</f>
        <v>0</v>
      </c>
      <c r="DP76" s="4">
        <f>IF('KWh (Cumulative)'!DP76=0,0,((('KWh Monthly'!DP76*0.5)+'KWh (Cumulative)'!DO76-Rebasing!DP66)*DP119)*DP$19*DP160)</f>
        <v>0</v>
      </c>
      <c r="DQ76" s="4">
        <f>IF('KWh (Cumulative)'!DQ76=0,0,((('KWh Monthly'!DQ76*0.5)+'KWh (Cumulative)'!DP76-Rebasing!DQ66)*DQ119)*DQ$19*DQ160)</f>
        <v>0</v>
      </c>
      <c r="DR76" s="4">
        <f>IF('KWh (Cumulative)'!DR76=0,0,((('KWh Monthly'!DR76*0.5)+'KWh (Cumulative)'!DQ76-Rebasing!DR66)*DR119)*DR$19*DR160)</f>
        <v>0</v>
      </c>
    </row>
    <row r="77" spans="1:122" x14ac:dyDescent="0.25">
      <c r="A77" s="194"/>
      <c r="B77" s="30" t="s">
        <v>7</v>
      </c>
      <c r="C77" s="4">
        <f>IF('KWh (Cumulative)'!C77=0,0,((('KWh Monthly'!C77*0.5)-Rebasing!C67)*C120)*C$19*C161)</f>
        <v>0</v>
      </c>
      <c r="D77" s="4">
        <f>IF('KWh (Cumulative)'!D77=0,0,((('KWh Monthly'!D77*0.5)+'KWh (Cumulative)'!C77-Rebasing!D67)*D120)*D$19*D161)</f>
        <v>0</v>
      </c>
      <c r="E77" s="4">
        <f>IF('KWh (Cumulative)'!E77=0,0,((('KWh Monthly'!E77*0.5)+'KWh (Cumulative)'!D77-Rebasing!E67)*E120)*E$19*E161)</f>
        <v>0</v>
      </c>
      <c r="F77" s="4">
        <f>IF('KWh (Cumulative)'!F77=0,0,((('KWh Monthly'!F77*0.5)+'KWh (Cumulative)'!E77-Rebasing!F67)*F120)*F$19*F161)</f>
        <v>0</v>
      </c>
      <c r="G77" s="4">
        <f>IF('KWh (Cumulative)'!G77=0,0,((('KWh Monthly'!G77*0.5)+'KWh (Cumulative)'!F77-Rebasing!G67)*G120)*G$19*G161)</f>
        <v>0</v>
      </c>
      <c r="H77" s="4">
        <f>IF('KWh (Cumulative)'!H77=0,0,((('KWh Monthly'!H77*0.5)+'KWh (Cumulative)'!G77-Rebasing!H67)*H120)*H$19*H161)</f>
        <v>0</v>
      </c>
      <c r="I77" s="4">
        <f>IF('KWh (Cumulative)'!I77=0,0,((('KWh Monthly'!I77*0.5)+'KWh (Cumulative)'!H77-Rebasing!I67)*I120)*I$19*I161)</f>
        <v>0</v>
      </c>
      <c r="J77" s="4">
        <f>IF('KWh (Cumulative)'!J77=0,0,((('KWh Monthly'!J77*0.5)+'KWh (Cumulative)'!I77-Rebasing!J67)*J120)*J$19*J161)</f>
        <v>0</v>
      </c>
      <c r="K77" s="4">
        <f>IF('KWh (Cumulative)'!K77=0,0,((('KWh Monthly'!K77*0.5)+'KWh (Cumulative)'!J77-Rebasing!K67)*K120)*K$19*K161)</f>
        <v>0</v>
      </c>
      <c r="L77" s="4">
        <f>IF('KWh (Cumulative)'!L77=0,0,((('KWh Monthly'!L77*0.5)+'KWh (Cumulative)'!K77-Rebasing!L67)*L120)*L$19*L161)</f>
        <v>0</v>
      </c>
      <c r="M77" s="4">
        <f>IF('KWh (Cumulative)'!M77=0,0,((('KWh Monthly'!M77*0.5)+'KWh (Cumulative)'!L77-Rebasing!M67)*M120)*M$19*M161)</f>
        <v>0</v>
      </c>
      <c r="N77" s="4">
        <f>IF('KWh (Cumulative)'!N77=0,0,((('KWh Monthly'!N77*0.5)+'KWh (Cumulative)'!M77-Rebasing!N67)*N120)*N$19*N161)</f>
        <v>0</v>
      </c>
      <c r="O77" s="4">
        <f>IF('KWh (Cumulative)'!O77=0,0,((('KWh Monthly'!O77*0.5)+'KWh (Cumulative)'!N77-Rebasing!O67)*O120)*O$19*O161)</f>
        <v>0.83213765742818924</v>
      </c>
      <c r="P77" s="4">
        <f>IF('KWh (Cumulative)'!P77=0,0,((('KWh Monthly'!P77*0.5)+'KWh (Cumulative)'!O77-Rebasing!P67)*P120)*P$19*P161)</f>
        <v>0</v>
      </c>
      <c r="Q77" s="4">
        <f>IF('KWh (Cumulative)'!Q77=0,0,((('KWh Monthly'!Q77*0.5)+'KWh (Cumulative)'!P77-Rebasing!Q67)*Q120)*Q$19*Q161)</f>
        <v>0</v>
      </c>
      <c r="R77" s="4">
        <f>IF('KWh (Cumulative)'!R77=0,0,((('KWh Monthly'!R77*0.5)+'KWh (Cumulative)'!Q77-Rebasing!R67)*R120)*R$19*R161)</f>
        <v>0</v>
      </c>
      <c r="S77" s="4">
        <f>IF('KWh (Cumulative)'!S77=0,0,((('KWh Monthly'!S77*0.5)+'KWh (Cumulative)'!R77-Rebasing!S67)*S120)*S$19*S161)</f>
        <v>0</v>
      </c>
      <c r="T77" s="4">
        <f>IF('KWh (Cumulative)'!T77=0,0,((('KWh Monthly'!T77*0.5)+'KWh (Cumulative)'!S77-Rebasing!T67)*T120)*T$19*T161)</f>
        <v>0</v>
      </c>
      <c r="U77" s="4">
        <f>IF('KWh (Cumulative)'!U77=0,0,((('KWh Monthly'!U77*0.5)+'KWh (Cumulative)'!T77-Rebasing!U67)*U120)*U$19*U161)</f>
        <v>0</v>
      </c>
      <c r="V77" s="4">
        <f>IF('KWh (Cumulative)'!V77=0,0,((('KWh Monthly'!V77*0.5)+'KWh (Cumulative)'!U77-Rebasing!V67)*V120)*V$19*V161)</f>
        <v>0</v>
      </c>
      <c r="W77" s="4">
        <f>IF('KWh (Cumulative)'!W77=0,0,((('KWh Monthly'!W77*0.5)+'KWh (Cumulative)'!V77-Rebasing!W67)*W120)*W$19*W161)</f>
        <v>0</v>
      </c>
      <c r="X77" s="4">
        <f>IF('KWh (Cumulative)'!X77=0,0,((('KWh Monthly'!X77*0.5)+'KWh (Cumulative)'!W77-Rebasing!X67)*X120)*X$19*X161)</f>
        <v>0</v>
      </c>
      <c r="Y77" s="4">
        <f>IF('KWh (Cumulative)'!Y77=0,0,((('KWh Monthly'!Y77*0.5)+'KWh (Cumulative)'!X77-Rebasing!Y67)*Y120)*Y$19*Y161)</f>
        <v>0</v>
      </c>
      <c r="Z77" s="4">
        <f>IF('KWh (Cumulative)'!Z77=0,0,((('KWh Monthly'!Z77*0.5)+'KWh (Cumulative)'!Y77-Rebasing!Z67)*Z120)*Z$19*Z161)</f>
        <v>0</v>
      </c>
      <c r="AA77" s="4">
        <f>IF('KWh (Cumulative)'!AA77=0,0,((('KWh Monthly'!AA77*0.5)+'KWh (Cumulative)'!Z77-Rebasing!AA67)*AA120)*AA$19*AA161)</f>
        <v>0</v>
      </c>
      <c r="AB77" s="4">
        <f>IF('KWh (Cumulative)'!AB77=0,0,((('KWh Monthly'!AB77*0.5)+'KWh (Cumulative)'!AA77-Rebasing!AB67)*AB120)*AB$19*AB161)</f>
        <v>0</v>
      </c>
      <c r="AC77" s="4">
        <f>IF('KWh (Cumulative)'!AC77=0,0,((('KWh Monthly'!AC77*0.5)+'KWh (Cumulative)'!AB77-Rebasing!AC67)*AC120)*AC$19*AC161)</f>
        <v>0</v>
      </c>
      <c r="AD77" s="4">
        <f>IF('KWh (Cumulative)'!AD77=0,0,((('KWh Monthly'!AD77*0.5)+'KWh (Cumulative)'!AC77-Rebasing!AD67)*AD120)*AD$19*AD161)</f>
        <v>0</v>
      </c>
      <c r="AE77" s="4">
        <f>IF('KWh (Cumulative)'!AE77=0,0,((('KWh Monthly'!AE77*0.5)+'KWh (Cumulative)'!AD77-Rebasing!AE67)*AE120)*AE$19*AE161)</f>
        <v>0</v>
      </c>
      <c r="AF77" s="4">
        <f>IF('KWh (Cumulative)'!AF77=0,0,((('KWh Monthly'!AF77*0.5)+'KWh (Cumulative)'!AE77-Rebasing!AF67)*AF120)*AF$19*AF161)</f>
        <v>0</v>
      </c>
      <c r="AG77" s="4">
        <f>IF('KWh (Cumulative)'!AG77=0,0,((('KWh Monthly'!AG77*0.5)+'KWh (Cumulative)'!AF77-Rebasing!AG67)*AG120)*AG$19*AG161)</f>
        <v>0</v>
      </c>
      <c r="AH77" s="4">
        <f>IF('KWh (Cumulative)'!AH77=0,0,((('KWh Monthly'!AH77*0.5)+'KWh (Cumulative)'!AG77-Rebasing!AH67)*AH120)*AH$19*AH161)</f>
        <v>0</v>
      </c>
      <c r="AI77" s="4">
        <f>IF('KWh (Cumulative)'!AI77=0,0,((('KWh Monthly'!AI77*0.5)+'KWh (Cumulative)'!AH77-Rebasing!AI67)*AI120)*AI$19*AI161)</f>
        <v>0</v>
      </c>
      <c r="AJ77" s="4">
        <f>IF('KWh (Cumulative)'!AJ77=0,0,((('KWh Monthly'!AJ77*0.5)+'KWh (Cumulative)'!AI77-Rebasing!AJ67)*AJ120)*AJ$19*AJ161)</f>
        <v>0</v>
      </c>
      <c r="AK77" s="4">
        <f>IF('KWh (Cumulative)'!AK77=0,0,((('KWh Monthly'!AK77*0.5)+'KWh (Cumulative)'!AJ77-Rebasing!AK67)*AK120)*AK$19*AK161)</f>
        <v>0</v>
      </c>
      <c r="AL77" s="4">
        <f>IF('KWh (Cumulative)'!AL77=0,0,((('KWh Monthly'!AL77*0.5)+'KWh (Cumulative)'!AK77-Rebasing!AL67)*AL120)*AL$19*AL161)</f>
        <v>0</v>
      </c>
      <c r="AM77" s="4">
        <f>IF('KWh (Cumulative)'!AM77=0,0,((('KWh Monthly'!AM77*0.5)+'KWh (Cumulative)'!AL77-Rebasing!AM67)*AM120)*AM$19*AM161)</f>
        <v>0</v>
      </c>
      <c r="AN77" s="4">
        <f>IF('KWh (Cumulative)'!AN77=0,0,((('KWh Monthly'!AN77*0.5)+'KWh (Cumulative)'!AM77-Rebasing!AN67)*AN120)*AN$19*AN161)</f>
        <v>0</v>
      </c>
      <c r="AO77" s="4">
        <f>IF('KWh (Cumulative)'!AO77=0,0,((('KWh Monthly'!AO77*0.5)+'KWh (Cumulative)'!AN77-Rebasing!AO67)*AO120)*AO$19*AO161)</f>
        <v>0</v>
      </c>
      <c r="AP77" s="4">
        <f>IF('KWh (Cumulative)'!AP77=0,0,((('KWh Monthly'!AP77*0.5)+'KWh (Cumulative)'!AO77-Rebasing!AP67)*AP120)*AP$19*AP161)</f>
        <v>0</v>
      </c>
      <c r="AQ77" s="4">
        <f>IF('KWh (Cumulative)'!AQ77=0,0,((('KWh Monthly'!AQ77*0.5)+'KWh (Cumulative)'!AP77-Rebasing!AQ67)*AQ120)*AQ$19*AQ161)</f>
        <v>0</v>
      </c>
      <c r="AR77" s="4">
        <f>IF('KWh (Cumulative)'!AR77=0,0,((('KWh Monthly'!AR77*0.5)+'KWh (Cumulative)'!AQ77-Rebasing!AR67)*AR120)*AR$19*AR161)</f>
        <v>0</v>
      </c>
      <c r="AS77" s="4">
        <f>IF('KWh (Cumulative)'!AS77=0,0,((('KWh Monthly'!AS77*0.5)+'KWh (Cumulative)'!AR77-Rebasing!AS67)*AS120)*AS$19*AS161)</f>
        <v>0</v>
      </c>
      <c r="AT77" s="4">
        <f>IF('KWh (Cumulative)'!AT77=0,0,((('KWh Monthly'!AT77*0.5)+'KWh (Cumulative)'!AS77-Rebasing!AT67)*AT120)*AT$19*AT161)</f>
        <v>0</v>
      </c>
      <c r="AU77" s="4">
        <f>IF('KWh (Cumulative)'!AU77=0,0,((('KWh Monthly'!AU77*0.5)+'KWh (Cumulative)'!AT77-Rebasing!AU67)*AU120)*AU$19*AU161)</f>
        <v>0</v>
      </c>
      <c r="AV77" s="4">
        <f>IF('KWh (Cumulative)'!AV77=0,0,((('KWh Monthly'!AV77*0.5)+'KWh (Cumulative)'!AU77-Rebasing!AV67)*AV120)*AV$19*AV161)</f>
        <v>0</v>
      </c>
      <c r="AW77" s="4">
        <f>IF('KWh (Cumulative)'!AW77=0,0,((('KWh Monthly'!AW77*0.5)+'KWh (Cumulative)'!AV77-Rebasing!AW67)*AW120)*AW$19*AW161)</f>
        <v>0</v>
      </c>
      <c r="AX77" s="4">
        <f>IF('KWh (Cumulative)'!AX77=0,0,((('KWh Monthly'!AX77*0.5)+'KWh (Cumulative)'!AW77-Rebasing!AX67)*AX120)*AX$19*AX161)</f>
        <v>0</v>
      </c>
      <c r="AY77" s="4">
        <f>IF('KWh (Cumulative)'!AY77=0,0,((('KWh Monthly'!AY77*0.5)+'KWh (Cumulative)'!AX77-Rebasing!AY67)*AY120)*AY$19*AY161)</f>
        <v>0</v>
      </c>
      <c r="AZ77" s="4">
        <f>IF('KWh (Cumulative)'!AZ77=0,0,((('KWh Monthly'!AZ77*0.5)+'KWh (Cumulative)'!AY77-Rebasing!AZ67)*AZ120)*AZ$19*AZ161)</f>
        <v>0</v>
      </c>
      <c r="BA77" s="4">
        <f>IF('KWh (Cumulative)'!BA77=0,0,((('KWh Monthly'!BA77*0.5)+'KWh (Cumulative)'!AZ77-Rebasing!BA67)*BA120)*BA$19*BA161)</f>
        <v>0</v>
      </c>
      <c r="BB77" s="4">
        <f>IF('KWh (Cumulative)'!BB77=0,0,((('KWh Monthly'!BB77*0.5)+'KWh (Cumulative)'!BA77-Rebasing!BB67)*BB120)*BB$19*BB161)</f>
        <v>0</v>
      </c>
      <c r="BC77" s="4">
        <f>IF('KWh (Cumulative)'!BC77=0,0,((('KWh Monthly'!BC77*0.5)+'KWh (Cumulative)'!BB77-Rebasing!BC67)*BC120)*BC$19*BC161)</f>
        <v>0</v>
      </c>
      <c r="BD77" s="4">
        <f>IF('KWh (Cumulative)'!BD77=0,0,((('KWh Monthly'!BD77*0.5)+'KWh (Cumulative)'!BC77-Rebasing!BD67)*BD120)*BD$19*BD161)</f>
        <v>0</v>
      </c>
      <c r="BE77" s="4">
        <f>IF('KWh (Cumulative)'!BE77=0,0,((('KWh Monthly'!BE77*0.5)+'KWh (Cumulative)'!BD77-Rebasing!BE67)*BE120)*BE$19*BE161)</f>
        <v>0</v>
      </c>
      <c r="BF77" s="4">
        <f>IF('KWh (Cumulative)'!BF77=0,0,((('KWh Monthly'!BF77*0.5)+'KWh (Cumulative)'!BE77-Rebasing!BF67)*BF120)*BF$19*BF161)</f>
        <v>0</v>
      </c>
      <c r="BG77" s="4">
        <f>IF('KWh (Cumulative)'!BG77=0,0,((('KWh Monthly'!BG77*0.5)+'KWh (Cumulative)'!BF77-Rebasing!BG67)*BG120)*BG$19*BG161)</f>
        <v>0</v>
      </c>
      <c r="BH77" s="4">
        <f>IF('KWh (Cumulative)'!BH77=0,0,((('KWh Monthly'!BH77*0.5)+'KWh (Cumulative)'!BG77-Rebasing!BH67)*BH120)*BH$19*BH161)</f>
        <v>0</v>
      </c>
      <c r="BI77" s="4">
        <f>IF('KWh (Cumulative)'!BI77=0,0,((('KWh Monthly'!BI77*0.5)+'KWh (Cumulative)'!BH77-Rebasing!BI67)*BI120)*BI$19*BI161)</f>
        <v>0</v>
      </c>
      <c r="BJ77" s="4">
        <f>IF('KWh (Cumulative)'!BJ77=0,0,((('KWh Monthly'!BJ77*0.5)+'KWh (Cumulative)'!BI77-Rebasing!BJ67)*BJ120)*BJ$19*BJ161)</f>
        <v>0</v>
      </c>
      <c r="BK77" s="4">
        <f>IF('KWh (Cumulative)'!BK77=0,0,((('KWh Monthly'!BK77*0.5)+'KWh (Cumulative)'!BJ77-Rebasing!BK67)*BK120)*BK$19*BK161)</f>
        <v>0</v>
      </c>
      <c r="BL77" s="4">
        <f>IF('KWh (Cumulative)'!BL77=0,0,((('KWh Monthly'!BL77*0.5)+'KWh (Cumulative)'!BK77-Rebasing!BL67)*BL120)*BL$19*BL161)</f>
        <v>0</v>
      </c>
      <c r="BM77" s="4">
        <f>IF('KWh (Cumulative)'!BM77=0,0,((('KWh Monthly'!BM77*0.5)+'KWh (Cumulative)'!BL77-Rebasing!BM67)*BM120)*BM$19*BM161)</f>
        <v>0</v>
      </c>
      <c r="BN77" s="4">
        <f>IF('KWh (Cumulative)'!BN77=0,0,((('KWh Monthly'!BN77*0.5)+'KWh (Cumulative)'!BM77-Rebasing!BN67)*BN120)*BN$19*BN161)</f>
        <v>0</v>
      </c>
      <c r="BO77" s="4">
        <f>IF('KWh (Cumulative)'!BO77=0,0,((('KWh Monthly'!BO77*0.5)+'KWh (Cumulative)'!BN77-Rebasing!BO67)*BO120)*BO$19*BO161)</f>
        <v>0</v>
      </c>
      <c r="BP77" s="4">
        <f>IF('KWh (Cumulative)'!BP77=0,0,((('KWh Monthly'!BP77*0.5)+'KWh (Cumulative)'!BO77-Rebasing!BP67)*BP120)*BP$19*BP161)</f>
        <v>0</v>
      </c>
      <c r="BQ77" s="4">
        <f>IF('KWh (Cumulative)'!BQ77=0,0,((('KWh Monthly'!BQ77*0.5)+'KWh (Cumulative)'!BP77-Rebasing!BQ67)*BQ120)*BQ$19*BQ161)</f>
        <v>0</v>
      </c>
      <c r="BR77" s="4">
        <f>IF('KWh (Cumulative)'!BR77=0,0,((('KWh Monthly'!BR77*0.5)+'KWh (Cumulative)'!BQ77-Rebasing!BR67)*BR120)*BR$19*BR161)</f>
        <v>0</v>
      </c>
      <c r="BS77" s="4">
        <f>IF('KWh (Cumulative)'!BS77=0,0,((('KWh Monthly'!BS77*0.5)+'KWh (Cumulative)'!BR77-Rebasing!BS67)*BS120)*BS$19*BS161)</f>
        <v>0</v>
      </c>
      <c r="BT77" s="4">
        <f>IF('KWh (Cumulative)'!BT77=0,0,((('KWh Monthly'!BT77*0.5)+'KWh (Cumulative)'!BS77-Rebasing!BT67)*BT120)*BT$19*BT161)</f>
        <v>0</v>
      </c>
      <c r="BU77" s="4">
        <f>IF('KWh (Cumulative)'!BU77=0,0,((('KWh Monthly'!BU77*0.5)+'KWh (Cumulative)'!BT77-Rebasing!BU67)*BU120)*BU$19*BU161)</f>
        <v>0</v>
      </c>
      <c r="BV77" s="4">
        <f>IF('KWh (Cumulative)'!BV77=0,0,((('KWh Monthly'!BV77*0.5)+'KWh (Cumulative)'!BU77-Rebasing!BV67)*BV120)*BV$19*BV161)</f>
        <v>0</v>
      </c>
      <c r="BW77" s="4">
        <f>IF('KWh (Cumulative)'!BW77=0,0,((('KWh Monthly'!BW77*0.5)+'KWh (Cumulative)'!BV77-Rebasing!BW67)*BW120)*BW$19*BW161)</f>
        <v>0</v>
      </c>
      <c r="BX77" s="4">
        <f>IF('KWh (Cumulative)'!BX77=0,0,((('KWh Monthly'!BX77*0.5)+'KWh (Cumulative)'!BW77-Rebasing!BX67)*BX120)*BX$19*BX161)</f>
        <v>0</v>
      </c>
      <c r="BY77" s="4">
        <f>IF('KWh (Cumulative)'!BY77=0,0,((('KWh Monthly'!BY77*0.5)+'KWh (Cumulative)'!BX77-Rebasing!BY67)*BY120)*BY$19*BY161)</f>
        <v>0</v>
      </c>
      <c r="BZ77" s="4">
        <f>IF('KWh (Cumulative)'!BZ77=0,0,((('KWh Monthly'!BZ77*0.5)+'KWh (Cumulative)'!BY77-Rebasing!BZ67)*BZ120)*BZ$19*BZ161)</f>
        <v>0</v>
      </c>
      <c r="CA77" s="4">
        <f>IF('KWh (Cumulative)'!CA77=0,0,((('KWh Monthly'!CA77*0.5)+'KWh (Cumulative)'!BZ77-Rebasing!CA67)*CA120)*CA$19*CA161)</f>
        <v>0</v>
      </c>
      <c r="CB77" s="4">
        <f>IF('KWh (Cumulative)'!CB77=0,0,((('KWh Monthly'!CB77*0.5)+'KWh (Cumulative)'!CA77-Rebasing!CB67)*CB120)*CB$19*CB161)</f>
        <v>0</v>
      </c>
      <c r="CC77" s="4">
        <f>IF('KWh (Cumulative)'!CC77=0,0,((('KWh Monthly'!CC77*0.5)+'KWh (Cumulative)'!CB77-Rebasing!CC67)*CC120)*CC$19*CC161)</f>
        <v>0</v>
      </c>
      <c r="CD77" s="4">
        <f>IF('KWh (Cumulative)'!CD77=0,0,((('KWh Monthly'!CD77*0.5)+'KWh (Cumulative)'!CC77-Rebasing!CD67)*CD120)*CD$19*CD161)</f>
        <v>0</v>
      </c>
      <c r="CE77" s="4">
        <f>IF('KWh (Cumulative)'!CE77=0,0,((('KWh Monthly'!CE77*0.5)+'KWh (Cumulative)'!CD77-Rebasing!CE67)*CE120)*CE$19*CE161)</f>
        <v>0</v>
      </c>
      <c r="CF77" s="4">
        <f>IF('KWh (Cumulative)'!CF77=0,0,((('KWh Monthly'!CF77*0.5)+'KWh (Cumulative)'!CE77-Rebasing!CF67)*CF120)*CF$19*CF161)</f>
        <v>0</v>
      </c>
      <c r="CG77" s="4">
        <f>IF('KWh (Cumulative)'!CG77=0,0,((('KWh Monthly'!CG77*0.5)+'KWh (Cumulative)'!CF77-Rebasing!CG67)*CG120)*CG$19*CG161)</f>
        <v>0</v>
      </c>
      <c r="CH77" s="4">
        <f>IF('KWh (Cumulative)'!CH77=0,0,((('KWh Monthly'!CH77*0.5)+'KWh (Cumulative)'!CG77-Rebasing!CH67)*CH120)*CH$19*CH161)</f>
        <v>0</v>
      </c>
      <c r="CI77" s="4">
        <f>IF('KWh (Cumulative)'!CI77=0,0,((('KWh Monthly'!CI77*0.5)+'KWh (Cumulative)'!CH77-Rebasing!CI67)*CI120)*CI$19*CI161)</f>
        <v>0</v>
      </c>
      <c r="CJ77" s="4">
        <f>IF('KWh (Cumulative)'!CJ77=0,0,((('KWh Monthly'!CJ77*0.5)+'KWh (Cumulative)'!CI77-Rebasing!CJ67)*CJ120)*CJ$19*CJ161)</f>
        <v>0</v>
      </c>
      <c r="CK77" s="4">
        <f>IF('KWh (Cumulative)'!CK77=0,0,((('KWh Monthly'!CK77*0.5)+'KWh (Cumulative)'!CJ77-Rebasing!CK67)*CK120)*CK$19*CK161)</f>
        <v>0</v>
      </c>
      <c r="CL77" s="4">
        <f>IF('KWh (Cumulative)'!CL77=0,0,((('KWh Monthly'!CL77*0.5)+'KWh (Cumulative)'!CK77-Rebasing!CL67)*CL120)*CL$19*CL161)</f>
        <v>0</v>
      </c>
      <c r="CM77" s="4">
        <f>IF('KWh (Cumulative)'!CM77=0,0,((('KWh Monthly'!CM77*0.5)+'KWh (Cumulative)'!CL77-Rebasing!CM67)*CM120)*CM$19*CM161)</f>
        <v>0</v>
      </c>
      <c r="CN77" s="4">
        <f>IF('KWh (Cumulative)'!CN77=0,0,((('KWh Monthly'!CN77*0.5)+'KWh (Cumulative)'!CM77-Rebasing!CN67)*CN120)*CN$19*CN161)</f>
        <v>0</v>
      </c>
      <c r="CO77" s="4">
        <f>IF('KWh (Cumulative)'!CO77=0,0,((('KWh Monthly'!CO77*0.5)+'KWh (Cumulative)'!CN77-Rebasing!CO67)*CO120)*CO$19*CO161)</f>
        <v>0</v>
      </c>
      <c r="CP77" s="4">
        <f>IF('KWh (Cumulative)'!CP77=0,0,((('KWh Monthly'!CP77*0.5)+'KWh (Cumulative)'!CO77-Rebasing!CP67)*CP120)*CP$19*CP161)</f>
        <v>0</v>
      </c>
      <c r="CQ77" s="4">
        <f>IF('KWh (Cumulative)'!CQ77=0,0,((('KWh Monthly'!CQ77*0.5)+'KWh (Cumulative)'!CP77-Rebasing!CQ67)*CQ120)*CQ$19*CQ161)</f>
        <v>0</v>
      </c>
      <c r="CR77" s="4">
        <f>IF('KWh (Cumulative)'!CR77=0,0,((('KWh Monthly'!CR77*0.5)+'KWh (Cumulative)'!CQ77-Rebasing!CR67)*CR120)*CR$19*CR161)</f>
        <v>0</v>
      </c>
      <c r="CS77" s="4">
        <f>IF('KWh (Cumulative)'!CS77=0,0,((('KWh Monthly'!CS77*0.5)+'KWh (Cumulative)'!CR77-Rebasing!CS67)*CS120)*CS$19*CS161)</f>
        <v>0</v>
      </c>
      <c r="CT77" s="4">
        <f>IF('KWh (Cumulative)'!CT77=0,0,((('KWh Monthly'!CT77*0.5)+'KWh (Cumulative)'!CS77-Rebasing!CT67)*CT120)*CT$19*CT161)</f>
        <v>0</v>
      </c>
      <c r="CU77" s="4">
        <f>IF('KWh (Cumulative)'!CU77=0,0,((('KWh Monthly'!CU77*0.5)+'KWh (Cumulative)'!CT77-Rebasing!CU67)*CU120)*CU$19*CU161)</f>
        <v>0</v>
      </c>
      <c r="CV77" s="4">
        <f>IF('KWh (Cumulative)'!CV77=0,0,((('KWh Monthly'!CV77*0.5)+'KWh (Cumulative)'!CU77-Rebasing!CV67)*CV120)*CV$19*CV161)</f>
        <v>0</v>
      </c>
      <c r="CW77" s="4">
        <f>IF('KWh (Cumulative)'!CW77=0,0,((('KWh Monthly'!CW77*0.5)+'KWh (Cumulative)'!CV77-Rebasing!CW67)*CW120)*CW$19*CW161)</f>
        <v>0</v>
      </c>
      <c r="CX77" s="4">
        <f>IF('KWh (Cumulative)'!CX77=0,0,((('KWh Monthly'!CX77*0.5)+'KWh (Cumulative)'!CW77-Rebasing!CX67)*CX120)*CX$19*CX161)</f>
        <v>0</v>
      </c>
      <c r="CY77" s="4">
        <f>IF('KWh (Cumulative)'!CY77=0,0,((('KWh Monthly'!CY77*0.5)+'KWh (Cumulative)'!CX77-Rebasing!CY67)*CY120)*CY$19*CY161)</f>
        <v>0</v>
      </c>
      <c r="CZ77" s="4">
        <f>IF('KWh (Cumulative)'!CZ77=0,0,((('KWh Monthly'!CZ77*0.5)+'KWh (Cumulative)'!CY77-Rebasing!CZ67)*CZ120)*CZ$19*CZ161)</f>
        <v>0</v>
      </c>
      <c r="DA77" s="4">
        <f>IF('KWh (Cumulative)'!DA77=0,0,((('KWh Monthly'!DA77*0.5)+'KWh (Cumulative)'!CZ77-Rebasing!DA67)*DA120)*DA$19*DA161)</f>
        <v>0</v>
      </c>
      <c r="DB77" s="4">
        <f>IF('KWh (Cumulative)'!DB77=0,0,((('KWh Monthly'!DB77*0.5)+'KWh (Cumulative)'!DA77-Rebasing!DB67)*DB120)*DB$19*DB161)</f>
        <v>0</v>
      </c>
      <c r="DC77" s="4">
        <f>IF('KWh (Cumulative)'!DC77=0,0,((('KWh Monthly'!DC77*0.5)+'KWh (Cumulative)'!DB77-Rebasing!DC67)*DC120)*DC$19*DC161)</f>
        <v>0</v>
      </c>
      <c r="DD77" s="4">
        <f>IF('KWh (Cumulative)'!DD77=0,0,((('KWh Monthly'!DD77*0.5)+'KWh (Cumulative)'!DC77-Rebasing!DD67)*DD120)*DD$19*DD161)</f>
        <v>0</v>
      </c>
      <c r="DE77" s="4">
        <f>IF('KWh (Cumulative)'!DE77=0,0,((('KWh Monthly'!DE77*0.5)+'KWh (Cumulative)'!DD77-Rebasing!DE67)*DE120)*DE$19*DE161)</f>
        <v>0</v>
      </c>
      <c r="DF77" s="4">
        <f>IF('KWh (Cumulative)'!DF77=0,0,((('KWh Monthly'!DF77*0.5)+'KWh (Cumulative)'!DE77-Rebasing!DF67)*DF120)*DF$19*DF161)</f>
        <v>0</v>
      </c>
      <c r="DG77" s="4">
        <f>IF('KWh (Cumulative)'!DG77=0,0,((('KWh Monthly'!DG77*0.5)+'KWh (Cumulative)'!DF77-Rebasing!DG67)*DG120)*DG$19*DG161)</f>
        <v>0</v>
      </c>
      <c r="DH77" s="4">
        <f>IF('KWh (Cumulative)'!DH77=0,0,((('KWh Monthly'!DH77*0.5)+'KWh (Cumulative)'!DG77-Rebasing!DH67)*DH120)*DH$19*DH161)</f>
        <v>0</v>
      </c>
      <c r="DI77" s="4">
        <f>IF('KWh (Cumulative)'!DI77=0,0,((('KWh Monthly'!DI77*0.5)+'KWh (Cumulative)'!DH77-Rebasing!DI67)*DI120)*DI$19*DI161)</f>
        <v>0</v>
      </c>
      <c r="DJ77" s="4">
        <f>IF('KWh (Cumulative)'!DJ77=0,0,((('KWh Monthly'!DJ77*0.5)+'KWh (Cumulative)'!DI77-Rebasing!DJ67)*DJ120)*DJ$19*DJ161)</f>
        <v>0</v>
      </c>
      <c r="DK77" s="4">
        <f>IF('KWh (Cumulative)'!DK77=0,0,((('KWh Monthly'!DK77*0.5)+'KWh (Cumulative)'!DJ77-Rebasing!DK67)*DK120)*DK$19*DK161)</f>
        <v>0</v>
      </c>
      <c r="DL77" s="4">
        <f>IF('KWh (Cumulative)'!DL77=0,0,((('KWh Monthly'!DL77*0.5)+'KWh (Cumulative)'!DK77-Rebasing!DL67)*DL120)*DL$19*DL161)</f>
        <v>0</v>
      </c>
      <c r="DM77" s="4">
        <f>IF('KWh (Cumulative)'!DM77=0,0,((('KWh Monthly'!DM77*0.5)+'KWh (Cumulative)'!DL77-Rebasing!DM67)*DM120)*DM$19*DM161)</f>
        <v>0</v>
      </c>
      <c r="DN77" s="4">
        <f>IF('KWh (Cumulative)'!DN77=0,0,((('KWh Monthly'!DN77*0.5)+'KWh (Cumulative)'!DM77-Rebasing!DN67)*DN120)*DN$19*DN161)</f>
        <v>0</v>
      </c>
      <c r="DO77" s="4">
        <f>IF('KWh (Cumulative)'!DO77=0,0,((('KWh Monthly'!DO77*0.5)+'KWh (Cumulative)'!DN77-Rebasing!DO67)*DO120)*DO$19*DO161)</f>
        <v>0</v>
      </c>
      <c r="DP77" s="4">
        <f>IF('KWh (Cumulative)'!DP77=0,0,((('KWh Monthly'!DP77*0.5)+'KWh (Cumulative)'!DO77-Rebasing!DP67)*DP120)*DP$19*DP161)</f>
        <v>0</v>
      </c>
      <c r="DQ77" s="4">
        <f>IF('KWh (Cumulative)'!DQ77=0,0,((('KWh Monthly'!DQ77*0.5)+'KWh (Cumulative)'!DP77-Rebasing!DQ67)*DQ120)*DQ$19*DQ161)</f>
        <v>0</v>
      </c>
      <c r="DR77" s="4">
        <f>IF('KWh (Cumulative)'!DR77=0,0,((('KWh Monthly'!DR77*0.5)+'KWh (Cumulative)'!DQ77-Rebasing!DR67)*DR120)*DR$19*DR161)</f>
        <v>0</v>
      </c>
    </row>
    <row r="78" spans="1:122" ht="15.75" thickBot="1" x14ac:dyDescent="0.3">
      <c r="A78" s="195"/>
      <c r="B78" s="30" t="s">
        <v>8</v>
      </c>
      <c r="C78" s="4">
        <f>IF('KWh (Cumulative)'!C78=0,0,((('KWh Monthly'!C78*0.5)-Rebasing!C68)*C121)*C$19*C162)</f>
        <v>0</v>
      </c>
      <c r="D78" s="4">
        <f>IF('KWh (Cumulative)'!D78=0,0,((('KWh Monthly'!D78*0.5)+'KWh (Cumulative)'!C78-Rebasing!D68)*D121)*D$19*D162)</f>
        <v>0</v>
      </c>
      <c r="E78" s="4">
        <f>IF('KWh (Cumulative)'!E78=0,0,((('KWh Monthly'!E78*0.5)+'KWh (Cumulative)'!D78-Rebasing!E68)*E121)*E$19*E162)</f>
        <v>0</v>
      </c>
      <c r="F78" s="4">
        <f>IF('KWh (Cumulative)'!F78=0,0,((('KWh Monthly'!F78*0.5)+'KWh (Cumulative)'!E78-Rebasing!F68)*F121)*F$19*F162)</f>
        <v>0</v>
      </c>
      <c r="G78" s="4">
        <f>IF('KWh (Cumulative)'!G78=0,0,((('KWh Monthly'!G78*0.5)+'KWh (Cumulative)'!F78-Rebasing!G68)*G121)*G$19*G162)</f>
        <v>0</v>
      </c>
      <c r="H78" s="4">
        <f>IF('KWh (Cumulative)'!H78=0,0,((('KWh Monthly'!H78*0.5)+'KWh (Cumulative)'!G78-Rebasing!H68)*H121)*H$19*H162)</f>
        <v>0</v>
      </c>
      <c r="I78" s="4">
        <f>IF('KWh (Cumulative)'!I78=0,0,((('KWh Monthly'!I78*0.5)+'KWh (Cumulative)'!H78-Rebasing!I68)*I121)*I$19*I162)</f>
        <v>0</v>
      </c>
      <c r="J78" s="4">
        <f>IF('KWh (Cumulative)'!J78=0,0,((('KWh Monthly'!J78*0.5)+'KWh (Cumulative)'!I78-Rebasing!J68)*J121)*J$19*J162)</f>
        <v>0</v>
      </c>
      <c r="K78" s="4">
        <f>IF('KWh (Cumulative)'!K78=0,0,((('KWh Monthly'!K78*0.5)+'KWh (Cumulative)'!J78-Rebasing!K68)*K121)*K$19*K162)</f>
        <v>0</v>
      </c>
      <c r="L78" s="4">
        <f>IF('KWh (Cumulative)'!L78=0,0,((('KWh Monthly'!L78*0.5)+'KWh (Cumulative)'!K78-Rebasing!L68)*L121)*L$19*L162)</f>
        <v>0</v>
      </c>
      <c r="M78" s="4">
        <f>IF('KWh (Cumulative)'!M78=0,0,((('KWh Monthly'!M78*0.5)+'KWh (Cumulative)'!L78-Rebasing!M68)*M121)*M$19*M162)</f>
        <v>0</v>
      </c>
      <c r="N78" s="4">
        <f>IF('KWh (Cumulative)'!N78=0,0,((('KWh Monthly'!N78*0.5)+'KWh (Cumulative)'!M78-Rebasing!N68)*N121)*N$19*N162)</f>
        <v>0</v>
      </c>
      <c r="O78" s="4">
        <f>IF('KWh (Cumulative)'!O78=0,0,((('KWh Monthly'!O78*0.5)+'KWh (Cumulative)'!N78-Rebasing!O68)*O121)*O$19*O162)</f>
        <v>1.2432203274833409</v>
      </c>
      <c r="P78" s="4">
        <f>IF('KWh (Cumulative)'!P78=0,0,((('KWh Monthly'!P78*0.5)+'KWh (Cumulative)'!O78-Rebasing!P68)*P121)*P$19*P162)</f>
        <v>0</v>
      </c>
      <c r="Q78" s="4">
        <f>IF('KWh (Cumulative)'!Q78=0,0,((('KWh Monthly'!Q78*0.5)+'KWh (Cumulative)'!P78-Rebasing!Q68)*Q121)*Q$19*Q162)</f>
        <v>0</v>
      </c>
      <c r="R78" s="4">
        <f>IF('KWh (Cumulative)'!R78=0,0,((('KWh Monthly'!R78*0.5)+'KWh (Cumulative)'!Q78-Rebasing!R68)*R121)*R$19*R162)</f>
        <v>0</v>
      </c>
      <c r="S78" s="4">
        <f>IF('KWh (Cumulative)'!S78=0,0,((('KWh Monthly'!S78*0.5)+'KWh (Cumulative)'!R78-Rebasing!S68)*S121)*S$19*S162)</f>
        <v>0</v>
      </c>
      <c r="T78" s="4">
        <f>IF('KWh (Cumulative)'!T78=0,0,((('KWh Monthly'!T78*0.5)+'KWh (Cumulative)'!S78-Rebasing!T68)*T121)*T$19*T162)</f>
        <v>0</v>
      </c>
      <c r="U78" s="4">
        <f>IF('KWh (Cumulative)'!U78=0,0,((('KWh Monthly'!U78*0.5)+'KWh (Cumulative)'!T78-Rebasing!U68)*U121)*U$19*U162)</f>
        <v>0</v>
      </c>
      <c r="V78" s="4">
        <f>IF('KWh (Cumulative)'!V78=0,0,((('KWh Monthly'!V78*0.5)+'KWh (Cumulative)'!U78-Rebasing!V68)*V121)*V$19*V162)</f>
        <v>0</v>
      </c>
      <c r="W78" s="4">
        <f>IF('KWh (Cumulative)'!W78=0,0,((('KWh Monthly'!W78*0.5)+'KWh (Cumulative)'!V78-Rebasing!W68)*W121)*W$19*W162)</f>
        <v>0</v>
      </c>
      <c r="X78" s="4">
        <f>IF('KWh (Cumulative)'!X78=0,0,((('KWh Monthly'!X78*0.5)+'KWh (Cumulative)'!W78-Rebasing!X68)*X121)*X$19*X162)</f>
        <v>0</v>
      </c>
      <c r="Y78" s="4">
        <f>IF('KWh (Cumulative)'!Y78=0,0,((('KWh Monthly'!Y78*0.5)+'KWh (Cumulative)'!X78-Rebasing!Y68)*Y121)*Y$19*Y162)</f>
        <v>0</v>
      </c>
      <c r="Z78" s="4">
        <f>IF('KWh (Cumulative)'!Z78=0,0,((('KWh Monthly'!Z78*0.5)+'KWh (Cumulative)'!Y78-Rebasing!Z68)*Z121)*Z$19*Z162)</f>
        <v>0</v>
      </c>
      <c r="AA78" s="4">
        <f>IF('KWh (Cumulative)'!AA78=0,0,((('KWh Monthly'!AA78*0.5)+'KWh (Cumulative)'!Z78-Rebasing!AA68)*AA121)*AA$19*AA162)</f>
        <v>0</v>
      </c>
      <c r="AB78" s="4">
        <f>IF('KWh (Cumulative)'!AB78=0,0,((('KWh Monthly'!AB78*0.5)+'KWh (Cumulative)'!AA78-Rebasing!AB68)*AB121)*AB$19*AB162)</f>
        <v>0</v>
      </c>
      <c r="AC78" s="4">
        <f>IF('KWh (Cumulative)'!AC78=0,0,((('KWh Monthly'!AC78*0.5)+'KWh (Cumulative)'!AB78-Rebasing!AC68)*AC121)*AC$19*AC162)</f>
        <v>0</v>
      </c>
      <c r="AD78" s="4">
        <f>IF('KWh (Cumulative)'!AD78=0,0,((('KWh Monthly'!AD78*0.5)+'KWh (Cumulative)'!AC78-Rebasing!AD68)*AD121)*AD$19*AD162)</f>
        <v>0</v>
      </c>
      <c r="AE78" s="4">
        <f>IF('KWh (Cumulative)'!AE78=0,0,((('KWh Monthly'!AE78*0.5)+'KWh (Cumulative)'!AD78-Rebasing!AE68)*AE121)*AE$19*AE162)</f>
        <v>0</v>
      </c>
      <c r="AF78" s="4">
        <f>IF('KWh (Cumulative)'!AF78=0,0,((('KWh Monthly'!AF78*0.5)+'KWh (Cumulative)'!AE78-Rebasing!AF68)*AF121)*AF$19*AF162)</f>
        <v>0</v>
      </c>
      <c r="AG78" s="4">
        <f>IF('KWh (Cumulative)'!AG78=0,0,((('KWh Monthly'!AG78*0.5)+'KWh (Cumulative)'!AF78-Rebasing!AG68)*AG121)*AG$19*AG162)</f>
        <v>0</v>
      </c>
      <c r="AH78" s="4">
        <f>IF('KWh (Cumulative)'!AH78=0,0,((('KWh Monthly'!AH78*0.5)+'KWh (Cumulative)'!AG78-Rebasing!AH68)*AH121)*AH$19*AH162)</f>
        <v>0</v>
      </c>
      <c r="AI78" s="4">
        <f>IF('KWh (Cumulative)'!AI78=0,0,((('KWh Monthly'!AI78*0.5)+'KWh (Cumulative)'!AH78-Rebasing!AI68)*AI121)*AI$19*AI162)</f>
        <v>0</v>
      </c>
      <c r="AJ78" s="4">
        <f>IF('KWh (Cumulative)'!AJ78=0,0,((('KWh Monthly'!AJ78*0.5)+'KWh (Cumulative)'!AI78-Rebasing!AJ68)*AJ121)*AJ$19*AJ162)</f>
        <v>0</v>
      </c>
      <c r="AK78" s="4">
        <f>IF('KWh (Cumulative)'!AK78=0,0,((('KWh Monthly'!AK78*0.5)+'KWh (Cumulative)'!AJ78-Rebasing!AK68)*AK121)*AK$19*AK162)</f>
        <v>0</v>
      </c>
      <c r="AL78" s="4">
        <f>IF('KWh (Cumulative)'!AL78=0,0,((('KWh Monthly'!AL78*0.5)+'KWh (Cumulative)'!AK78-Rebasing!AL68)*AL121)*AL$19*AL162)</f>
        <v>0</v>
      </c>
      <c r="AM78" s="4">
        <f>IF('KWh (Cumulative)'!AM78=0,0,((('KWh Monthly'!AM78*0.5)+'KWh (Cumulative)'!AL78-Rebasing!AM68)*AM121)*AM$19*AM162)</f>
        <v>0</v>
      </c>
      <c r="AN78" s="4">
        <f>IF('KWh (Cumulative)'!AN78=0,0,((('KWh Monthly'!AN78*0.5)+'KWh (Cumulative)'!AM78-Rebasing!AN68)*AN121)*AN$19*AN162)</f>
        <v>0</v>
      </c>
      <c r="AO78" s="4">
        <f>IF('KWh (Cumulative)'!AO78=0,0,((('KWh Monthly'!AO78*0.5)+'KWh (Cumulative)'!AN78-Rebasing!AO68)*AO121)*AO$19*AO162)</f>
        <v>0</v>
      </c>
      <c r="AP78" s="4">
        <f>IF('KWh (Cumulative)'!AP78=0,0,((('KWh Monthly'!AP78*0.5)+'KWh (Cumulative)'!AO78-Rebasing!AP68)*AP121)*AP$19*AP162)</f>
        <v>0</v>
      </c>
      <c r="AQ78" s="4">
        <f>IF('KWh (Cumulative)'!AQ78=0,0,((('KWh Monthly'!AQ78*0.5)+'KWh (Cumulative)'!AP78-Rebasing!AQ68)*AQ121)*AQ$19*AQ162)</f>
        <v>0</v>
      </c>
      <c r="AR78" s="4">
        <f>IF('KWh (Cumulative)'!AR78=0,0,((('KWh Monthly'!AR78*0.5)+'KWh (Cumulative)'!AQ78-Rebasing!AR68)*AR121)*AR$19*AR162)</f>
        <v>0</v>
      </c>
      <c r="AS78" s="4">
        <f>IF('KWh (Cumulative)'!AS78=0,0,((('KWh Monthly'!AS78*0.5)+'KWh (Cumulative)'!AR78-Rebasing!AS68)*AS121)*AS$19*AS162)</f>
        <v>0</v>
      </c>
      <c r="AT78" s="4">
        <f>IF('KWh (Cumulative)'!AT78=0,0,((('KWh Monthly'!AT78*0.5)+'KWh (Cumulative)'!AS78-Rebasing!AT68)*AT121)*AT$19*AT162)</f>
        <v>0</v>
      </c>
      <c r="AU78" s="4">
        <f>IF('KWh (Cumulative)'!AU78=0,0,((('KWh Monthly'!AU78*0.5)+'KWh (Cumulative)'!AT78-Rebasing!AU68)*AU121)*AU$19*AU162)</f>
        <v>0</v>
      </c>
      <c r="AV78" s="4">
        <f>IF('KWh (Cumulative)'!AV78=0,0,((('KWh Monthly'!AV78*0.5)+'KWh (Cumulative)'!AU78-Rebasing!AV68)*AV121)*AV$19*AV162)</f>
        <v>0</v>
      </c>
      <c r="AW78" s="4">
        <f>IF('KWh (Cumulative)'!AW78=0,0,((('KWh Monthly'!AW78*0.5)+'KWh (Cumulative)'!AV78-Rebasing!AW68)*AW121)*AW$19*AW162)</f>
        <v>0</v>
      </c>
      <c r="AX78" s="4">
        <f>IF('KWh (Cumulative)'!AX78=0,0,((('KWh Monthly'!AX78*0.5)+'KWh (Cumulative)'!AW78-Rebasing!AX68)*AX121)*AX$19*AX162)</f>
        <v>0</v>
      </c>
      <c r="AY78" s="4">
        <f>IF('KWh (Cumulative)'!AY78=0,0,((('KWh Monthly'!AY78*0.5)+'KWh (Cumulative)'!AX78-Rebasing!AY68)*AY121)*AY$19*AY162)</f>
        <v>0</v>
      </c>
      <c r="AZ78" s="4">
        <f>IF('KWh (Cumulative)'!AZ78=0,0,((('KWh Monthly'!AZ78*0.5)+'KWh (Cumulative)'!AY78-Rebasing!AZ68)*AZ121)*AZ$19*AZ162)</f>
        <v>0</v>
      </c>
      <c r="BA78" s="4">
        <f>IF('KWh (Cumulative)'!BA78=0,0,((('KWh Monthly'!BA78*0.5)+'KWh (Cumulative)'!AZ78-Rebasing!BA68)*BA121)*BA$19*BA162)</f>
        <v>0</v>
      </c>
      <c r="BB78" s="4">
        <f>IF('KWh (Cumulative)'!BB78=0,0,((('KWh Monthly'!BB78*0.5)+'KWh (Cumulative)'!BA78-Rebasing!BB68)*BB121)*BB$19*BB162)</f>
        <v>0</v>
      </c>
      <c r="BC78" s="4">
        <f>IF('KWh (Cumulative)'!BC78=0,0,((('KWh Monthly'!BC78*0.5)+'KWh (Cumulative)'!BB78-Rebasing!BC68)*BC121)*BC$19*BC162)</f>
        <v>0</v>
      </c>
      <c r="BD78" s="4">
        <f>IF('KWh (Cumulative)'!BD78=0,0,((('KWh Monthly'!BD78*0.5)+'KWh (Cumulative)'!BC78-Rebasing!BD68)*BD121)*BD$19*BD162)</f>
        <v>0</v>
      </c>
      <c r="BE78" s="4">
        <f>IF('KWh (Cumulative)'!BE78=0,0,((('KWh Monthly'!BE78*0.5)+'KWh (Cumulative)'!BD78-Rebasing!BE68)*BE121)*BE$19*BE162)</f>
        <v>0</v>
      </c>
      <c r="BF78" s="4">
        <f>IF('KWh (Cumulative)'!BF78=0,0,((('KWh Monthly'!BF78*0.5)+'KWh (Cumulative)'!BE78-Rebasing!BF68)*BF121)*BF$19*BF162)</f>
        <v>0</v>
      </c>
      <c r="BG78" s="4">
        <f>IF('KWh (Cumulative)'!BG78=0,0,((('KWh Monthly'!BG78*0.5)+'KWh (Cumulative)'!BF78-Rebasing!BG68)*BG121)*BG$19*BG162)</f>
        <v>0</v>
      </c>
      <c r="BH78" s="4">
        <f>IF('KWh (Cumulative)'!BH78=0,0,((('KWh Monthly'!BH78*0.5)+'KWh (Cumulative)'!BG78-Rebasing!BH68)*BH121)*BH$19*BH162)</f>
        <v>0</v>
      </c>
      <c r="BI78" s="4">
        <f>IF('KWh (Cumulative)'!BI78=0,0,((('KWh Monthly'!BI78*0.5)+'KWh (Cumulative)'!BH78-Rebasing!BI68)*BI121)*BI$19*BI162)</f>
        <v>0</v>
      </c>
      <c r="BJ78" s="4">
        <f>IF('KWh (Cumulative)'!BJ78=0,0,((('KWh Monthly'!BJ78*0.5)+'KWh (Cumulative)'!BI78-Rebasing!BJ68)*BJ121)*BJ$19*BJ162)</f>
        <v>0</v>
      </c>
      <c r="BK78" s="4">
        <f>IF('KWh (Cumulative)'!BK78=0,0,((('KWh Monthly'!BK78*0.5)+'KWh (Cumulative)'!BJ78-Rebasing!BK68)*BK121)*BK$19*BK162)</f>
        <v>0</v>
      </c>
      <c r="BL78" s="4">
        <f>IF('KWh (Cumulative)'!BL78=0,0,((('KWh Monthly'!BL78*0.5)+'KWh (Cumulative)'!BK78-Rebasing!BL68)*BL121)*BL$19*BL162)</f>
        <v>0</v>
      </c>
      <c r="BM78" s="4">
        <f>IF('KWh (Cumulative)'!BM78=0,0,((('KWh Monthly'!BM78*0.5)+'KWh (Cumulative)'!BL78-Rebasing!BM68)*BM121)*BM$19*BM162)</f>
        <v>0</v>
      </c>
      <c r="BN78" s="4">
        <f>IF('KWh (Cumulative)'!BN78=0,0,((('KWh Monthly'!BN78*0.5)+'KWh (Cumulative)'!BM78-Rebasing!BN68)*BN121)*BN$19*BN162)</f>
        <v>0</v>
      </c>
      <c r="BO78" s="4">
        <f>IF('KWh (Cumulative)'!BO78=0,0,((('KWh Monthly'!BO78*0.5)+'KWh (Cumulative)'!BN78-Rebasing!BO68)*BO121)*BO$19*BO162)</f>
        <v>0</v>
      </c>
      <c r="BP78" s="4">
        <f>IF('KWh (Cumulative)'!BP78=0,0,((('KWh Monthly'!BP78*0.5)+'KWh (Cumulative)'!BO78-Rebasing!BP68)*BP121)*BP$19*BP162)</f>
        <v>0</v>
      </c>
      <c r="BQ78" s="4">
        <f>IF('KWh (Cumulative)'!BQ78=0,0,((('KWh Monthly'!BQ78*0.5)+'KWh (Cumulative)'!BP78-Rebasing!BQ68)*BQ121)*BQ$19*BQ162)</f>
        <v>0</v>
      </c>
      <c r="BR78" s="4">
        <f>IF('KWh (Cumulative)'!BR78=0,0,((('KWh Monthly'!BR78*0.5)+'KWh (Cumulative)'!BQ78-Rebasing!BR68)*BR121)*BR$19*BR162)</f>
        <v>0</v>
      </c>
      <c r="BS78" s="4">
        <f>IF('KWh (Cumulative)'!BS78=0,0,((('KWh Monthly'!BS78*0.5)+'KWh (Cumulative)'!BR78-Rebasing!BS68)*BS121)*BS$19*BS162)</f>
        <v>0</v>
      </c>
      <c r="BT78" s="4">
        <f>IF('KWh (Cumulative)'!BT78=0,0,((('KWh Monthly'!BT78*0.5)+'KWh (Cumulative)'!BS78-Rebasing!BT68)*BT121)*BT$19*BT162)</f>
        <v>0</v>
      </c>
      <c r="BU78" s="4">
        <f>IF('KWh (Cumulative)'!BU78=0,0,((('KWh Monthly'!BU78*0.5)+'KWh (Cumulative)'!BT78-Rebasing!BU68)*BU121)*BU$19*BU162)</f>
        <v>0</v>
      </c>
      <c r="BV78" s="4">
        <f>IF('KWh (Cumulative)'!BV78=0,0,((('KWh Monthly'!BV78*0.5)+'KWh (Cumulative)'!BU78-Rebasing!BV68)*BV121)*BV$19*BV162)</f>
        <v>0</v>
      </c>
      <c r="BW78" s="4">
        <f>IF('KWh (Cumulative)'!BW78=0,0,((('KWh Monthly'!BW78*0.5)+'KWh (Cumulative)'!BV78-Rebasing!BW68)*BW121)*BW$19*BW162)</f>
        <v>0</v>
      </c>
      <c r="BX78" s="4">
        <f>IF('KWh (Cumulative)'!BX78=0,0,((('KWh Monthly'!BX78*0.5)+'KWh (Cumulative)'!BW78-Rebasing!BX68)*BX121)*BX$19*BX162)</f>
        <v>0</v>
      </c>
      <c r="BY78" s="4">
        <f>IF('KWh (Cumulative)'!BY78=0,0,((('KWh Monthly'!BY78*0.5)+'KWh (Cumulative)'!BX78-Rebasing!BY68)*BY121)*BY$19*BY162)</f>
        <v>0</v>
      </c>
      <c r="BZ78" s="4">
        <f>IF('KWh (Cumulative)'!BZ78=0,0,((('KWh Monthly'!BZ78*0.5)+'KWh (Cumulative)'!BY78-Rebasing!BZ68)*BZ121)*BZ$19*BZ162)</f>
        <v>0</v>
      </c>
      <c r="CA78" s="4">
        <f>IF('KWh (Cumulative)'!CA78=0,0,((('KWh Monthly'!CA78*0.5)+'KWh (Cumulative)'!BZ78-Rebasing!CA68)*CA121)*CA$19*CA162)</f>
        <v>0</v>
      </c>
      <c r="CB78" s="4">
        <f>IF('KWh (Cumulative)'!CB78=0,0,((('KWh Monthly'!CB78*0.5)+'KWh (Cumulative)'!CA78-Rebasing!CB68)*CB121)*CB$19*CB162)</f>
        <v>0</v>
      </c>
      <c r="CC78" s="4">
        <f>IF('KWh (Cumulative)'!CC78=0,0,((('KWh Monthly'!CC78*0.5)+'KWh (Cumulative)'!CB78-Rebasing!CC68)*CC121)*CC$19*CC162)</f>
        <v>0</v>
      </c>
      <c r="CD78" s="4">
        <f>IF('KWh (Cumulative)'!CD78=0,0,((('KWh Monthly'!CD78*0.5)+'KWh (Cumulative)'!CC78-Rebasing!CD68)*CD121)*CD$19*CD162)</f>
        <v>0</v>
      </c>
      <c r="CE78" s="4">
        <f>IF('KWh (Cumulative)'!CE78=0,0,((('KWh Monthly'!CE78*0.5)+'KWh (Cumulative)'!CD78-Rebasing!CE68)*CE121)*CE$19*CE162)</f>
        <v>0</v>
      </c>
      <c r="CF78" s="4">
        <f>IF('KWh (Cumulative)'!CF78=0,0,((('KWh Monthly'!CF78*0.5)+'KWh (Cumulative)'!CE78-Rebasing!CF68)*CF121)*CF$19*CF162)</f>
        <v>0</v>
      </c>
      <c r="CG78" s="4">
        <f>IF('KWh (Cumulative)'!CG78=0,0,((('KWh Monthly'!CG78*0.5)+'KWh (Cumulative)'!CF78-Rebasing!CG68)*CG121)*CG$19*CG162)</f>
        <v>0</v>
      </c>
      <c r="CH78" s="4">
        <f>IF('KWh (Cumulative)'!CH78=0,0,((('KWh Monthly'!CH78*0.5)+'KWh (Cumulative)'!CG78-Rebasing!CH68)*CH121)*CH$19*CH162)</f>
        <v>0</v>
      </c>
      <c r="CI78" s="4">
        <f>IF('KWh (Cumulative)'!CI78=0,0,((('KWh Monthly'!CI78*0.5)+'KWh (Cumulative)'!CH78-Rebasing!CI68)*CI121)*CI$19*CI162)</f>
        <v>0</v>
      </c>
      <c r="CJ78" s="4">
        <f>IF('KWh (Cumulative)'!CJ78=0,0,((('KWh Monthly'!CJ78*0.5)+'KWh (Cumulative)'!CI78-Rebasing!CJ68)*CJ121)*CJ$19*CJ162)</f>
        <v>0</v>
      </c>
      <c r="CK78" s="4">
        <f>IF('KWh (Cumulative)'!CK78=0,0,((('KWh Monthly'!CK78*0.5)+'KWh (Cumulative)'!CJ78-Rebasing!CK68)*CK121)*CK$19*CK162)</f>
        <v>0</v>
      </c>
      <c r="CL78" s="4">
        <f>IF('KWh (Cumulative)'!CL78=0,0,((('KWh Monthly'!CL78*0.5)+'KWh (Cumulative)'!CK78-Rebasing!CL68)*CL121)*CL$19*CL162)</f>
        <v>0</v>
      </c>
      <c r="CM78" s="4">
        <f>IF('KWh (Cumulative)'!CM78=0,0,((('KWh Monthly'!CM78*0.5)+'KWh (Cumulative)'!CL78-Rebasing!CM68)*CM121)*CM$19*CM162)</f>
        <v>0</v>
      </c>
      <c r="CN78" s="4">
        <f>IF('KWh (Cumulative)'!CN78=0,0,((('KWh Monthly'!CN78*0.5)+'KWh (Cumulative)'!CM78-Rebasing!CN68)*CN121)*CN$19*CN162)</f>
        <v>0</v>
      </c>
      <c r="CO78" s="4">
        <f>IF('KWh (Cumulative)'!CO78=0,0,((('KWh Monthly'!CO78*0.5)+'KWh (Cumulative)'!CN78-Rebasing!CO68)*CO121)*CO$19*CO162)</f>
        <v>0</v>
      </c>
      <c r="CP78" s="4">
        <f>IF('KWh (Cumulative)'!CP78=0,0,((('KWh Monthly'!CP78*0.5)+'KWh (Cumulative)'!CO78-Rebasing!CP68)*CP121)*CP$19*CP162)</f>
        <v>0</v>
      </c>
      <c r="CQ78" s="4">
        <f>IF('KWh (Cumulative)'!CQ78=0,0,((('KWh Monthly'!CQ78*0.5)+'KWh (Cumulative)'!CP78-Rebasing!CQ68)*CQ121)*CQ$19*CQ162)</f>
        <v>0</v>
      </c>
      <c r="CR78" s="4">
        <f>IF('KWh (Cumulative)'!CR78=0,0,((('KWh Monthly'!CR78*0.5)+'KWh (Cumulative)'!CQ78-Rebasing!CR68)*CR121)*CR$19*CR162)</f>
        <v>0</v>
      </c>
      <c r="CS78" s="4">
        <f>IF('KWh (Cumulative)'!CS78=0,0,((('KWh Monthly'!CS78*0.5)+'KWh (Cumulative)'!CR78-Rebasing!CS68)*CS121)*CS$19*CS162)</f>
        <v>0</v>
      </c>
      <c r="CT78" s="4">
        <f>IF('KWh (Cumulative)'!CT78=0,0,((('KWh Monthly'!CT78*0.5)+'KWh (Cumulative)'!CS78-Rebasing!CT68)*CT121)*CT$19*CT162)</f>
        <v>0</v>
      </c>
      <c r="CU78" s="4">
        <f>IF('KWh (Cumulative)'!CU78=0,0,((('KWh Monthly'!CU78*0.5)+'KWh (Cumulative)'!CT78-Rebasing!CU68)*CU121)*CU$19*CU162)</f>
        <v>0</v>
      </c>
      <c r="CV78" s="4">
        <f>IF('KWh (Cumulative)'!CV78=0,0,((('KWh Monthly'!CV78*0.5)+'KWh (Cumulative)'!CU78-Rebasing!CV68)*CV121)*CV$19*CV162)</f>
        <v>0</v>
      </c>
      <c r="CW78" s="4">
        <f>IF('KWh (Cumulative)'!CW78=0,0,((('KWh Monthly'!CW78*0.5)+'KWh (Cumulative)'!CV78-Rebasing!CW68)*CW121)*CW$19*CW162)</f>
        <v>0</v>
      </c>
      <c r="CX78" s="4">
        <f>IF('KWh (Cumulative)'!CX78=0,0,((('KWh Monthly'!CX78*0.5)+'KWh (Cumulative)'!CW78-Rebasing!CX68)*CX121)*CX$19*CX162)</f>
        <v>0</v>
      </c>
      <c r="CY78" s="4">
        <f>IF('KWh (Cumulative)'!CY78=0,0,((('KWh Monthly'!CY78*0.5)+'KWh (Cumulative)'!CX78-Rebasing!CY68)*CY121)*CY$19*CY162)</f>
        <v>0</v>
      </c>
      <c r="CZ78" s="4">
        <f>IF('KWh (Cumulative)'!CZ78=0,0,((('KWh Monthly'!CZ78*0.5)+'KWh (Cumulative)'!CY78-Rebasing!CZ68)*CZ121)*CZ$19*CZ162)</f>
        <v>0</v>
      </c>
      <c r="DA78" s="4">
        <f>IF('KWh (Cumulative)'!DA78=0,0,((('KWh Monthly'!DA78*0.5)+'KWh (Cumulative)'!CZ78-Rebasing!DA68)*DA121)*DA$19*DA162)</f>
        <v>0</v>
      </c>
      <c r="DB78" s="4">
        <f>IF('KWh (Cumulative)'!DB78=0,0,((('KWh Monthly'!DB78*0.5)+'KWh (Cumulative)'!DA78-Rebasing!DB68)*DB121)*DB$19*DB162)</f>
        <v>0</v>
      </c>
      <c r="DC78" s="4">
        <f>IF('KWh (Cumulative)'!DC78=0,0,((('KWh Monthly'!DC78*0.5)+'KWh (Cumulative)'!DB78-Rebasing!DC68)*DC121)*DC$19*DC162)</f>
        <v>0</v>
      </c>
      <c r="DD78" s="4">
        <f>IF('KWh (Cumulative)'!DD78=0,0,((('KWh Monthly'!DD78*0.5)+'KWh (Cumulative)'!DC78-Rebasing!DD68)*DD121)*DD$19*DD162)</f>
        <v>0</v>
      </c>
      <c r="DE78" s="4">
        <f>IF('KWh (Cumulative)'!DE78=0,0,((('KWh Monthly'!DE78*0.5)+'KWh (Cumulative)'!DD78-Rebasing!DE68)*DE121)*DE$19*DE162)</f>
        <v>0</v>
      </c>
      <c r="DF78" s="4">
        <f>IF('KWh (Cumulative)'!DF78=0,0,((('KWh Monthly'!DF78*0.5)+'KWh (Cumulative)'!DE78-Rebasing!DF68)*DF121)*DF$19*DF162)</f>
        <v>0</v>
      </c>
      <c r="DG78" s="4">
        <f>IF('KWh (Cumulative)'!DG78=0,0,((('KWh Monthly'!DG78*0.5)+'KWh (Cumulative)'!DF78-Rebasing!DG68)*DG121)*DG$19*DG162)</f>
        <v>0</v>
      </c>
      <c r="DH78" s="4">
        <f>IF('KWh (Cumulative)'!DH78=0,0,((('KWh Monthly'!DH78*0.5)+'KWh (Cumulative)'!DG78-Rebasing!DH68)*DH121)*DH$19*DH162)</f>
        <v>0</v>
      </c>
      <c r="DI78" s="4">
        <f>IF('KWh (Cumulative)'!DI78=0,0,((('KWh Monthly'!DI78*0.5)+'KWh (Cumulative)'!DH78-Rebasing!DI68)*DI121)*DI$19*DI162)</f>
        <v>0</v>
      </c>
      <c r="DJ78" s="4">
        <f>IF('KWh (Cumulative)'!DJ78=0,0,((('KWh Monthly'!DJ78*0.5)+'KWh (Cumulative)'!DI78-Rebasing!DJ68)*DJ121)*DJ$19*DJ162)</f>
        <v>0</v>
      </c>
      <c r="DK78" s="4">
        <f>IF('KWh (Cumulative)'!DK78=0,0,((('KWh Monthly'!DK78*0.5)+'KWh (Cumulative)'!DJ78-Rebasing!DK68)*DK121)*DK$19*DK162)</f>
        <v>0</v>
      </c>
      <c r="DL78" s="4">
        <f>IF('KWh (Cumulative)'!DL78=0,0,((('KWh Monthly'!DL78*0.5)+'KWh (Cumulative)'!DK78-Rebasing!DL68)*DL121)*DL$19*DL162)</f>
        <v>0</v>
      </c>
      <c r="DM78" s="4">
        <f>IF('KWh (Cumulative)'!DM78=0,0,((('KWh Monthly'!DM78*0.5)+'KWh (Cumulative)'!DL78-Rebasing!DM68)*DM121)*DM$19*DM162)</f>
        <v>0</v>
      </c>
      <c r="DN78" s="4">
        <f>IF('KWh (Cumulative)'!DN78=0,0,((('KWh Monthly'!DN78*0.5)+'KWh (Cumulative)'!DM78-Rebasing!DN68)*DN121)*DN$19*DN162)</f>
        <v>0</v>
      </c>
      <c r="DO78" s="4">
        <f>IF('KWh (Cumulative)'!DO78=0,0,((('KWh Monthly'!DO78*0.5)+'KWh (Cumulative)'!DN78-Rebasing!DO68)*DO121)*DO$19*DO162)</f>
        <v>0</v>
      </c>
      <c r="DP78" s="4">
        <f>IF('KWh (Cumulative)'!DP78=0,0,((('KWh Monthly'!DP78*0.5)+'KWh (Cumulative)'!DO78-Rebasing!DP68)*DP121)*DP$19*DP162)</f>
        <v>0</v>
      </c>
      <c r="DQ78" s="4">
        <f>IF('KWh (Cumulative)'!DQ78=0,0,((('KWh Monthly'!DQ78*0.5)+'KWh (Cumulative)'!DP78-Rebasing!DQ68)*DQ121)*DQ$19*DQ162)</f>
        <v>0</v>
      </c>
      <c r="DR78" s="4">
        <f>IF('KWh (Cumulative)'!DR78=0,0,((('KWh Monthly'!DR78*0.5)+'KWh (Cumulative)'!DQ78-Rebasing!DR68)*DR121)*DR$19*DR162)</f>
        <v>0</v>
      </c>
    </row>
    <row r="79" spans="1:122" ht="15.75" thickBot="1" x14ac:dyDescent="0.3"/>
    <row r="80" spans="1:122" ht="15.75" x14ac:dyDescent="0.25">
      <c r="A80" s="9"/>
      <c r="B80" s="54" t="s">
        <v>35</v>
      </c>
      <c r="C80" s="35">
        <v>43466</v>
      </c>
      <c r="D80" s="35">
        <v>43497</v>
      </c>
      <c r="E80" s="33">
        <v>43525</v>
      </c>
      <c r="F80" s="33">
        <v>43556</v>
      </c>
      <c r="G80" s="39">
        <v>43586</v>
      </c>
      <c r="H80" s="33">
        <v>43617</v>
      </c>
      <c r="I80" s="33">
        <v>43647</v>
      </c>
      <c r="J80" s="33">
        <v>43678</v>
      </c>
      <c r="K80" s="33">
        <v>43709</v>
      </c>
      <c r="L80" s="33">
        <v>43739</v>
      </c>
      <c r="M80" s="33">
        <v>43770</v>
      </c>
      <c r="N80" s="33">
        <v>43800</v>
      </c>
      <c r="O80" s="33">
        <v>43831</v>
      </c>
      <c r="P80" s="33">
        <v>43862</v>
      </c>
      <c r="Q80" s="34">
        <v>43891</v>
      </c>
      <c r="R80" s="34">
        <v>43922</v>
      </c>
      <c r="S80" s="34">
        <v>43952</v>
      </c>
      <c r="T80" s="34">
        <v>43983</v>
      </c>
      <c r="U80" s="34">
        <v>44013</v>
      </c>
      <c r="V80" s="34">
        <v>44044</v>
      </c>
      <c r="W80" s="34">
        <v>44075</v>
      </c>
      <c r="X80" s="34">
        <v>44105</v>
      </c>
      <c r="Y80" s="34">
        <v>44136</v>
      </c>
      <c r="Z80" s="34">
        <v>44166</v>
      </c>
      <c r="AA80" s="34">
        <v>44197</v>
      </c>
      <c r="AB80" s="34">
        <v>44228</v>
      </c>
      <c r="AC80" s="35">
        <v>44256</v>
      </c>
      <c r="AD80" s="35">
        <v>44287</v>
      </c>
      <c r="AE80" s="35">
        <v>44317</v>
      </c>
      <c r="AF80" s="35">
        <v>44348</v>
      </c>
      <c r="AG80" s="35">
        <v>44378</v>
      </c>
      <c r="AH80" s="35">
        <v>44409</v>
      </c>
      <c r="AI80" s="35">
        <v>44440</v>
      </c>
      <c r="AJ80" s="35">
        <v>44470</v>
      </c>
      <c r="AK80" s="35">
        <v>44501</v>
      </c>
      <c r="AL80" s="35">
        <v>44531</v>
      </c>
      <c r="AM80" s="35">
        <v>44562</v>
      </c>
      <c r="AN80" s="35">
        <v>44593</v>
      </c>
      <c r="AO80" s="33">
        <v>44621</v>
      </c>
      <c r="AP80" s="33">
        <v>44652</v>
      </c>
      <c r="AQ80" s="33">
        <v>44682</v>
      </c>
      <c r="AR80" s="33">
        <v>44713</v>
      </c>
      <c r="AS80" s="33">
        <v>44743</v>
      </c>
      <c r="AT80" s="33">
        <v>44774</v>
      </c>
      <c r="AU80" s="33">
        <v>44805</v>
      </c>
      <c r="AV80" s="33">
        <v>44835</v>
      </c>
      <c r="AW80" s="33">
        <v>44866</v>
      </c>
      <c r="AX80" s="33">
        <v>44896</v>
      </c>
      <c r="AY80" s="33">
        <v>44927</v>
      </c>
      <c r="AZ80" s="33">
        <v>44958</v>
      </c>
      <c r="BA80" s="34">
        <v>44986</v>
      </c>
      <c r="BB80" s="34">
        <v>45017</v>
      </c>
      <c r="BC80" s="34">
        <v>45047</v>
      </c>
      <c r="BD80" s="34">
        <v>45078</v>
      </c>
      <c r="BE80" s="34">
        <v>45108</v>
      </c>
      <c r="BF80" s="34">
        <v>45139</v>
      </c>
      <c r="BG80" s="34">
        <v>45170</v>
      </c>
      <c r="BH80" s="34">
        <v>45200</v>
      </c>
      <c r="BI80" s="34">
        <v>45231</v>
      </c>
      <c r="BJ80" s="34">
        <v>45261</v>
      </c>
      <c r="BK80" s="34">
        <v>45292</v>
      </c>
      <c r="BL80" s="34">
        <v>45323</v>
      </c>
      <c r="BM80" s="35">
        <v>45352</v>
      </c>
      <c r="BN80" s="35">
        <v>45383</v>
      </c>
      <c r="BO80" s="35">
        <v>45413</v>
      </c>
      <c r="BP80" s="35">
        <v>45444</v>
      </c>
      <c r="BQ80" s="35">
        <v>45474</v>
      </c>
      <c r="BR80" s="35">
        <v>45505</v>
      </c>
      <c r="BS80" s="35">
        <v>45536</v>
      </c>
      <c r="BT80" s="35">
        <v>45566</v>
      </c>
      <c r="BU80" s="35">
        <v>45597</v>
      </c>
      <c r="BV80" s="35">
        <v>45627</v>
      </c>
      <c r="BW80" s="35">
        <v>45658</v>
      </c>
      <c r="BX80" s="35">
        <v>45689</v>
      </c>
      <c r="BY80" s="33">
        <v>45717</v>
      </c>
      <c r="BZ80" s="33">
        <v>45748</v>
      </c>
      <c r="CA80" s="33">
        <v>45778</v>
      </c>
      <c r="CB80" s="33">
        <v>45809</v>
      </c>
      <c r="CC80" s="33">
        <v>45839</v>
      </c>
      <c r="CD80" s="33">
        <v>45870</v>
      </c>
      <c r="CE80" s="33">
        <v>45901</v>
      </c>
      <c r="CF80" s="33">
        <v>45931</v>
      </c>
      <c r="CG80" s="33">
        <v>45962</v>
      </c>
      <c r="CH80" s="33">
        <v>45992</v>
      </c>
      <c r="CI80" s="33">
        <v>46023</v>
      </c>
      <c r="CJ80" s="33">
        <v>46054</v>
      </c>
      <c r="CK80" s="33">
        <v>46082</v>
      </c>
      <c r="CL80" s="33">
        <v>46113</v>
      </c>
      <c r="CM80" s="33">
        <v>46143</v>
      </c>
      <c r="CN80" s="33">
        <v>46174</v>
      </c>
      <c r="CO80" s="33">
        <v>46204</v>
      </c>
      <c r="CP80" s="33">
        <v>46235</v>
      </c>
      <c r="CQ80" s="33">
        <v>46266</v>
      </c>
      <c r="CR80" s="33">
        <v>46296</v>
      </c>
      <c r="CS80" s="33">
        <v>46327</v>
      </c>
      <c r="CT80" s="33">
        <v>46357</v>
      </c>
      <c r="CU80" s="33">
        <v>46388</v>
      </c>
      <c r="CV80" s="33">
        <v>46419</v>
      </c>
      <c r="CW80" s="33">
        <v>46447</v>
      </c>
      <c r="CX80" s="33">
        <v>46478</v>
      </c>
      <c r="CY80" s="33">
        <v>46508</v>
      </c>
      <c r="CZ80" s="33">
        <v>46539</v>
      </c>
      <c r="DA80" s="33">
        <v>46569</v>
      </c>
      <c r="DB80" s="33">
        <v>46600</v>
      </c>
      <c r="DC80" s="33">
        <v>46631</v>
      </c>
      <c r="DD80" s="33">
        <v>46661</v>
      </c>
      <c r="DE80" s="33">
        <v>46692</v>
      </c>
      <c r="DF80" s="33">
        <v>46722</v>
      </c>
      <c r="DG80" s="33">
        <v>46753</v>
      </c>
      <c r="DH80" s="33">
        <v>46784</v>
      </c>
      <c r="DI80" s="33">
        <v>46813</v>
      </c>
      <c r="DJ80" s="33">
        <v>46844</v>
      </c>
      <c r="DK80" s="33">
        <v>46874</v>
      </c>
      <c r="DL80" s="33">
        <v>46905</v>
      </c>
      <c r="DM80" s="33">
        <v>46935</v>
      </c>
      <c r="DN80" s="33">
        <v>46966</v>
      </c>
      <c r="DO80" s="33">
        <v>46997</v>
      </c>
      <c r="DP80" s="33">
        <v>47027</v>
      </c>
      <c r="DQ80" s="33">
        <v>47058</v>
      </c>
      <c r="DR80" s="33">
        <v>47088</v>
      </c>
    </row>
    <row r="81" spans="1:122" ht="15" customHeight="1" x14ac:dyDescent="0.25">
      <c r="A81" s="193" t="s">
        <v>29</v>
      </c>
      <c r="B81" s="30" t="s">
        <v>9</v>
      </c>
      <c r="C81" s="4">
        <f>IF('KWh (Cumulative)'!C81=0,0,((('KWh Monthly'!C81*0.5)-Rebasing!C71)*C109)*C$19*C165)</f>
        <v>0</v>
      </c>
      <c r="D81" s="4">
        <f>IF('KWh (Cumulative)'!D81=0,0,((('KWh Monthly'!D81*0.5)+'KWh (Cumulative)'!C81-Rebasing!D71)*D109)*D$19*D165)</f>
        <v>0</v>
      </c>
      <c r="E81" s="4">
        <f>IF('KWh (Cumulative)'!E81=0,0,((('KWh Monthly'!E81*0.5)+'KWh (Cumulative)'!D81-Rebasing!E71)*E109)*E$19*E165)</f>
        <v>0</v>
      </c>
      <c r="F81" s="4">
        <f>IF('KWh (Cumulative)'!F81=0,0,((('KWh Monthly'!F81*0.5)+'KWh (Cumulative)'!E81-Rebasing!F71)*F109)*F$19*F165)</f>
        <v>0</v>
      </c>
      <c r="G81" s="4">
        <f>IF('KWh (Cumulative)'!G81=0,0,((('KWh Monthly'!G81*0.5)+'KWh (Cumulative)'!F81-Rebasing!G71)*G109)*G$19*G165)</f>
        <v>0</v>
      </c>
      <c r="H81" s="4">
        <f>IF('KWh (Cumulative)'!H81=0,0,((('KWh Monthly'!H81*0.5)+'KWh (Cumulative)'!G81-Rebasing!H71)*H109)*H$19*H165)</f>
        <v>0</v>
      </c>
      <c r="I81" s="4">
        <f>IF('KWh (Cumulative)'!I81=0,0,((('KWh Monthly'!I81*0.5)+'KWh (Cumulative)'!H81-Rebasing!I71)*I109)*I$19*I165)</f>
        <v>0</v>
      </c>
      <c r="J81" s="4">
        <f>IF('KWh (Cumulative)'!J81=0,0,((('KWh Monthly'!J81*0.5)+'KWh (Cumulative)'!I81-Rebasing!J71)*J109)*J$19*J165)</f>
        <v>0</v>
      </c>
      <c r="K81" s="4">
        <f>IF('KWh (Cumulative)'!K81=0,0,((('KWh Monthly'!K81*0.5)+'KWh (Cumulative)'!J81-Rebasing!K71)*K109)*K$19*K165)</f>
        <v>0</v>
      </c>
      <c r="L81" s="4">
        <f>IF('KWh (Cumulative)'!L81=0,0,((('KWh Monthly'!L81*0.5)+'KWh (Cumulative)'!K81-Rebasing!L71)*L109)*L$19*L165)</f>
        <v>0</v>
      </c>
      <c r="M81" s="4">
        <f>IF('KWh (Cumulative)'!M81=0,0,((('KWh Monthly'!M81*0.5)+'KWh (Cumulative)'!L81-Rebasing!M71)*M109)*M$19*M165)</f>
        <v>0</v>
      </c>
      <c r="N81" s="4">
        <f>IF('KWh (Cumulative)'!N81=0,0,((('KWh Monthly'!N81*0.5)+'KWh (Cumulative)'!M81-Rebasing!N71)*N109)*N$19*N165)</f>
        <v>0</v>
      </c>
      <c r="O81" s="4">
        <f>IF('KWh (Cumulative)'!O81=0,0,((('KWh Monthly'!O81*0.5)+'KWh (Cumulative)'!N81-Rebasing!O71)*O109)*O$19*O165)</f>
        <v>0</v>
      </c>
      <c r="P81" s="4">
        <f>IF('KWh (Cumulative)'!P81=0,0,((('KWh Monthly'!P81*0.5)+'KWh (Cumulative)'!O81-Rebasing!P71)*P109)*P$19*P165)</f>
        <v>0</v>
      </c>
      <c r="Q81" s="4">
        <f>IF('KWh (Cumulative)'!Q81=0,0,((('KWh Monthly'!Q81*0.5)+'KWh (Cumulative)'!P81-Rebasing!Q71)*Q109)*Q$19*Q165)</f>
        <v>0</v>
      </c>
      <c r="R81" s="4">
        <f>IF('KWh (Cumulative)'!R81=0,0,((('KWh Monthly'!R81*0.5)+'KWh (Cumulative)'!Q81-Rebasing!R71)*R109)*R$19*R165)</f>
        <v>0</v>
      </c>
      <c r="S81" s="4">
        <f>IF('KWh (Cumulative)'!S81=0,0,((('KWh Monthly'!S81*0.5)+'KWh (Cumulative)'!R81-Rebasing!S71)*S109)*S$19*S165)</f>
        <v>0</v>
      </c>
      <c r="T81" s="4">
        <f>IF('KWh (Cumulative)'!T81=0,0,((('KWh Monthly'!T81*0.5)+'KWh (Cumulative)'!S81-Rebasing!T71)*T109)*T$19*T165)</f>
        <v>0</v>
      </c>
      <c r="U81" s="4">
        <f>IF('KWh (Cumulative)'!U81=0,0,((('KWh Monthly'!U81*0.5)+'KWh (Cumulative)'!T81-Rebasing!U71)*U109)*U$19*U165)</f>
        <v>0</v>
      </c>
      <c r="V81" s="4">
        <f>IF('KWh (Cumulative)'!V81=0,0,((('KWh Monthly'!V81*0.5)+'KWh (Cumulative)'!U81-Rebasing!V71)*V109)*V$19*V165)</f>
        <v>0</v>
      </c>
      <c r="W81" s="4">
        <f>IF('KWh (Cumulative)'!W81=0,0,((('KWh Monthly'!W81*0.5)+'KWh (Cumulative)'!V81-Rebasing!W71)*W109)*W$19*W165)</f>
        <v>0</v>
      </c>
      <c r="X81" s="4">
        <f>IF('KWh (Cumulative)'!X81=0,0,((('KWh Monthly'!X81*0.5)+'KWh (Cumulative)'!W81-Rebasing!X71)*X109)*X$19*X165)</f>
        <v>0</v>
      </c>
      <c r="Y81" s="4">
        <f>IF('KWh (Cumulative)'!Y81=0,0,((('KWh Monthly'!Y81*0.5)+'KWh (Cumulative)'!X81-Rebasing!Y71)*Y109)*Y$19*Y165)</f>
        <v>0</v>
      </c>
      <c r="Z81" s="4">
        <f>IF('KWh (Cumulative)'!Z81=0,0,((('KWh Monthly'!Z81*0.5)+'KWh (Cumulative)'!Y81-Rebasing!Z71)*Z109)*Z$19*Z165)</f>
        <v>0</v>
      </c>
      <c r="AA81" s="4">
        <f>IF('KWh (Cumulative)'!AA81=0,0,((('KWh Monthly'!AA81*0.5)+'KWh (Cumulative)'!Z81-Rebasing!AA71)*AA109)*AA$19*AA165)</f>
        <v>0</v>
      </c>
      <c r="AB81" s="4">
        <f>IF('KWh (Cumulative)'!AB81=0,0,((('KWh Monthly'!AB81*0.5)+'KWh (Cumulative)'!AA81-Rebasing!AB71)*AB109)*AB$19*AB165)</f>
        <v>0</v>
      </c>
      <c r="AC81" s="4">
        <f>IF('KWh (Cumulative)'!AC81=0,0,((('KWh Monthly'!AC81*0.5)+'KWh (Cumulative)'!AB81-Rebasing!AC71)*AC109)*AC$19*AC165)</f>
        <v>0</v>
      </c>
      <c r="AD81" s="4">
        <f>IF('KWh (Cumulative)'!AD81=0,0,((('KWh Monthly'!AD81*0.5)+'KWh (Cumulative)'!AC81-Rebasing!AD71)*AD109)*AD$19*AD165)</f>
        <v>0</v>
      </c>
      <c r="AE81" s="4">
        <f>IF('KWh (Cumulative)'!AE81=0,0,((('KWh Monthly'!AE81*0.5)+'KWh (Cumulative)'!AD81-Rebasing!AE71)*AE109)*AE$19*AE165)</f>
        <v>0</v>
      </c>
      <c r="AF81" s="4">
        <f>IF('KWh (Cumulative)'!AF81=0,0,((('KWh Monthly'!AF81*0.5)+'KWh (Cumulative)'!AE81-Rebasing!AF71)*AF109)*AF$19*AF165)</f>
        <v>0</v>
      </c>
      <c r="AG81" s="4">
        <f>IF('KWh (Cumulative)'!AG81=0,0,((('KWh Monthly'!AG81*0.5)+'KWh (Cumulative)'!AF81-Rebasing!AG71)*AG109)*AG$19*AG165)</f>
        <v>0</v>
      </c>
      <c r="AH81" s="4">
        <f>IF('KWh (Cumulative)'!AH81=0,0,((('KWh Monthly'!AH81*0.5)+'KWh (Cumulative)'!AG81-Rebasing!AH71)*AH109)*AH$19*AH165)</f>
        <v>0</v>
      </c>
      <c r="AI81" s="4">
        <f>IF('KWh (Cumulative)'!AI81=0,0,((('KWh Monthly'!AI81*0.5)+'KWh (Cumulative)'!AH81-Rebasing!AI71)*AI109)*AI$19*AI165)</f>
        <v>0</v>
      </c>
      <c r="AJ81" s="4">
        <f>IF('KWh (Cumulative)'!AJ81=0,0,((('KWh Monthly'!AJ81*0.5)+'KWh (Cumulative)'!AI81-Rebasing!AJ71)*AJ109)*AJ$19*AJ165)</f>
        <v>0</v>
      </c>
      <c r="AK81" s="4">
        <f>IF('KWh (Cumulative)'!AK81=0,0,((('KWh Monthly'!AK81*0.5)+'KWh (Cumulative)'!AJ81-Rebasing!AK71)*AK109)*AK$19*AK165)</f>
        <v>0</v>
      </c>
      <c r="AL81" s="4">
        <f>IF('KWh (Cumulative)'!AL81=0,0,((('KWh Monthly'!AL81*0.5)+'KWh (Cumulative)'!AK81-Rebasing!AL71)*AL109)*AL$19*AL165)</f>
        <v>0</v>
      </c>
      <c r="AM81" s="4">
        <f>IF('KWh (Cumulative)'!AM81=0,0,((('KWh Monthly'!AM81*0.5)+'KWh (Cumulative)'!AL81-Rebasing!AM71)*AM109)*AM$19*AM165)</f>
        <v>0</v>
      </c>
      <c r="AN81" s="4">
        <f>IF('KWh (Cumulative)'!AN81=0,0,((('KWh Monthly'!AN81*0.5)+'KWh (Cumulative)'!AM81-Rebasing!AN71)*AN109)*AN$19*AN165)</f>
        <v>0</v>
      </c>
      <c r="AO81" s="4">
        <f>IF('KWh (Cumulative)'!AO81=0,0,((('KWh Monthly'!AO81*0.5)+'KWh (Cumulative)'!AN81-Rebasing!AO71)*AO109)*AO$19*AO165)</f>
        <v>0</v>
      </c>
      <c r="AP81" s="4">
        <f>IF('KWh (Cumulative)'!AP81=0,0,((('KWh Monthly'!AP81*0.5)+'KWh (Cumulative)'!AO81-Rebasing!AP71)*AP109)*AP$19*AP165)</f>
        <v>0</v>
      </c>
      <c r="AQ81" s="4">
        <f>IF('KWh (Cumulative)'!AQ81=0,0,((('KWh Monthly'!AQ81*0.5)+'KWh (Cumulative)'!AP81-Rebasing!AQ71)*AQ109)*AQ$19*AQ165)</f>
        <v>0</v>
      </c>
      <c r="AR81" s="4">
        <f>IF('KWh (Cumulative)'!AR81=0,0,((('KWh Monthly'!AR81*0.5)+'KWh (Cumulative)'!AQ81-Rebasing!AR71)*AR109)*AR$19*AR165)</f>
        <v>0</v>
      </c>
      <c r="AS81" s="4">
        <f>IF('KWh (Cumulative)'!AS81=0,0,((('KWh Monthly'!AS81*0.5)+'KWh (Cumulative)'!AR81-Rebasing!AS71)*AS109)*AS$19*AS165)</f>
        <v>0</v>
      </c>
      <c r="AT81" s="4">
        <f>IF('KWh (Cumulative)'!AT81=0,0,((('KWh Monthly'!AT81*0.5)+'KWh (Cumulative)'!AS81-Rebasing!AT71)*AT109)*AT$19*AT165)</f>
        <v>0</v>
      </c>
      <c r="AU81" s="4">
        <f>IF('KWh (Cumulative)'!AU81=0,0,((('KWh Monthly'!AU81*0.5)+'KWh (Cumulative)'!AT81-Rebasing!AU71)*AU109)*AU$19*AU165)</f>
        <v>0</v>
      </c>
      <c r="AV81" s="4">
        <f>IF('KWh (Cumulative)'!AV81=0,0,((('KWh Monthly'!AV81*0.5)+'KWh (Cumulative)'!AU81-Rebasing!AV71)*AV109)*AV$19*AV165)</f>
        <v>0</v>
      </c>
      <c r="AW81" s="4">
        <f>IF('KWh (Cumulative)'!AW81=0,0,((('KWh Monthly'!AW81*0.5)+'KWh (Cumulative)'!AV81-Rebasing!AW71)*AW109)*AW$19*AW165)</f>
        <v>0</v>
      </c>
      <c r="AX81" s="4">
        <f>IF('KWh (Cumulative)'!AX81=0,0,((('KWh Monthly'!AX81*0.5)+'KWh (Cumulative)'!AW81-Rebasing!AX71)*AX109)*AX$19*AX165)</f>
        <v>0</v>
      </c>
      <c r="AY81" s="4">
        <f>IF('KWh (Cumulative)'!AY81=0,0,((('KWh Monthly'!AY81*0.5)+'KWh (Cumulative)'!AX81-Rebasing!AY71)*AY109)*AY$19*AY165)</f>
        <v>0</v>
      </c>
      <c r="AZ81" s="4">
        <f>IF('KWh (Cumulative)'!AZ81=0,0,((('KWh Monthly'!AZ81*0.5)+'KWh (Cumulative)'!AY81-Rebasing!AZ71)*AZ109)*AZ$19*AZ165)</f>
        <v>0</v>
      </c>
      <c r="BA81" s="4">
        <f>IF('KWh (Cumulative)'!BA81=0,0,((('KWh Monthly'!BA81*0.5)+'KWh (Cumulative)'!AZ81-Rebasing!BA71)*BA109)*BA$19*BA165)</f>
        <v>0</v>
      </c>
      <c r="BB81" s="4">
        <f>IF('KWh (Cumulative)'!BB81=0,0,((('KWh Monthly'!BB81*0.5)+'KWh (Cumulative)'!BA81-Rebasing!BB71)*BB109)*BB$19*BB165)</f>
        <v>0</v>
      </c>
      <c r="BC81" s="4">
        <f>IF('KWh (Cumulative)'!BC81=0,0,((('KWh Monthly'!BC81*0.5)+'KWh (Cumulative)'!BB81-Rebasing!BC71)*BC109)*BC$19*BC165)</f>
        <v>0</v>
      </c>
      <c r="BD81" s="4">
        <f>IF('KWh (Cumulative)'!BD81=0,0,((('KWh Monthly'!BD81*0.5)+'KWh (Cumulative)'!BC81-Rebasing!BD71)*BD109)*BD$19*BD165)</f>
        <v>0</v>
      </c>
      <c r="BE81" s="4">
        <f>IF('KWh (Cumulative)'!BE81=0,0,((('KWh Monthly'!BE81*0.5)+'KWh (Cumulative)'!BD81-Rebasing!BE71)*BE109)*BE$19*BE165)</f>
        <v>0</v>
      </c>
      <c r="BF81" s="4">
        <f>IF('KWh (Cumulative)'!BF81=0,0,((('KWh Monthly'!BF81*0.5)+'KWh (Cumulative)'!BE81-Rebasing!BF71)*BF109)*BF$19*BF165)</f>
        <v>0</v>
      </c>
      <c r="BG81" s="4">
        <f>IF('KWh (Cumulative)'!BG81=0,0,((('KWh Monthly'!BG81*0.5)+'KWh (Cumulative)'!BF81-Rebasing!BG71)*BG109)*BG$19*BG165)</f>
        <v>0</v>
      </c>
      <c r="BH81" s="4">
        <f>IF('KWh (Cumulative)'!BH81=0,0,((('KWh Monthly'!BH81*0.5)+'KWh (Cumulative)'!BG81-Rebasing!BH71)*BH109)*BH$19*BH165)</f>
        <v>0</v>
      </c>
      <c r="BI81" s="4">
        <f>IF('KWh (Cumulative)'!BI81=0,0,((('KWh Monthly'!BI81*0.5)+'KWh (Cumulative)'!BH81-Rebasing!BI71)*BI109)*BI$19*BI165)</f>
        <v>0</v>
      </c>
      <c r="BJ81" s="4">
        <f>IF('KWh (Cumulative)'!BJ81=0,0,((('KWh Monthly'!BJ81*0.5)+'KWh (Cumulative)'!BI81-Rebasing!BJ71)*BJ109)*BJ$19*BJ165)</f>
        <v>0</v>
      </c>
      <c r="BK81" s="4">
        <f>IF('KWh (Cumulative)'!BK81=0,0,((('KWh Monthly'!BK81*0.5)+'KWh (Cumulative)'!BJ81-Rebasing!BK71)*BK109)*BK$19*BK165)</f>
        <v>0</v>
      </c>
      <c r="BL81" s="4">
        <f>IF('KWh (Cumulative)'!BL81=0,0,((('KWh Monthly'!BL81*0.5)+'KWh (Cumulative)'!BK81-Rebasing!BL71)*BL109)*BL$19*BL165)</f>
        <v>0</v>
      </c>
      <c r="BM81" s="4">
        <f>IF('KWh (Cumulative)'!BM81=0,0,((('KWh Monthly'!BM81*0.5)+'KWh (Cumulative)'!BL81-Rebasing!BM71)*BM109)*BM$19*BM165)</f>
        <v>0</v>
      </c>
      <c r="BN81" s="4">
        <f>IF('KWh (Cumulative)'!BN81=0,0,((('KWh Monthly'!BN81*0.5)+'KWh (Cumulative)'!BM81-Rebasing!BN71)*BN109)*BN$19*BN165)</f>
        <v>0</v>
      </c>
      <c r="BO81" s="4">
        <f>IF('KWh (Cumulative)'!BO81=0,0,((('KWh Monthly'!BO81*0.5)+'KWh (Cumulative)'!BN81-Rebasing!BO71)*BO109)*BO$19*BO165)</f>
        <v>0</v>
      </c>
      <c r="BP81" s="4">
        <f>IF('KWh (Cumulative)'!BP81=0,0,((('KWh Monthly'!BP81*0.5)+'KWh (Cumulative)'!BO81-Rebasing!BP71)*BP109)*BP$19*BP165)</f>
        <v>0</v>
      </c>
      <c r="BQ81" s="4">
        <f>IF('KWh (Cumulative)'!BQ81=0,0,((('KWh Monthly'!BQ81*0.5)+'KWh (Cumulative)'!BP81-Rebasing!BQ71)*BQ109)*BQ$19*BQ165)</f>
        <v>0</v>
      </c>
      <c r="BR81" s="4">
        <f>IF('KWh (Cumulative)'!BR81=0,0,((('KWh Monthly'!BR81*0.5)+'KWh (Cumulative)'!BQ81-Rebasing!BR71)*BR109)*BR$19*BR165)</f>
        <v>0</v>
      </c>
      <c r="BS81" s="4">
        <f>IF('KWh (Cumulative)'!BS81=0,0,((('KWh Monthly'!BS81*0.5)+'KWh (Cumulative)'!BR81-Rebasing!BS71)*BS109)*BS$19*BS165)</f>
        <v>0</v>
      </c>
      <c r="BT81" s="4">
        <f>IF('KWh (Cumulative)'!BT81=0,0,((('KWh Monthly'!BT81*0.5)+'KWh (Cumulative)'!BS81-Rebasing!BT71)*BT109)*BT$19*BT165)</f>
        <v>0</v>
      </c>
      <c r="BU81" s="4">
        <f>IF('KWh (Cumulative)'!BU81=0,0,((('KWh Monthly'!BU81*0.5)+'KWh (Cumulative)'!BT81-Rebasing!BU71)*BU109)*BU$19*BU165)</f>
        <v>0</v>
      </c>
      <c r="BV81" s="4">
        <f>IF('KWh (Cumulative)'!BV81=0,0,((('KWh Monthly'!BV81*0.5)+'KWh (Cumulative)'!BU81-Rebasing!BV71)*BV109)*BV$19*BV165)</f>
        <v>0</v>
      </c>
      <c r="BW81" s="4">
        <f>IF('KWh (Cumulative)'!BW81=0,0,((('KWh Monthly'!BW81*0.5)+'KWh (Cumulative)'!BV81-Rebasing!BW71)*BW109)*BW$19*BW165)</f>
        <v>0</v>
      </c>
      <c r="BX81" s="4">
        <f>IF('KWh (Cumulative)'!BX81=0,0,((('KWh Monthly'!BX81*0.5)+'KWh (Cumulative)'!BW81-Rebasing!BX71)*BX109)*BX$19*BX165)</f>
        <v>0</v>
      </c>
      <c r="BY81" s="4">
        <f>IF('KWh (Cumulative)'!BY81=0,0,((('KWh Monthly'!BY81*0.5)+'KWh (Cumulative)'!BX81-Rebasing!BY71)*BY109)*BY$19*BY165)</f>
        <v>0</v>
      </c>
      <c r="BZ81" s="4">
        <f>IF('KWh (Cumulative)'!BZ81=0,0,((('KWh Monthly'!BZ81*0.5)+'KWh (Cumulative)'!BY81-Rebasing!BZ71)*BZ109)*BZ$19*BZ165)</f>
        <v>0</v>
      </c>
      <c r="CA81" s="4">
        <f>IF('KWh (Cumulative)'!CA81=0,0,((('KWh Monthly'!CA81*0.5)+'KWh (Cumulative)'!BZ81-Rebasing!CA71)*CA109)*CA$19*CA165)</f>
        <v>0</v>
      </c>
      <c r="CB81" s="4">
        <f>IF('KWh (Cumulative)'!CB81=0,0,((('KWh Monthly'!CB81*0.5)+'KWh (Cumulative)'!CA81-Rebasing!CB71)*CB109)*CB$19*CB165)</f>
        <v>0</v>
      </c>
      <c r="CC81" s="4">
        <f>IF('KWh (Cumulative)'!CC81=0,0,((('KWh Monthly'!CC81*0.5)+'KWh (Cumulative)'!CB81-Rebasing!CC71)*CC109)*CC$19*CC165)</f>
        <v>0</v>
      </c>
      <c r="CD81" s="4">
        <f>IF('KWh (Cumulative)'!CD81=0,0,((('KWh Monthly'!CD81*0.5)+'KWh (Cumulative)'!CC81-Rebasing!CD71)*CD109)*CD$19*CD165)</f>
        <v>0</v>
      </c>
      <c r="CE81" s="4">
        <f>IF('KWh (Cumulative)'!CE81=0,0,((('KWh Monthly'!CE81*0.5)+'KWh (Cumulative)'!CD81-Rebasing!CE71)*CE109)*CE$19*CE165)</f>
        <v>0</v>
      </c>
      <c r="CF81" s="4">
        <f>IF('KWh (Cumulative)'!CF81=0,0,((('KWh Monthly'!CF81*0.5)+'KWh (Cumulative)'!CE81-Rebasing!CF71)*CF109)*CF$19*CF165)</f>
        <v>0</v>
      </c>
      <c r="CG81" s="4">
        <f>IF('KWh (Cumulative)'!CG81=0,0,((('KWh Monthly'!CG81*0.5)+'KWh (Cumulative)'!CF81-Rebasing!CG71)*CG109)*CG$19*CG165)</f>
        <v>0</v>
      </c>
      <c r="CH81" s="4">
        <f>IF('KWh (Cumulative)'!CH81=0,0,((('KWh Monthly'!CH81*0.5)+'KWh (Cumulative)'!CG81-Rebasing!CH71)*CH109)*CH$19*CH165)</f>
        <v>0</v>
      </c>
      <c r="CI81" s="4">
        <f>IF('KWh (Cumulative)'!CI81=0,0,((('KWh Monthly'!CI81*0.5)+'KWh (Cumulative)'!CH81-Rebasing!CI71)*CI109)*CI$19*CI165)</f>
        <v>0</v>
      </c>
      <c r="CJ81" s="4">
        <f>IF('KWh (Cumulative)'!CJ81=0,0,((('KWh Monthly'!CJ81*0.5)+'KWh (Cumulative)'!CI81-Rebasing!CJ71)*CJ109)*CJ$19*CJ165)</f>
        <v>0</v>
      </c>
      <c r="CK81" s="4">
        <f>IF('KWh (Cumulative)'!CK81=0,0,((('KWh Monthly'!CK81*0.5)+'KWh (Cumulative)'!CJ81-Rebasing!CK71)*CK109)*CK$19*CK165)</f>
        <v>0</v>
      </c>
      <c r="CL81" s="4">
        <f>IF('KWh (Cumulative)'!CL81=0,0,((('KWh Monthly'!CL81*0.5)+'KWh (Cumulative)'!CK81-Rebasing!CL71)*CL109)*CL$19*CL165)</f>
        <v>0</v>
      </c>
      <c r="CM81" s="4">
        <f>IF('KWh (Cumulative)'!CM81=0,0,((('KWh Monthly'!CM81*0.5)+'KWh (Cumulative)'!CL81-Rebasing!CM71)*CM109)*CM$19*CM165)</f>
        <v>0</v>
      </c>
      <c r="CN81" s="4">
        <f>IF('KWh (Cumulative)'!CN81=0,0,((('KWh Monthly'!CN81*0.5)+'KWh (Cumulative)'!CM81-Rebasing!CN71)*CN109)*CN$19*CN165)</f>
        <v>0</v>
      </c>
      <c r="CO81" s="4">
        <f>IF('KWh (Cumulative)'!CO81=0,0,((('KWh Monthly'!CO81*0.5)+'KWh (Cumulative)'!CN81-Rebasing!CO71)*CO109)*CO$19*CO165)</f>
        <v>0</v>
      </c>
      <c r="CP81" s="4">
        <f>IF('KWh (Cumulative)'!CP81=0,0,((('KWh Monthly'!CP81*0.5)+'KWh (Cumulative)'!CO81-Rebasing!CP71)*CP109)*CP$19*CP165)</f>
        <v>0</v>
      </c>
      <c r="CQ81" s="4">
        <f>IF('KWh (Cumulative)'!CQ81=0,0,((('KWh Monthly'!CQ81*0.5)+'KWh (Cumulative)'!CP81-Rebasing!CQ71)*CQ109)*CQ$19*CQ165)</f>
        <v>0</v>
      </c>
      <c r="CR81" s="4">
        <f>IF('KWh (Cumulative)'!CR81=0,0,((('KWh Monthly'!CR81*0.5)+'KWh (Cumulative)'!CQ81-Rebasing!CR71)*CR109)*CR$19*CR165)</f>
        <v>0</v>
      </c>
      <c r="CS81" s="4">
        <f>IF('KWh (Cumulative)'!CS81=0,0,((('KWh Monthly'!CS81*0.5)+'KWh (Cumulative)'!CR81-Rebasing!CS71)*CS109)*CS$19*CS165)</f>
        <v>0</v>
      </c>
      <c r="CT81" s="4">
        <f>IF('KWh (Cumulative)'!CT81=0,0,((('KWh Monthly'!CT81*0.5)+'KWh (Cumulative)'!CS81-Rebasing!CT71)*CT109)*CT$19*CT165)</f>
        <v>0</v>
      </c>
      <c r="CU81" s="4">
        <f>IF('KWh (Cumulative)'!CU81=0,0,((('KWh Monthly'!CU81*0.5)+'KWh (Cumulative)'!CT81-Rebasing!CU71)*CU109)*CU$19*CU165)</f>
        <v>0</v>
      </c>
      <c r="CV81" s="4">
        <f>IF('KWh (Cumulative)'!CV81=0,0,((('KWh Monthly'!CV81*0.5)+'KWh (Cumulative)'!CU81-Rebasing!CV71)*CV109)*CV$19*CV165)</f>
        <v>0</v>
      </c>
      <c r="CW81" s="4">
        <f>IF('KWh (Cumulative)'!CW81=0,0,((('KWh Monthly'!CW81*0.5)+'KWh (Cumulative)'!CV81-Rebasing!CW71)*CW109)*CW$19*CW165)</f>
        <v>0</v>
      </c>
      <c r="CX81" s="4">
        <f>IF('KWh (Cumulative)'!CX81=0,0,((('KWh Monthly'!CX81*0.5)+'KWh (Cumulative)'!CW81-Rebasing!CX71)*CX109)*CX$19*CX165)</f>
        <v>0</v>
      </c>
      <c r="CY81" s="4">
        <f>IF('KWh (Cumulative)'!CY81=0,0,((('KWh Monthly'!CY81*0.5)+'KWh (Cumulative)'!CX81-Rebasing!CY71)*CY109)*CY$19*CY165)</f>
        <v>0</v>
      </c>
      <c r="CZ81" s="4">
        <f>IF('KWh (Cumulative)'!CZ81=0,0,((('KWh Monthly'!CZ81*0.5)+'KWh (Cumulative)'!CY81-Rebasing!CZ71)*CZ109)*CZ$19*CZ165)</f>
        <v>0</v>
      </c>
      <c r="DA81" s="4">
        <f>IF('KWh (Cumulative)'!DA81=0,0,((('KWh Monthly'!DA81*0.5)+'KWh (Cumulative)'!CZ81-Rebasing!DA71)*DA109)*DA$19*DA165)</f>
        <v>0</v>
      </c>
      <c r="DB81" s="4">
        <f>IF('KWh (Cumulative)'!DB81=0,0,((('KWh Monthly'!DB81*0.5)+'KWh (Cumulative)'!DA81-Rebasing!DB71)*DB109)*DB$19*DB165)</f>
        <v>0</v>
      </c>
      <c r="DC81" s="4">
        <f>IF('KWh (Cumulative)'!DC81=0,0,((('KWh Monthly'!DC81*0.5)+'KWh (Cumulative)'!DB81-Rebasing!DC71)*DC109)*DC$19*DC165)</f>
        <v>0</v>
      </c>
      <c r="DD81" s="4">
        <f>IF('KWh (Cumulative)'!DD81=0,0,((('KWh Monthly'!DD81*0.5)+'KWh (Cumulative)'!DC81-Rebasing!DD71)*DD109)*DD$19*DD165)</f>
        <v>0</v>
      </c>
      <c r="DE81" s="4">
        <f>IF('KWh (Cumulative)'!DE81=0,0,((('KWh Monthly'!DE81*0.5)+'KWh (Cumulative)'!DD81-Rebasing!DE71)*DE109)*DE$19*DE165)</f>
        <v>0</v>
      </c>
      <c r="DF81" s="4">
        <f>IF('KWh (Cumulative)'!DF81=0,0,((('KWh Monthly'!DF81*0.5)+'KWh (Cumulative)'!DE81-Rebasing!DF71)*DF109)*DF$19*DF165)</f>
        <v>0</v>
      </c>
      <c r="DG81" s="4">
        <f>IF('KWh (Cumulative)'!DG81=0,0,((('KWh Monthly'!DG81*0.5)+'KWh (Cumulative)'!DF81-Rebasing!DG71)*DG109)*DG$19*DG165)</f>
        <v>0</v>
      </c>
      <c r="DH81" s="4">
        <f>IF('KWh (Cumulative)'!DH81=0,0,((('KWh Monthly'!DH81*0.5)+'KWh (Cumulative)'!DG81-Rebasing!DH71)*DH109)*DH$19*DH165)</f>
        <v>0</v>
      </c>
      <c r="DI81" s="4">
        <f>IF('KWh (Cumulative)'!DI81=0,0,((('KWh Monthly'!DI81*0.5)+'KWh (Cumulative)'!DH81-Rebasing!DI71)*DI109)*DI$19*DI165)</f>
        <v>0</v>
      </c>
      <c r="DJ81" s="4">
        <f>IF('KWh (Cumulative)'!DJ81=0,0,((('KWh Monthly'!DJ81*0.5)+'KWh (Cumulative)'!DI81-Rebasing!DJ71)*DJ109)*DJ$19*DJ165)</f>
        <v>0</v>
      </c>
      <c r="DK81" s="4">
        <f>IF('KWh (Cumulative)'!DK81=0,0,((('KWh Monthly'!DK81*0.5)+'KWh (Cumulative)'!DJ81-Rebasing!DK71)*DK109)*DK$19*DK165)</f>
        <v>0</v>
      </c>
      <c r="DL81" s="4">
        <f>IF('KWh (Cumulative)'!DL81=0,0,((('KWh Monthly'!DL81*0.5)+'KWh (Cumulative)'!DK81-Rebasing!DL71)*DL109)*DL$19*DL165)</f>
        <v>0</v>
      </c>
      <c r="DM81" s="4">
        <f>IF('KWh (Cumulative)'!DM81=0,0,((('KWh Monthly'!DM81*0.5)+'KWh (Cumulative)'!DL81-Rebasing!DM71)*DM109)*DM$19*DM165)</f>
        <v>0</v>
      </c>
      <c r="DN81" s="4">
        <f>IF('KWh (Cumulative)'!DN81=0,0,((('KWh Monthly'!DN81*0.5)+'KWh (Cumulative)'!DM81-Rebasing!DN71)*DN109)*DN$19*DN165)</f>
        <v>0</v>
      </c>
      <c r="DO81" s="4">
        <f>IF('KWh (Cumulative)'!DO81=0,0,((('KWh Monthly'!DO81*0.5)+'KWh (Cumulative)'!DN81-Rebasing!DO71)*DO109)*DO$19*DO165)</f>
        <v>0</v>
      </c>
      <c r="DP81" s="4">
        <f>IF('KWh (Cumulative)'!DP81=0,0,((('KWh Monthly'!DP81*0.5)+'KWh (Cumulative)'!DO81-Rebasing!DP71)*DP109)*DP$19*DP165)</f>
        <v>0</v>
      </c>
      <c r="DQ81" s="4">
        <f>IF('KWh (Cumulative)'!DQ81=0,0,((('KWh Monthly'!DQ81*0.5)+'KWh (Cumulative)'!DP81-Rebasing!DQ71)*DQ109)*DQ$19*DQ165)</f>
        <v>0</v>
      </c>
      <c r="DR81" s="4">
        <f>IF('KWh (Cumulative)'!DR81=0,0,((('KWh Monthly'!DR81*0.5)+'KWh (Cumulative)'!DQ81-Rebasing!DR71)*DR109)*DR$19*DR165)</f>
        <v>0</v>
      </c>
    </row>
    <row r="82" spans="1:122" x14ac:dyDescent="0.25">
      <c r="A82" s="193"/>
      <c r="B82" s="30" t="s">
        <v>6</v>
      </c>
      <c r="C82" s="4">
        <f>IF('KWh (Cumulative)'!C82=0,0,((('KWh Monthly'!C82*0.5)-Rebasing!C72)*C110)*C$19*C166)</f>
        <v>0</v>
      </c>
      <c r="D82" s="4">
        <f>IF('KWh (Cumulative)'!D82=0,0,((('KWh Monthly'!D82*0.5)+'KWh (Cumulative)'!C82-Rebasing!D72)*D110)*D$19*D166)</f>
        <v>0</v>
      </c>
      <c r="E82" s="4">
        <f>IF('KWh (Cumulative)'!E82=0,0,((('KWh Monthly'!E82*0.5)+'KWh (Cumulative)'!D82-Rebasing!E72)*E110)*E$19*E166)</f>
        <v>0</v>
      </c>
      <c r="F82" s="4">
        <f>IF('KWh (Cumulative)'!F82=0,0,((('KWh Monthly'!F82*0.5)+'KWh (Cumulative)'!E82-Rebasing!F72)*F110)*F$19*F166)</f>
        <v>0</v>
      </c>
      <c r="G82" s="4">
        <f>IF('KWh (Cumulative)'!G82=0,0,((('KWh Monthly'!G82*0.5)+'KWh (Cumulative)'!F82-Rebasing!G72)*G110)*G$19*G166)</f>
        <v>0</v>
      </c>
      <c r="H82" s="4">
        <f>IF('KWh (Cumulative)'!H82=0,0,((('KWh Monthly'!H82*0.5)+'KWh (Cumulative)'!G82-Rebasing!H72)*H110)*H$19*H166)</f>
        <v>0</v>
      </c>
      <c r="I82" s="4">
        <f>IF('KWh (Cumulative)'!I82=0,0,((('KWh Monthly'!I82*0.5)+'KWh (Cumulative)'!H82-Rebasing!I72)*I110)*I$19*I166)</f>
        <v>0</v>
      </c>
      <c r="J82" s="4">
        <f>IF('KWh (Cumulative)'!J82=0,0,((('KWh Monthly'!J82*0.5)+'KWh (Cumulative)'!I82-Rebasing!J72)*J110)*J$19*J166)</f>
        <v>0</v>
      </c>
      <c r="K82" s="4">
        <f>IF('KWh (Cumulative)'!K82=0,0,((('KWh Monthly'!K82*0.5)+'KWh (Cumulative)'!J82-Rebasing!K72)*K110)*K$19*K166)</f>
        <v>0</v>
      </c>
      <c r="L82" s="4">
        <f>IF('KWh (Cumulative)'!L82=0,0,((('KWh Monthly'!L82*0.5)+'KWh (Cumulative)'!K82-Rebasing!L72)*L110)*L$19*L166)</f>
        <v>0</v>
      </c>
      <c r="M82" s="4">
        <f>IF('KWh (Cumulative)'!M82=0,0,((('KWh Monthly'!M82*0.5)+'KWh (Cumulative)'!L82-Rebasing!M72)*M110)*M$19*M166)</f>
        <v>0</v>
      </c>
      <c r="N82" s="4">
        <f>IF('KWh (Cumulative)'!N82=0,0,((('KWh Monthly'!N82*0.5)+'KWh (Cumulative)'!M82-Rebasing!N72)*N110)*N$19*N166)</f>
        <v>0</v>
      </c>
      <c r="O82" s="4">
        <f>IF('KWh (Cumulative)'!O82=0,0,((('KWh Monthly'!O82*0.5)+'KWh (Cumulative)'!N82-Rebasing!O72)*O110)*O$19*O166)</f>
        <v>8.2983881310061403</v>
      </c>
      <c r="P82" s="4">
        <f>IF('KWh (Cumulative)'!P82=0,0,((('KWh Monthly'!P82*0.5)+'KWh (Cumulative)'!O82-Rebasing!P72)*P110)*P$19*P166)</f>
        <v>0</v>
      </c>
      <c r="Q82" s="4">
        <f>IF('KWh (Cumulative)'!Q82=0,0,((('KWh Monthly'!Q82*0.5)+'KWh (Cumulative)'!P82-Rebasing!Q72)*Q110)*Q$19*Q166)</f>
        <v>0</v>
      </c>
      <c r="R82" s="4">
        <f>IF('KWh (Cumulative)'!R82=0,0,((('KWh Monthly'!R82*0.5)+'KWh (Cumulative)'!Q82-Rebasing!R72)*R110)*R$19*R166)</f>
        <v>0</v>
      </c>
      <c r="S82" s="4">
        <f>IF('KWh (Cumulative)'!S82=0,0,((('KWh Monthly'!S82*0.5)+'KWh (Cumulative)'!R82-Rebasing!S72)*S110)*S$19*S166)</f>
        <v>0</v>
      </c>
      <c r="T82" s="4">
        <f>IF('KWh (Cumulative)'!T82=0,0,((('KWh Monthly'!T82*0.5)+'KWh (Cumulative)'!S82-Rebasing!T72)*T110)*T$19*T166)</f>
        <v>0</v>
      </c>
      <c r="U82" s="4">
        <f>IF('KWh (Cumulative)'!U82=0,0,((('KWh Monthly'!U82*0.5)+'KWh (Cumulative)'!T82-Rebasing!U72)*U110)*U$19*U166)</f>
        <v>0</v>
      </c>
      <c r="V82" s="4">
        <f>IF('KWh (Cumulative)'!V82=0,0,((('KWh Monthly'!V82*0.5)+'KWh (Cumulative)'!U82-Rebasing!V72)*V110)*V$19*V166)</f>
        <v>0</v>
      </c>
      <c r="W82" s="4">
        <f>IF('KWh (Cumulative)'!W82=0,0,((('KWh Monthly'!W82*0.5)+'KWh (Cumulative)'!V82-Rebasing!W72)*W110)*W$19*W166)</f>
        <v>0</v>
      </c>
      <c r="X82" s="4">
        <f>IF('KWh (Cumulative)'!X82=0,0,((('KWh Monthly'!X82*0.5)+'KWh (Cumulative)'!W82-Rebasing!X72)*X110)*X$19*X166)</f>
        <v>0</v>
      </c>
      <c r="Y82" s="4">
        <f>IF('KWh (Cumulative)'!Y82=0,0,((('KWh Monthly'!Y82*0.5)+'KWh (Cumulative)'!X82-Rebasing!Y72)*Y110)*Y$19*Y166)</f>
        <v>0</v>
      </c>
      <c r="Z82" s="4">
        <f>IF('KWh (Cumulative)'!Z82=0,0,((('KWh Monthly'!Z82*0.5)+'KWh (Cumulative)'!Y82-Rebasing!Z72)*Z110)*Z$19*Z166)</f>
        <v>0</v>
      </c>
      <c r="AA82" s="4">
        <f>IF('KWh (Cumulative)'!AA82=0,0,((('KWh Monthly'!AA82*0.5)+'KWh (Cumulative)'!Z82-Rebasing!AA72)*AA110)*AA$19*AA166)</f>
        <v>0</v>
      </c>
      <c r="AB82" s="4">
        <f>IF('KWh (Cumulative)'!AB82=0,0,((('KWh Monthly'!AB82*0.5)+'KWh (Cumulative)'!AA82-Rebasing!AB72)*AB110)*AB$19*AB166)</f>
        <v>0</v>
      </c>
      <c r="AC82" s="4">
        <f>IF('KWh (Cumulative)'!AC82=0,0,((('KWh Monthly'!AC82*0.5)+'KWh (Cumulative)'!AB82-Rebasing!AC72)*AC110)*AC$19*AC166)</f>
        <v>0</v>
      </c>
      <c r="AD82" s="4">
        <f>IF('KWh (Cumulative)'!AD82=0,0,((('KWh Monthly'!AD82*0.5)+'KWh (Cumulative)'!AC82-Rebasing!AD72)*AD110)*AD$19*AD166)</f>
        <v>0</v>
      </c>
      <c r="AE82" s="4">
        <f>IF('KWh (Cumulative)'!AE82=0,0,((('KWh Monthly'!AE82*0.5)+'KWh (Cumulative)'!AD82-Rebasing!AE72)*AE110)*AE$19*AE166)</f>
        <v>0</v>
      </c>
      <c r="AF82" s="4">
        <f>IF('KWh (Cumulative)'!AF82=0,0,((('KWh Monthly'!AF82*0.5)+'KWh (Cumulative)'!AE82-Rebasing!AF72)*AF110)*AF$19*AF166)</f>
        <v>0</v>
      </c>
      <c r="AG82" s="4">
        <f>IF('KWh (Cumulative)'!AG82=0,0,((('KWh Monthly'!AG82*0.5)+'KWh (Cumulative)'!AF82-Rebasing!AG72)*AG110)*AG$19*AG166)</f>
        <v>0</v>
      </c>
      <c r="AH82" s="4">
        <f>IF('KWh (Cumulative)'!AH82=0,0,((('KWh Monthly'!AH82*0.5)+'KWh (Cumulative)'!AG82-Rebasing!AH72)*AH110)*AH$19*AH166)</f>
        <v>0</v>
      </c>
      <c r="AI82" s="4">
        <f>IF('KWh (Cumulative)'!AI82=0,0,((('KWh Monthly'!AI82*0.5)+'KWh (Cumulative)'!AH82-Rebasing!AI72)*AI110)*AI$19*AI166)</f>
        <v>0</v>
      </c>
      <c r="AJ82" s="4">
        <f>IF('KWh (Cumulative)'!AJ82=0,0,((('KWh Monthly'!AJ82*0.5)+'KWh (Cumulative)'!AI82-Rebasing!AJ72)*AJ110)*AJ$19*AJ166)</f>
        <v>0</v>
      </c>
      <c r="AK82" s="4">
        <f>IF('KWh (Cumulative)'!AK82=0,0,((('KWh Monthly'!AK82*0.5)+'KWh (Cumulative)'!AJ82-Rebasing!AK72)*AK110)*AK$19*AK166)</f>
        <v>0</v>
      </c>
      <c r="AL82" s="4">
        <f>IF('KWh (Cumulative)'!AL82=0,0,((('KWh Monthly'!AL82*0.5)+'KWh (Cumulative)'!AK82-Rebasing!AL72)*AL110)*AL$19*AL166)</f>
        <v>0</v>
      </c>
      <c r="AM82" s="4">
        <f>IF('KWh (Cumulative)'!AM82=0,0,((('KWh Monthly'!AM82*0.5)+'KWh (Cumulative)'!AL82-Rebasing!AM72)*AM110)*AM$19*AM166)</f>
        <v>0</v>
      </c>
      <c r="AN82" s="4">
        <f>IF('KWh (Cumulative)'!AN82=0,0,((('KWh Monthly'!AN82*0.5)+'KWh (Cumulative)'!AM82-Rebasing!AN72)*AN110)*AN$19*AN166)</f>
        <v>0</v>
      </c>
      <c r="AO82" s="4">
        <f>IF('KWh (Cumulative)'!AO82=0,0,((('KWh Monthly'!AO82*0.5)+'KWh (Cumulative)'!AN82-Rebasing!AO72)*AO110)*AO$19*AO166)</f>
        <v>0</v>
      </c>
      <c r="AP82" s="4">
        <f>IF('KWh (Cumulative)'!AP82=0,0,((('KWh Monthly'!AP82*0.5)+'KWh (Cumulative)'!AO82-Rebasing!AP72)*AP110)*AP$19*AP166)</f>
        <v>0</v>
      </c>
      <c r="AQ82" s="4">
        <f>IF('KWh (Cumulative)'!AQ82=0,0,((('KWh Monthly'!AQ82*0.5)+'KWh (Cumulative)'!AP82-Rebasing!AQ72)*AQ110)*AQ$19*AQ166)</f>
        <v>0</v>
      </c>
      <c r="AR82" s="4">
        <f>IF('KWh (Cumulative)'!AR82=0,0,((('KWh Monthly'!AR82*0.5)+'KWh (Cumulative)'!AQ82-Rebasing!AR72)*AR110)*AR$19*AR166)</f>
        <v>0</v>
      </c>
      <c r="AS82" s="4">
        <f>IF('KWh (Cumulative)'!AS82=0,0,((('KWh Monthly'!AS82*0.5)+'KWh (Cumulative)'!AR82-Rebasing!AS72)*AS110)*AS$19*AS166)</f>
        <v>0</v>
      </c>
      <c r="AT82" s="4">
        <f>IF('KWh (Cumulative)'!AT82=0,0,((('KWh Monthly'!AT82*0.5)+'KWh (Cumulative)'!AS82-Rebasing!AT72)*AT110)*AT$19*AT166)</f>
        <v>0</v>
      </c>
      <c r="AU82" s="4">
        <f>IF('KWh (Cumulative)'!AU82=0,0,((('KWh Monthly'!AU82*0.5)+'KWh (Cumulative)'!AT82-Rebasing!AU72)*AU110)*AU$19*AU166)</f>
        <v>0</v>
      </c>
      <c r="AV82" s="4">
        <f>IF('KWh (Cumulative)'!AV82=0,0,((('KWh Monthly'!AV82*0.5)+'KWh (Cumulative)'!AU82-Rebasing!AV72)*AV110)*AV$19*AV166)</f>
        <v>0</v>
      </c>
      <c r="AW82" s="4">
        <f>IF('KWh (Cumulative)'!AW82=0,0,((('KWh Monthly'!AW82*0.5)+'KWh (Cumulative)'!AV82-Rebasing!AW72)*AW110)*AW$19*AW166)</f>
        <v>0</v>
      </c>
      <c r="AX82" s="4">
        <f>IF('KWh (Cumulative)'!AX82=0,0,((('KWh Monthly'!AX82*0.5)+'KWh (Cumulative)'!AW82-Rebasing!AX72)*AX110)*AX$19*AX166)</f>
        <v>0</v>
      </c>
      <c r="AY82" s="4">
        <f>IF('KWh (Cumulative)'!AY82=0,0,((('KWh Monthly'!AY82*0.5)+'KWh (Cumulative)'!AX82-Rebasing!AY72)*AY110)*AY$19*AY166)</f>
        <v>0</v>
      </c>
      <c r="AZ82" s="4">
        <f>IF('KWh (Cumulative)'!AZ82=0,0,((('KWh Monthly'!AZ82*0.5)+'KWh (Cumulative)'!AY82-Rebasing!AZ72)*AZ110)*AZ$19*AZ166)</f>
        <v>0</v>
      </c>
      <c r="BA82" s="4">
        <f>IF('KWh (Cumulative)'!BA82=0,0,((('KWh Monthly'!BA82*0.5)+'KWh (Cumulative)'!AZ82-Rebasing!BA72)*BA110)*BA$19*BA166)</f>
        <v>0</v>
      </c>
      <c r="BB82" s="4">
        <f>IF('KWh (Cumulative)'!BB82=0,0,((('KWh Monthly'!BB82*0.5)+'KWh (Cumulative)'!BA82-Rebasing!BB72)*BB110)*BB$19*BB166)</f>
        <v>0</v>
      </c>
      <c r="BC82" s="4">
        <f>IF('KWh (Cumulative)'!BC82=0,0,((('KWh Monthly'!BC82*0.5)+'KWh (Cumulative)'!BB82-Rebasing!BC72)*BC110)*BC$19*BC166)</f>
        <v>0</v>
      </c>
      <c r="BD82" s="4">
        <f>IF('KWh (Cumulative)'!BD82=0,0,((('KWh Monthly'!BD82*0.5)+'KWh (Cumulative)'!BC82-Rebasing!BD72)*BD110)*BD$19*BD166)</f>
        <v>0</v>
      </c>
      <c r="BE82" s="4">
        <f>IF('KWh (Cumulative)'!BE82=0,0,((('KWh Monthly'!BE82*0.5)+'KWh (Cumulative)'!BD82-Rebasing!BE72)*BE110)*BE$19*BE166)</f>
        <v>0</v>
      </c>
      <c r="BF82" s="4">
        <f>IF('KWh (Cumulative)'!BF82=0,0,((('KWh Monthly'!BF82*0.5)+'KWh (Cumulative)'!BE82-Rebasing!BF72)*BF110)*BF$19*BF166)</f>
        <v>0</v>
      </c>
      <c r="BG82" s="4">
        <f>IF('KWh (Cumulative)'!BG82=0,0,((('KWh Monthly'!BG82*0.5)+'KWh (Cumulative)'!BF82-Rebasing!BG72)*BG110)*BG$19*BG166)</f>
        <v>0</v>
      </c>
      <c r="BH82" s="4">
        <f>IF('KWh (Cumulative)'!BH82=0,0,((('KWh Monthly'!BH82*0.5)+'KWh (Cumulative)'!BG82-Rebasing!BH72)*BH110)*BH$19*BH166)</f>
        <v>0</v>
      </c>
      <c r="BI82" s="4">
        <f>IF('KWh (Cumulative)'!BI82=0,0,((('KWh Monthly'!BI82*0.5)+'KWh (Cumulative)'!BH82-Rebasing!BI72)*BI110)*BI$19*BI166)</f>
        <v>0</v>
      </c>
      <c r="BJ82" s="4">
        <f>IF('KWh (Cumulative)'!BJ82=0,0,((('KWh Monthly'!BJ82*0.5)+'KWh (Cumulative)'!BI82-Rebasing!BJ72)*BJ110)*BJ$19*BJ166)</f>
        <v>0</v>
      </c>
      <c r="BK82" s="4">
        <f>IF('KWh (Cumulative)'!BK82=0,0,((('KWh Monthly'!BK82*0.5)+'KWh (Cumulative)'!BJ82-Rebasing!BK72)*BK110)*BK$19*BK166)</f>
        <v>0</v>
      </c>
      <c r="BL82" s="4">
        <f>IF('KWh (Cumulative)'!BL82=0,0,((('KWh Monthly'!BL82*0.5)+'KWh (Cumulative)'!BK82-Rebasing!BL72)*BL110)*BL$19*BL166)</f>
        <v>0</v>
      </c>
      <c r="BM82" s="4">
        <f>IF('KWh (Cumulative)'!BM82=0,0,((('KWh Monthly'!BM82*0.5)+'KWh (Cumulative)'!BL82-Rebasing!BM72)*BM110)*BM$19*BM166)</f>
        <v>0</v>
      </c>
      <c r="BN82" s="4">
        <f>IF('KWh (Cumulative)'!BN82=0,0,((('KWh Monthly'!BN82*0.5)+'KWh (Cumulative)'!BM82-Rebasing!BN72)*BN110)*BN$19*BN166)</f>
        <v>0</v>
      </c>
      <c r="BO82" s="4">
        <f>IF('KWh (Cumulative)'!BO82=0,0,((('KWh Monthly'!BO82*0.5)+'KWh (Cumulative)'!BN82-Rebasing!BO72)*BO110)*BO$19*BO166)</f>
        <v>0</v>
      </c>
      <c r="BP82" s="4">
        <f>IF('KWh (Cumulative)'!BP82=0,0,((('KWh Monthly'!BP82*0.5)+'KWh (Cumulative)'!BO82-Rebasing!BP72)*BP110)*BP$19*BP166)</f>
        <v>0</v>
      </c>
      <c r="BQ82" s="4">
        <f>IF('KWh (Cumulative)'!BQ82=0,0,((('KWh Monthly'!BQ82*0.5)+'KWh (Cumulative)'!BP82-Rebasing!BQ72)*BQ110)*BQ$19*BQ166)</f>
        <v>0</v>
      </c>
      <c r="BR82" s="4">
        <f>IF('KWh (Cumulative)'!BR82=0,0,((('KWh Monthly'!BR82*0.5)+'KWh (Cumulative)'!BQ82-Rebasing!BR72)*BR110)*BR$19*BR166)</f>
        <v>0</v>
      </c>
      <c r="BS82" s="4">
        <f>IF('KWh (Cumulative)'!BS82=0,0,((('KWh Monthly'!BS82*0.5)+'KWh (Cumulative)'!BR82-Rebasing!BS72)*BS110)*BS$19*BS166)</f>
        <v>0</v>
      </c>
      <c r="BT82" s="4">
        <f>IF('KWh (Cumulative)'!BT82=0,0,((('KWh Monthly'!BT82*0.5)+'KWh (Cumulative)'!BS82-Rebasing!BT72)*BT110)*BT$19*BT166)</f>
        <v>0</v>
      </c>
      <c r="BU82" s="4">
        <f>IF('KWh (Cumulative)'!BU82=0,0,((('KWh Monthly'!BU82*0.5)+'KWh (Cumulative)'!BT82-Rebasing!BU72)*BU110)*BU$19*BU166)</f>
        <v>0</v>
      </c>
      <c r="BV82" s="4">
        <f>IF('KWh (Cumulative)'!BV82=0,0,((('KWh Monthly'!BV82*0.5)+'KWh (Cumulative)'!BU82-Rebasing!BV72)*BV110)*BV$19*BV166)</f>
        <v>0</v>
      </c>
      <c r="BW82" s="4">
        <f>IF('KWh (Cumulative)'!BW82=0,0,((('KWh Monthly'!BW82*0.5)+'KWh (Cumulative)'!BV82-Rebasing!BW72)*BW110)*BW$19*BW166)</f>
        <v>0</v>
      </c>
      <c r="BX82" s="4">
        <f>IF('KWh (Cumulative)'!BX82=0,0,((('KWh Monthly'!BX82*0.5)+'KWh (Cumulative)'!BW82-Rebasing!BX72)*BX110)*BX$19*BX166)</f>
        <v>0</v>
      </c>
      <c r="BY82" s="4">
        <f>IF('KWh (Cumulative)'!BY82=0,0,((('KWh Monthly'!BY82*0.5)+'KWh (Cumulative)'!BX82-Rebasing!BY72)*BY110)*BY$19*BY166)</f>
        <v>0</v>
      </c>
      <c r="BZ82" s="4">
        <f>IF('KWh (Cumulative)'!BZ82=0,0,((('KWh Monthly'!BZ82*0.5)+'KWh (Cumulative)'!BY82-Rebasing!BZ72)*BZ110)*BZ$19*BZ166)</f>
        <v>0</v>
      </c>
      <c r="CA82" s="4">
        <f>IF('KWh (Cumulative)'!CA82=0,0,((('KWh Monthly'!CA82*0.5)+'KWh (Cumulative)'!BZ82-Rebasing!CA72)*CA110)*CA$19*CA166)</f>
        <v>0</v>
      </c>
      <c r="CB82" s="4">
        <f>IF('KWh (Cumulative)'!CB82=0,0,((('KWh Monthly'!CB82*0.5)+'KWh (Cumulative)'!CA82-Rebasing!CB72)*CB110)*CB$19*CB166)</f>
        <v>0</v>
      </c>
      <c r="CC82" s="4">
        <f>IF('KWh (Cumulative)'!CC82=0,0,((('KWh Monthly'!CC82*0.5)+'KWh (Cumulative)'!CB82-Rebasing!CC72)*CC110)*CC$19*CC166)</f>
        <v>0</v>
      </c>
      <c r="CD82" s="4">
        <f>IF('KWh (Cumulative)'!CD82=0,0,((('KWh Monthly'!CD82*0.5)+'KWh (Cumulative)'!CC82-Rebasing!CD72)*CD110)*CD$19*CD166)</f>
        <v>0</v>
      </c>
      <c r="CE82" s="4">
        <f>IF('KWh (Cumulative)'!CE82=0,0,((('KWh Monthly'!CE82*0.5)+'KWh (Cumulative)'!CD82-Rebasing!CE72)*CE110)*CE$19*CE166)</f>
        <v>0</v>
      </c>
      <c r="CF82" s="4">
        <f>IF('KWh (Cumulative)'!CF82=0,0,((('KWh Monthly'!CF82*0.5)+'KWh (Cumulative)'!CE82-Rebasing!CF72)*CF110)*CF$19*CF166)</f>
        <v>0</v>
      </c>
      <c r="CG82" s="4">
        <f>IF('KWh (Cumulative)'!CG82=0,0,((('KWh Monthly'!CG82*0.5)+'KWh (Cumulative)'!CF82-Rebasing!CG72)*CG110)*CG$19*CG166)</f>
        <v>0</v>
      </c>
      <c r="CH82" s="4">
        <f>IF('KWh (Cumulative)'!CH82=0,0,((('KWh Monthly'!CH82*0.5)+'KWh (Cumulative)'!CG82-Rebasing!CH72)*CH110)*CH$19*CH166)</f>
        <v>0</v>
      </c>
      <c r="CI82" s="4">
        <f>IF('KWh (Cumulative)'!CI82=0,0,((('KWh Monthly'!CI82*0.5)+'KWh (Cumulative)'!CH82-Rebasing!CI72)*CI110)*CI$19*CI166)</f>
        <v>0</v>
      </c>
      <c r="CJ82" s="4">
        <f>IF('KWh (Cumulative)'!CJ82=0,0,((('KWh Monthly'!CJ82*0.5)+'KWh (Cumulative)'!CI82-Rebasing!CJ72)*CJ110)*CJ$19*CJ166)</f>
        <v>0</v>
      </c>
      <c r="CK82" s="4">
        <f>IF('KWh (Cumulative)'!CK82=0,0,((('KWh Monthly'!CK82*0.5)+'KWh (Cumulative)'!CJ82-Rebasing!CK72)*CK110)*CK$19*CK166)</f>
        <v>0</v>
      </c>
      <c r="CL82" s="4">
        <f>IF('KWh (Cumulative)'!CL82=0,0,((('KWh Monthly'!CL82*0.5)+'KWh (Cumulative)'!CK82-Rebasing!CL72)*CL110)*CL$19*CL166)</f>
        <v>0</v>
      </c>
      <c r="CM82" s="4">
        <f>IF('KWh (Cumulative)'!CM82=0,0,((('KWh Monthly'!CM82*0.5)+'KWh (Cumulative)'!CL82-Rebasing!CM72)*CM110)*CM$19*CM166)</f>
        <v>0</v>
      </c>
      <c r="CN82" s="4">
        <f>IF('KWh (Cumulative)'!CN82=0,0,((('KWh Monthly'!CN82*0.5)+'KWh (Cumulative)'!CM82-Rebasing!CN72)*CN110)*CN$19*CN166)</f>
        <v>0</v>
      </c>
      <c r="CO82" s="4">
        <f>IF('KWh (Cumulative)'!CO82=0,0,((('KWh Monthly'!CO82*0.5)+'KWh (Cumulative)'!CN82-Rebasing!CO72)*CO110)*CO$19*CO166)</f>
        <v>0</v>
      </c>
      <c r="CP82" s="4">
        <f>IF('KWh (Cumulative)'!CP82=0,0,((('KWh Monthly'!CP82*0.5)+'KWh (Cumulative)'!CO82-Rebasing!CP72)*CP110)*CP$19*CP166)</f>
        <v>0</v>
      </c>
      <c r="CQ82" s="4">
        <f>IF('KWh (Cumulative)'!CQ82=0,0,((('KWh Monthly'!CQ82*0.5)+'KWh (Cumulative)'!CP82-Rebasing!CQ72)*CQ110)*CQ$19*CQ166)</f>
        <v>0</v>
      </c>
      <c r="CR82" s="4">
        <f>IF('KWh (Cumulative)'!CR82=0,0,((('KWh Monthly'!CR82*0.5)+'KWh (Cumulative)'!CQ82-Rebasing!CR72)*CR110)*CR$19*CR166)</f>
        <v>0</v>
      </c>
      <c r="CS82" s="4">
        <f>IF('KWh (Cumulative)'!CS82=0,0,((('KWh Monthly'!CS82*0.5)+'KWh (Cumulative)'!CR82-Rebasing!CS72)*CS110)*CS$19*CS166)</f>
        <v>0</v>
      </c>
      <c r="CT82" s="4">
        <f>IF('KWh (Cumulative)'!CT82=0,0,((('KWh Monthly'!CT82*0.5)+'KWh (Cumulative)'!CS82-Rebasing!CT72)*CT110)*CT$19*CT166)</f>
        <v>0</v>
      </c>
      <c r="CU82" s="4">
        <f>IF('KWh (Cumulative)'!CU82=0,0,((('KWh Monthly'!CU82*0.5)+'KWh (Cumulative)'!CT82-Rebasing!CU72)*CU110)*CU$19*CU166)</f>
        <v>0</v>
      </c>
      <c r="CV82" s="4">
        <f>IF('KWh (Cumulative)'!CV82=0,0,((('KWh Monthly'!CV82*0.5)+'KWh (Cumulative)'!CU82-Rebasing!CV72)*CV110)*CV$19*CV166)</f>
        <v>0</v>
      </c>
      <c r="CW82" s="4">
        <f>IF('KWh (Cumulative)'!CW82=0,0,((('KWh Monthly'!CW82*0.5)+'KWh (Cumulative)'!CV82-Rebasing!CW72)*CW110)*CW$19*CW166)</f>
        <v>0</v>
      </c>
      <c r="CX82" s="4">
        <f>IF('KWh (Cumulative)'!CX82=0,0,((('KWh Monthly'!CX82*0.5)+'KWh (Cumulative)'!CW82-Rebasing!CX72)*CX110)*CX$19*CX166)</f>
        <v>0</v>
      </c>
      <c r="CY82" s="4">
        <f>IF('KWh (Cumulative)'!CY82=0,0,((('KWh Monthly'!CY82*0.5)+'KWh (Cumulative)'!CX82-Rebasing!CY72)*CY110)*CY$19*CY166)</f>
        <v>0</v>
      </c>
      <c r="CZ82" s="4">
        <f>IF('KWh (Cumulative)'!CZ82=0,0,((('KWh Monthly'!CZ82*0.5)+'KWh (Cumulative)'!CY82-Rebasing!CZ72)*CZ110)*CZ$19*CZ166)</f>
        <v>0</v>
      </c>
      <c r="DA82" s="4">
        <f>IF('KWh (Cumulative)'!DA82=0,0,((('KWh Monthly'!DA82*0.5)+'KWh (Cumulative)'!CZ82-Rebasing!DA72)*DA110)*DA$19*DA166)</f>
        <v>0</v>
      </c>
      <c r="DB82" s="4">
        <f>IF('KWh (Cumulative)'!DB82=0,0,((('KWh Monthly'!DB82*0.5)+'KWh (Cumulative)'!DA82-Rebasing!DB72)*DB110)*DB$19*DB166)</f>
        <v>0</v>
      </c>
      <c r="DC82" s="4">
        <f>IF('KWh (Cumulative)'!DC82=0,0,((('KWh Monthly'!DC82*0.5)+'KWh (Cumulative)'!DB82-Rebasing!DC72)*DC110)*DC$19*DC166)</f>
        <v>0</v>
      </c>
      <c r="DD82" s="4">
        <f>IF('KWh (Cumulative)'!DD82=0,0,((('KWh Monthly'!DD82*0.5)+'KWh (Cumulative)'!DC82-Rebasing!DD72)*DD110)*DD$19*DD166)</f>
        <v>0</v>
      </c>
      <c r="DE82" s="4">
        <f>IF('KWh (Cumulative)'!DE82=0,0,((('KWh Monthly'!DE82*0.5)+'KWh (Cumulative)'!DD82-Rebasing!DE72)*DE110)*DE$19*DE166)</f>
        <v>0</v>
      </c>
      <c r="DF82" s="4">
        <f>IF('KWh (Cumulative)'!DF82=0,0,((('KWh Monthly'!DF82*0.5)+'KWh (Cumulative)'!DE82-Rebasing!DF72)*DF110)*DF$19*DF166)</f>
        <v>0</v>
      </c>
      <c r="DG82" s="4">
        <f>IF('KWh (Cumulative)'!DG82=0,0,((('KWh Monthly'!DG82*0.5)+'KWh (Cumulative)'!DF82-Rebasing!DG72)*DG110)*DG$19*DG166)</f>
        <v>0</v>
      </c>
      <c r="DH82" s="4">
        <f>IF('KWh (Cumulative)'!DH82=0,0,((('KWh Monthly'!DH82*0.5)+'KWh (Cumulative)'!DG82-Rebasing!DH72)*DH110)*DH$19*DH166)</f>
        <v>0</v>
      </c>
      <c r="DI82" s="4">
        <f>IF('KWh (Cumulative)'!DI82=0,0,((('KWh Monthly'!DI82*0.5)+'KWh (Cumulative)'!DH82-Rebasing!DI72)*DI110)*DI$19*DI166)</f>
        <v>0</v>
      </c>
      <c r="DJ82" s="4">
        <f>IF('KWh (Cumulative)'!DJ82=0,0,((('KWh Monthly'!DJ82*0.5)+'KWh (Cumulative)'!DI82-Rebasing!DJ72)*DJ110)*DJ$19*DJ166)</f>
        <v>0</v>
      </c>
      <c r="DK82" s="4">
        <f>IF('KWh (Cumulative)'!DK82=0,0,((('KWh Monthly'!DK82*0.5)+'KWh (Cumulative)'!DJ82-Rebasing!DK72)*DK110)*DK$19*DK166)</f>
        <v>0</v>
      </c>
      <c r="DL82" s="4">
        <f>IF('KWh (Cumulative)'!DL82=0,0,((('KWh Monthly'!DL82*0.5)+'KWh (Cumulative)'!DK82-Rebasing!DL72)*DL110)*DL$19*DL166)</f>
        <v>0</v>
      </c>
      <c r="DM82" s="4">
        <f>IF('KWh (Cumulative)'!DM82=0,0,((('KWh Monthly'!DM82*0.5)+'KWh (Cumulative)'!DL82-Rebasing!DM72)*DM110)*DM$19*DM166)</f>
        <v>0</v>
      </c>
      <c r="DN82" s="4">
        <f>IF('KWh (Cumulative)'!DN82=0,0,((('KWh Monthly'!DN82*0.5)+'KWh (Cumulative)'!DM82-Rebasing!DN72)*DN110)*DN$19*DN166)</f>
        <v>0</v>
      </c>
      <c r="DO82" s="4">
        <f>IF('KWh (Cumulative)'!DO82=0,0,((('KWh Monthly'!DO82*0.5)+'KWh (Cumulative)'!DN82-Rebasing!DO72)*DO110)*DO$19*DO166)</f>
        <v>0</v>
      </c>
      <c r="DP82" s="4">
        <f>IF('KWh (Cumulative)'!DP82=0,0,((('KWh Monthly'!DP82*0.5)+'KWh (Cumulative)'!DO82-Rebasing!DP72)*DP110)*DP$19*DP166)</f>
        <v>0</v>
      </c>
      <c r="DQ82" s="4">
        <f>IF('KWh (Cumulative)'!DQ82=0,0,((('KWh Monthly'!DQ82*0.5)+'KWh (Cumulative)'!DP82-Rebasing!DQ72)*DQ110)*DQ$19*DQ166)</f>
        <v>0</v>
      </c>
      <c r="DR82" s="4">
        <f>IF('KWh (Cumulative)'!DR82=0,0,((('KWh Monthly'!DR82*0.5)+'KWh (Cumulative)'!DQ82-Rebasing!DR72)*DR110)*DR$19*DR166)</f>
        <v>0</v>
      </c>
    </row>
    <row r="83" spans="1:122" x14ac:dyDescent="0.25">
      <c r="A83" s="193"/>
      <c r="B83" s="30" t="s">
        <v>10</v>
      </c>
      <c r="C83" s="4">
        <f>IF('KWh (Cumulative)'!C83=0,0,((('KWh Monthly'!C83*0.5)-Rebasing!C73)*C111)*C$19*C167)</f>
        <v>0</v>
      </c>
      <c r="D83" s="4">
        <f>IF('KWh (Cumulative)'!D83=0,0,((('KWh Monthly'!D83*0.5)+'KWh (Cumulative)'!C83-Rebasing!D73)*D111)*D$19*D167)</f>
        <v>0</v>
      </c>
      <c r="E83" s="4">
        <f>IF('KWh (Cumulative)'!E83=0,0,((('KWh Monthly'!E83*0.5)+'KWh (Cumulative)'!D83-Rebasing!E73)*E111)*E$19*E167)</f>
        <v>0</v>
      </c>
      <c r="F83" s="4">
        <f>IF('KWh (Cumulative)'!F83=0,0,((('KWh Monthly'!F83*0.5)+'KWh (Cumulative)'!E83-Rebasing!F73)*F111)*F$19*F167)</f>
        <v>0</v>
      </c>
      <c r="G83" s="4">
        <f>IF('KWh (Cumulative)'!G83=0,0,((('KWh Monthly'!G83*0.5)+'KWh (Cumulative)'!F83-Rebasing!G73)*G111)*G$19*G167)</f>
        <v>0</v>
      </c>
      <c r="H83" s="4">
        <f>IF('KWh (Cumulative)'!H83=0,0,((('KWh Monthly'!H83*0.5)+'KWh (Cumulative)'!G83-Rebasing!H73)*H111)*H$19*H167)</f>
        <v>0</v>
      </c>
      <c r="I83" s="4">
        <f>IF('KWh (Cumulative)'!I83=0,0,((('KWh Monthly'!I83*0.5)+'KWh (Cumulative)'!H83-Rebasing!I73)*I111)*I$19*I167)</f>
        <v>0</v>
      </c>
      <c r="J83" s="4">
        <f>IF('KWh (Cumulative)'!J83=0,0,((('KWh Monthly'!J83*0.5)+'KWh (Cumulative)'!I83-Rebasing!J73)*J111)*J$19*J167)</f>
        <v>0</v>
      </c>
      <c r="K83" s="4">
        <f>IF('KWh (Cumulative)'!K83=0,0,((('KWh Monthly'!K83*0.5)+'KWh (Cumulative)'!J83-Rebasing!K73)*K111)*K$19*K167)</f>
        <v>0</v>
      </c>
      <c r="L83" s="4">
        <f>IF('KWh (Cumulative)'!L83=0,0,((('KWh Monthly'!L83*0.5)+'KWh (Cumulative)'!K83-Rebasing!L73)*L111)*L$19*L167)</f>
        <v>0</v>
      </c>
      <c r="M83" s="4">
        <f>IF('KWh (Cumulative)'!M83=0,0,((('KWh Monthly'!M83*0.5)+'KWh (Cumulative)'!L83-Rebasing!M73)*M111)*M$19*M167)</f>
        <v>0</v>
      </c>
      <c r="N83" s="4">
        <f>IF('KWh (Cumulative)'!N83=0,0,((('KWh Monthly'!N83*0.5)+'KWh (Cumulative)'!M83-Rebasing!N73)*N111)*N$19*N167)</f>
        <v>0</v>
      </c>
      <c r="O83" s="4">
        <f>IF('KWh (Cumulative)'!O83=0,0,((('KWh Monthly'!O83*0.5)+'KWh (Cumulative)'!N83-Rebasing!O73)*O111)*O$19*O167)</f>
        <v>0.21748063533061676</v>
      </c>
      <c r="P83" s="4">
        <f>IF('KWh (Cumulative)'!P83=0,0,((('KWh Monthly'!P83*0.5)+'KWh (Cumulative)'!O83-Rebasing!P73)*P111)*P$19*P167)</f>
        <v>0</v>
      </c>
      <c r="Q83" s="4">
        <f>IF('KWh (Cumulative)'!Q83=0,0,((('KWh Monthly'!Q83*0.5)+'KWh (Cumulative)'!P83-Rebasing!Q73)*Q111)*Q$19*Q167)</f>
        <v>0</v>
      </c>
      <c r="R83" s="4">
        <f>IF('KWh (Cumulative)'!R83=0,0,((('KWh Monthly'!R83*0.5)+'KWh (Cumulative)'!Q83-Rebasing!R73)*R111)*R$19*R167)</f>
        <v>0</v>
      </c>
      <c r="S83" s="4">
        <f>IF('KWh (Cumulative)'!S83=0,0,((('KWh Monthly'!S83*0.5)+'KWh (Cumulative)'!R83-Rebasing!S73)*S111)*S$19*S167)</f>
        <v>0</v>
      </c>
      <c r="T83" s="4">
        <f>IF('KWh (Cumulative)'!T83=0,0,((('KWh Monthly'!T83*0.5)+'KWh (Cumulative)'!S83-Rebasing!T73)*T111)*T$19*T167)</f>
        <v>0</v>
      </c>
      <c r="U83" s="4">
        <f>IF('KWh (Cumulative)'!U83=0,0,((('KWh Monthly'!U83*0.5)+'KWh (Cumulative)'!T83-Rebasing!U73)*U111)*U$19*U167)</f>
        <v>0</v>
      </c>
      <c r="V83" s="4">
        <f>IF('KWh (Cumulative)'!V83=0,0,((('KWh Monthly'!V83*0.5)+'KWh (Cumulative)'!U83-Rebasing!V73)*V111)*V$19*V167)</f>
        <v>0</v>
      </c>
      <c r="W83" s="4">
        <f>IF('KWh (Cumulative)'!W83=0,0,((('KWh Monthly'!W83*0.5)+'KWh (Cumulative)'!V83-Rebasing!W73)*W111)*W$19*W167)</f>
        <v>0</v>
      </c>
      <c r="X83" s="4">
        <f>IF('KWh (Cumulative)'!X83=0,0,((('KWh Monthly'!X83*0.5)+'KWh (Cumulative)'!W83-Rebasing!X73)*X111)*X$19*X167)</f>
        <v>0</v>
      </c>
      <c r="Y83" s="4">
        <f>IF('KWh (Cumulative)'!Y83=0,0,((('KWh Monthly'!Y83*0.5)+'KWh (Cumulative)'!X83-Rebasing!Y73)*Y111)*Y$19*Y167)</f>
        <v>0</v>
      </c>
      <c r="Z83" s="4">
        <f>IF('KWh (Cumulative)'!Z83=0,0,((('KWh Monthly'!Z83*0.5)+'KWh (Cumulative)'!Y83-Rebasing!Z73)*Z111)*Z$19*Z167)</f>
        <v>0</v>
      </c>
      <c r="AA83" s="4">
        <f>IF('KWh (Cumulative)'!AA83=0,0,((('KWh Monthly'!AA83*0.5)+'KWh (Cumulative)'!Z83-Rebasing!AA73)*AA111)*AA$19*AA167)</f>
        <v>0</v>
      </c>
      <c r="AB83" s="4">
        <f>IF('KWh (Cumulative)'!AB83=0,0,((('KWh Monthly'!AB83*0.5)+'KWh (Cumulative)'!AA83-Rebasing!AB73)*AB111)*AB$19*AB167)</f>
        <v>0</v>
      </c>
      <c r="AC83" s="4">
        <f>IF('KWh (Cumulative)'!AC83=0,0,((('KWh Monthly'!AC83*0.5)+'KWh (Cumulative)'!AB83-Rebasing!AC73)*AC111)*AC$19*AC167)</f>
        <v>0</v>
      </c>
      <c r="AD83" s="4">
        <f>IF('KWh (Cumulative)'!AD83=0,0,((('KWh Monthly'!AD83*0.5)+'KWh (Cumulative)'!AC83-Rebasing!AD73)*AD111)*AD$19*AD167)</f>
        <v>0</v>
      </c>
      <c r="AE83" s="4">
        <f>IF('KWh (Cumulative)'!AE83=0,0,((('KWh Monthly'!AE83*0.5)+'KWh (Cumulative)'!AD83-Rebasing!AE73)*AE111)*AE$19*AE167)</f>
        <v>0</v>
      </c>
      <c r="AF83" s="4">
        <f>IF('KWh (Cumulative)'!AF83=0,0,((('KWh Monthly'!AF83*0.5)+'KWh (Cumulative)'!AE83-Rebasing!AF73)*AF111)*AF$19*AF167)</f>
        <v>0</v>
      </c>
      <c r="AG83" s="4">
        <f>IF('KWh (Cumulative)'!AG83=0,0,((('KWh Monthly'!AG83*0.5)+'KWh (Cumulative)'!AF83-Rebasing!AG73)*AG111)*AG$19*AG167)</f>
        <v>0</v>
      </c>
      <c r="AH83" s="4">
        <f>IF('KWh (Cumulative)'!AH83=0,0,((('KWh Monthly'!AH83*0.5)+'KWh (Cumulative)'!AG83-Rebasing!AH73)*AH111)*AH$19*AH167)</f>
        <v>0</v>
      </c>
      <c r="AI83" s="4">
        <f>IF('KWh (Cumulative)'!AI83=0,0,((('KWh Monthly'!AI83*0.5)+'KWh (Cumulative)'!AH83-Rebasing!AI73)*AI111)*AI$19*AI167)</f>
        <v>0</v>
      </c>
      <c r="AJ83" s="4">
        <f>IF('KWh (Cumulative)'!AJ83=0,0,((('KWh Monthly'!AJ83*0.5)+'KWh (Cumulative)'!AI83-Rebasing!AJ73)*AJ111)*AJ$19*AJ167)</f>
        <v>0</v>
      </c>
      <c r="AK83" s="4">
        <f>IF('KWh (Cumulative)'!AK83=0,0,((('KWh Monthly'!AK83*0.5)+'KWh (Cumulative)'!AJ83-Rebasing!AK73)*AK111)*AK$19*AK167)</f>
        <v>0</v>
      </c>
      <c r="AL83" s="4">
        <f>IF('KWh (Cumulative)'!AL83=0,0,((('KWh Monthly'!AL83*0.5)+'KWh (Cumulative)'!AK83-Rebasing!AL73)*AL111)*AL$19*AL167)</f>
        <v>0</v>
      </c>
      <c r="AM83" s="4">
        <f>IF('KWh (Cumulative)'!AM83=0,0,((('KWh Monthly'!AM83*0.5)+'KWh (Cumulative)'!AL83-Rebasing!AM73)*AM111)*AM$19*AM167)</f>
        <v>0</v>
      </c>
      <c r="AN83" s="4">
        <f>IF('KWh (Cumulative)'!AN83=0,0,((('KWh Monthly'!AN83*0.5)+'KWh (Cumulative)'!AM83-Rebasing!AN73)*AN111)*AN$19*AN167)</f>
        <v>0</v>
      </c>
      <c r="AO83" s="4">
        <f>IF('KWh (Cumulative)'!AO83=0,0,((('KWh Monthly'!AO83*0.5)+'KWh (Cumulative)'!AN83-Rebasing!AO73)*AO111)*AO$19*AO167)</f>
        <v>0</v>
      </c>
      <c r="AP83" s="4">
        <f>IF('KWh (Cumulative)'!AP83=0,0,((('KWh Monthly'!AP83*0.5)+'KWh (Cumulative)'!AO83-Rebasing!AP73)*AP111)*AP$19*AP167)</f>
        <v>0</v>
      </c>
      <c r="AQ83" s="4">
        <f>IF('KWh (Cumulative)'!AQ83=0,0,((('KWh Monthly'!AQ83*0.5)+'KWh (Cumulative)'!AP83-Rebasing!AQ73)*AQ111)*AQ$19*AQ167)</f>
        <v>0</v>
      </c>
      <c r="AR83" s="4">
        <f>IF('KWh (Cumulative)'!AR83=0,0,((('KWh Monthly'!AR83*0.5)+'KWh (Cumulative)'!AQ83-Rebasing!AR73)*AR111)*AR$19*AR167)</f>
        <v>0</v>
      </c>
      <c r="AS83" s="4">
        <f>IF('KWh (Cumulative)'!AS83=0,0,((('KWh Monthly'!AS83*0.5)+'KWh (Cumulative)'!AR83-Rebasing!AS73)*AS111)*AS$19*AS167)</f>
        <v>0</v>
      </c>
      <c r="AT83" s="4">
        <f>IF('KWh (Cumulative)'!AT83=0,0,((('KWh Monthly'!AT83*0.5)+'KWh (Cumulative)'!AS83-Rebasing!AT73)*AT111)*AT$19*AT167)</f>
        <v>0</v>
      </c>
      <c r="AU83" s="4">
        <f>IF('KWh (Cumulative)'!AU83=0,0,((('KWh Monthly'!AU83*0.5)+'KWh (Cumulative)'!AT83-Rebasing!AU73)*AU111)*AU$19*AU167)</f>
        <v>0</v>
      </c>
      <c r="AV83" s="4">
        <f>IF('KWh (Cumulative)'!AV83=0,0,((('KWh Monthly'!AV83*0.5)+'KWh (Cumulative)'!AU83-Rebasing!AV73)*AV111)*AV$19*AV167)</f>
        <v>0</v>
      </c>
      <c r="AW83" s="4">
        <f>IF('KWh (Cumulative)'!AW83=0,0,((('KWh Monthly'!AW83*0.5)+'KWh (Cumulative)'!AV83-Rebasing!AW73)*AW111)*AW$19*AW167)</f>
        <v>0</v>
      </c>
      <c r="AX83" s="4">
        <f>IF('KWh (Cumulative)'!AX83=0,0,((('KWh Monthly'!AX83*0.5)+'KWh (Cumulative)'!AW83-Rebasing!AX73)*AX111)*AX$19*AX167)</f>
        <v>0</v>
      </c>
      <c r="AY83" s="4">
        <f>IF('KWh (Cumulative)'!AY83=0,0,((('KWh Monthly'!AY83*0.5)+'KWh (Cumulative)'!AX83-Rebasing!AY73)*AY111)*AY$19*AY167)</f>
        <v>0</v>
      </c>
      <c r="AZ83" s="4">
        <f>IF('KWh (Cumulative)'!AZ83=0,0,((('KWh Monthly'!AZ83*0.5)+'KWh (Cumulative)'!AY83-Rebasing!AZ73)*AZ111)*AZ$19*AZ167)</f>
        <v>0</v>
      </c>
      <c r="BA83" s="4">
        <f>IF('KWh (Cumulative)'!BA83=0,0,((('KWh Monthly'!BA83*0.5)+'KWh (Cumulative)'!AZ83-Rebasing!BA73)*BA111)*BA$19*BA167)</f>
        <v>0</v>
      </c>
      <c r="BB83" s="4">
        <f>IF('KWh (Cumulative)'!BB83=0,0,((('KWh Monthly'!BB83*0.5)+'KWh (Cumulative)'!BA83-Rebasing!BB73)*BB111)*BB$19*BB167)</f>
        <v>0</v>
      </c>
      <c r="BC83" s="4">
        <f>IF('KWh (Cumulative)'!BC83=0,0,((('KWh Monthly'!BC83*0.5)+'KWh (Cumulative)'!BB83-Rebasing!BC73)*BC111)*BC$19*BC167)</f>
        <v>0</v>
      </c>
      <c r="BD83" s="4">
        <f>IF('KWh (Cumulative)'!BD83=0,0,((('KWh Monthly'!BD83*0.5)+'KWh (Cumulative)'!BC83-Rebasing!BD73)*BD111)*BD$19*BD167)</f>
        <v>0</v>
      </c>
      <c r="BE83" s="4">
        <f>IF('KWh (Cumulative)'!BE83=0,0,((('KWh Monthly'!BE83*0.5)+'KWh (Cumulative)'!BD83-Rebasing!BE73)*BE111)*BE$19*BE167)</f>
        <v>0</v>
      </c>
      <c r="BF83" s="4">
        <f>IF('KWh (Cumulative)'!BF83=0,0,((('KWh Monthly'!BF83*0.5)+'KWh (Cumulative)'!BE83-Rebasing!BF73)*BF111)*BF$19*BF167)</f>
        <v>0</v>
      </c>
      <c r="BG83" s="4">
        <f>IF('KWh (Cumulative)'!BG83=0,0,((('KWh Monthly'!BG83*0.5)+'KWh (Cumulative)'!BF83-Rebasing!BG73)*BG111)*BG$19*BG167)</f>
        <v>0</v>
      </c>
      <c r="BH83" s="4">
        <f>IF('KWh (Cumulative)'!BH83=0,0,((('KWh Monthly'!BH83*0.5)+'KWh (Cumulative)'!BG83-Rebasing!BH73)*BH111)*BH$19*BH167)</f>
        <v>0</v>
      </c>
      <c r="BI83" s="4">
        <f>IF('KWh (Cumulative)'!BI83=0,0,((('KWh Monthly'!BI83*0.5)+'KWh (Cumulative)'!BH83-Rebasing!BI73)*BI111)*BI$19*BI167)</f>
        <v>0</v>
      </c>
      <c r="BJ83" s="4">
        <f>IF('KWh (Cumulative)'!BJ83=0,0,((('KWh Monthly'!BJ83*0.5)+'KWh (Cumulative)'!BI83-Rebasing!BJ73)*BJ111)*BJ$19*BJ167)</f>
        <v>0</v>
      </c>
      <c r="BK83" s="4">
        <f>IF('KWh (Cumulative)'!BK83=0,0,((('KWh Monthly'!BK83*0.5)+'KWh (Cumulative)'!BJ83-Rebasing!BK73)*BK111)*BK$19*BK167)</f>
        <v>0</v>
      </c>
      <c r="BL83" s="4">
        <f>IF('KWh (Cumulative)'!BL83=0,0,((('KWh Monthly'!BL83*0.5)+'KWh (Cumulative)'!BK83-Rebasing!BL73)*BL111)*BL$19*BL167)</f>
        <v>0</v>
      </c>
      <c r="BM83" s="4">
        <f>IF('KWh (Cumulative)'!BM83=0,0,((('KWh Monthly'!BM83*0.5)+'KWh (Cumulative)'!BL83-Rebasing!BM73)*BM111)*BM$19*BM167)</f>
        <v>0</v>
      </c>
      <c r="BN83" s="4">
        <f>IF('KWh (Cumulative)'!BN83=0,0,((('KWh Monthly'!BN83*0.5)+'KWh (Cumulative)'!BM83-Rebasing!BN73)*BN111)*BN$19*BN167)</f>
        <v>0</v>
      </c>
      <c r="BO83" s="4">
        <f>IF('KWh (Cumulative)'!BO83=0,0,((('KWh Monthly'!BO83*0.5)+'KWh (Cumulative)'!BN83-Rebasing!BO73)*BO111)*BO$19*BO167)</f>
        <v>0</v>
      </c>
      <c r="BP83" s="4">
        <f>IF('KWh (Cumulative)'!BP83=0,0,((('KWh Monthly'!BP83*0.5)+'KWh (Cumulative)'!BO83-Rebasing!BP73)*BP111)*BP$19*BP167)</f>
        <v>0</v>
      </c>
      <c r="BQ83" s="4">
        <f>IF('KWh (Cumulative)'!BQ83=0,0,((('KWh Monthly'!BQ83*0.5)+'KWh (Cumulative)'!BP83-Rebasing!BQ73)*BQ111)*BQ$19*BQ167)</f>
        <v>0</v>
      </c>
      <c r="BR83" s="4">
        <f>IF('KWh (Cumulative)'!BR83=0,0,((('KWh Monthly'!BR83*0.5)+'KWh (Cumulative)'!BQ83-Rebasing!BR73)*BR111)*BR$19*BR167)</f>
        <v>0</v>
      </c>
      <c r="BS83" s="4">
        <f>IF('KWh (Cumulative)'!BS83=0,0,((('KWh Monthly'!BS83*0.5)+'KWh (Cumulative)'!BR83-Rebasing!BS73)*BS111)*BS$19*BS167)</f>
        <v>0</v>
      </c>
      <c r="BT83" s="4">
        <f>IF('KWh (Cumulative)'!BT83=0,0,((('KWh Monthly'!BT83*0.5)+'KWh (Cumulative)'!BS83-Rebasing!BT73)*BT111)*BT$19*BT167)</f>
        <v>0</v>
      </c>
      <c r="BU83" s="4">
        <f>IF('KWh (Cumulative)'!BU83=0,0,((('KWh Monthly'!BU83*0.5)+'KWh (Cumulative)'!BT83-Rebasing!BU73)*BU111)*BU$19*BU167)</f>
        <v>0</v>
      </c>
      <c r="BV83" s="4">
        <f>IF('KWh (Cumulative)'!BV83=0,0,((('KWh Monthly'!BV83*0.5)+'KWh (Cumulative)'!BU83-Rebasing!BV73)*BV111)*BV$19*BV167)</f>
        <v>0</v>
      </c>
      <c r="BW83" s="4">
        <f>IF('KWh (Cumulative)'!BW83=0,0,((('KWh Monthly'!BW83*0.5)+'KWh (Cumulative)'!BV83-Rebasing!BW73)*BW111)*BW$19*BW167)</f>
        <v>0</v>
      </c>
      <c r="BX83" s="4">
        <f>IF('KWh (Cumulative)'!BX83=0,0,((('KWh Monthly'!BX83*0.5)+'KWh (Cumulative)'!BW83-Rebasing!BX73)*BX111)*BX$19*BX167)</f>
        <v>0</v>
      </c>
      <c r="BY83" s="4">
        <f>IF('KWh (Cumulative)'!BY83=0,0,((('KWh Monthly'!BY83*0.5)+'KWh (Cumulative)'!BX83-Rebasing!BY73)*BY111)*BY$19*BY167)</f>
        <v>0</v>
      </c>
      <c r="BZ83" s="4">
        <f>IF('KWh (Cumulative)'!BZ83=0,0,((('KWh Monthly'!BZ83*0.5)+'KWh (Cumulative)'!BY83-Rebasing!BZ73)*BZ111)*BZ$19*BZ167)</f>
        <v>0</v>
      </c>
      <c r="CA83" s="4">
        <f>IF('KWh (Cumulative)'!CA83=0,0,((('KWh Monthly'!CA83*0.5)+'KWh (Cumulative)'!BZ83-Rebasing!CA73)*CA111)*CA$19*CA167)</f>
        <v>0</v>
      </c>
      <c r="CB83" s="4">
        <f>IF('KWh (Cumulative)'!CB83=0,0,((('KWh Monthly'!CB83*0.5)+'KWh (Cumulative)'!CA83-Rebasing!CB73)*CB111)*CB$19*CB167)</f>
        <v>0</v>
      </c>
      <c r="CC83" s="4">
        <f>IF('KWh (Cumulative)'!CC83=0,0,((('KWh Monthly'!CC83*0.5)+'KWh (Cumulative)'!CB83-Rebasing!CC73)*CC111)*CC$19*CC167)</f>
        <v>0</v>
      </c>
      <c r="CD83" s="4">
        <f>IF('KWh (Cumulative)'!CD83=0,0,((('KWh Monthly'!CD83*0.5)+'KWh (Cumulative)'!CC83-Rebasing!CD73)*CD111)*CD$19*CD167)</f>
        <v>0</v>
      </c>
      <c r="CE83" s="4">
        <f>IF('KWh (Cumulative)'!CE83=0,0,((('KWh Monthly'!CE83*0.5)+'KWh (Cumulative)'!CD83-Rebasing!CE73)*CE111)*CE$19*CE167)</f>
        <v>0</v>
      </c>
      <c r="CF83" s="4">
        <f>IF('KWh (Cumulative)'!CF83=0,0,((('KWh Monthly'!CF83*0.5)+'KWh (Cumulative)'!CE83-Rebasing!CF73)*CF111)*CF$19*CF167)</f>
        <v>0</v>
      </c>
      <c r="CG83" s="4">
        <f>IF('KWh (Cumulative)'!CG83=0,0,((('KWh Monthly'!CG83*0.5)+'KWh (Cumulative)'!CF83-Rebasing!CG73)*CG111)*CG$19*CG167)</f>
        <v>0</v>
      </c>
      <c r="CH83" s="4">
        <f>IF('KWh (Cumulative)'!CH83=0,0,((('KWh Monthly'!CH83*0.5)+'KWh (Cumulative)'!CG83-Rebasing!CH73)*CH111)*CH$19*CH167)</f>
        <v>0</v>
      </c>
      <c r="CI83" s="4">
        <f>IF('KWh (Cumulative)'!CI83=0,0,((('KWh Monthly'!CI83*0.5)+'KWh (Cumulative)'!CH83-Rebasing!CI73)*CI111)*CI$19*CI167)</f>
        <v>0</v>
      </c>
      <c r="CJ83" s="4">
        <f>IF('KWh (Cumulative)'!CJ83=0,0,((('KWh Monthly'!CJ83*0.5)+'KWh (Cumulative)'!CI83-Rebasing!CJ73)*CJ111)*CJ$19*CJ167)</f>
        <v>0</v>
      </c>
      <c r="CK83" s="4">
        <f>IF('KWh (Cumulative)'!CK83=0,0,((('KWh Monthly'!CK83*0.5)+'KWh (Cumulative)'!CJ83-Rebasing!CK73)*CK111)*CK$19*CK167)</f>
        <v>0</v>
      </c>
      <c r="CL83" s="4">
        <f>IF('KWh (Cumulative)'!CL83=0,0,((('KWh Monthly'!CL83*0.5)+'KWh (Cumulative)'!CK83-Rebasing!CL73)*CL111)*CL$19*CL167)</f>
        <v>0</v>
      </c>
      <c r="CM83" s="4">
        <f>IF('KWh (Cumulative)'!CM83=0,0,((('KWh Monthly'!CM83*0.5)+'KWh (Cumulative)'!CL83-Rebasing!CM73)*CM111)*CM$19*CM167)</f>
        <v>0</v>
      </c>
      <c r="CN83" s="4">
        <f>IF('KWh (Cumulative)'!CN83=0,0,((('KWh Monthly'!CN83*0.5)+'KWh (Cumulative)'!CM83-Rebasing!CN73)*CN111)*CN$19*CN167)</f>
        <v>0</v>
      </c>
      <c r="CO83" s="4">
        <f>IF('KWh (Cumulative)'!CO83=0,0,((('KWh Monthly'!CO83*0.5)+'KWh (Cumulative)'!CN83-Rebasing!CO73)*CO111)*CO$19*CO167)</f>
        <v>0</v>
      </c>
      <c r="CP83" s="4">
        <f>IF('KWh (Cumulative)'!CP83=0,0,((('KWh Monthly'!CP83*0.5)+'KWh (Cumulative)'!CO83-Rebasing!CP73)*CP111)*CP$19*CP167)</f>
        <v>0</v>
      </c>
      <c r="CQ83" s="4">
        <f>IF('KWh (Cumulative)'!CQ83=0,0,((('KWh Monthly'!CQ83*0.5)+'KWh (Cumulative)'!CP83-Rebasing!CQ73)*CQ111)*CQ$19*CQ167)</f>
        <v>0</v>
      </c>
      <c r="CR83" s="4">
        <f>IF('KWh (Cumulative)'!CR83=0,0,((('KWh Monthly'!CR83*0.5)+'KWh (Cumulative)'!CQ83-Rebasing!CR73)*CR111)*CR$19*CR167)</f>
        <v>0</v>
      </c>
      <c r="CS83" s="4">
        <f>IF('KWh (Cumulative)'!CS83=0,0,((('KWh Monthly'!CS83*0.5)+'KWh (Cumulative)'!CR83-Rebasing!CS73)*CS111)*CS$19*CS167)</f>
        <v>0</v>
      </c>
      <c r="CT83" s="4">
        <f>IF('KWh (Cumulative)'!CT83=0,0,((('KWh Monthly'!CT83*0.5)+'KWh (Cumulative)'!CS83-Rebasing!CT73)*CT111)*CT$19*CT167)</f>
        <v>0</v>
      </c>
      <c r="CU83" s="4">
        <f>IF('KWh (Cumulative)'!CU83=0,0,((('KWh Monthly'!CU83*0.5)+'KWh (Cumulative)'!CT83-Rebasing!CU73)*CU111)*CU$19*CU167)</f>
        <v>0</v>
      </c>
      <c r="CV83" s="4">
        <f>IF('KWh (Cumulative)'!CV83=0,0,((('KWh Monthly'!CV83*0.5)+'KWh (Cumulative)'!CU83-Rebasing!CV73)*CV111)*CV$19*CV167)</f>
        <v>0</v>
      </c>
      <c r="CW83" s="4">
        <f>IF('KWh (Cumulative)'!CW83=0,0,((('KWh Monthly'!CW83*0.5)+'KWh (Cumulative)'!CV83-Rebasing!CW73)*CW111)*CW$19*CW167)</f>
        <v>0</v>
      </c>
      <c r="CX83" s="4">
        <f>IF('KWh (Cumulative)'!CX83=0,0,((('KWh Monthly'!CX83*0.5)+'KWh (Cumulative)'!CW83-Rebasing!CX73)*CX111)*CX$19*CX167)</f>
        <v>0</v>
      </c>
      <c r="CY83" s="4">
        <f>IF('KWh (Cumulative)'!CY83=0,0,((('KWh Monthly'!CY83*0.5)+'KWh (Cumulative)'!CX83-Rebasing!CY73)*CY111)*CY$19*CY167)</f>
        <v>0</v>
      </c>
      <c r="CZ83" s="4">
        <f>IF('KWh (Cumulative)'!CZ83=0,0,((('KWh Monthly'!CZ83*0.5)+'KWh (Cumulative)'!CY83-Rebasing!CZ73)*CZ111)*CZ$19*CZ167)</f>
        <v>0</v>
      </c>
      <c r="DA83" s="4">
        <f>IF('KWh (Cumulative)'!DA83=0,0,((('KWh Monthly'!DA83*0.5)+'KWh (Cumulative)'!CZ83-Rebasing!DA73)*DA111)*DA$19*DA167)</f>
        <v>0</v>
      </c>
      <c r="DB83" s="4">
        <f>IF('KWh (Cumulative)'!DB83=0,0,((('KWh Monthly'!DB83*0.5)+'KWh (Cumulative)'!DA83-Rebasing!DB73)*DB111)*DB$19*DB167)</f>
        <v>0</v>
      </c>
      <c r="DC83" s="4">
        <f>IF('KWh (Cumulative)'!DC83=0,0,((('KWh Monthly'!DC83*0.5)+'KWh (Cumulative)'!DB83-Rebasing!DC73)*DC111)*DC$19*DC167)</f>
        <v>0</v>
      </c>
      <c r="DD83" s="4">
        <f>IF('KWh (Cumulative)'!DD83=0,0,((('KWh Monthly'!DD83*0.5)+'KWh (Cumulative)'!DC83-Rebasing!DD73)*DD111)*DD$19*DD167)</f>
        <v>0</v>
      </c>
      <c r="DE83" s="4">
        <f>IF('KWh (Cumulative)'!DE83=0,0,((('KWh Monthly'!DE83*0.5)+'KWh (Cumulative)'!DD83-Rebasing!DE73)*DE111)*DE$19*DE167)</f>
        <v>0</v>
      </c>
      <c r="DF83" s="4">
        <f>IF('KWh (Cumulative)'!DF83=0,0,((('KWh Monthly'!DF83*0.5)+'KWh (Cumulative)'!DE83-Rebasing!DF73)*DF111)*DF$19*DF167)</f>
        <v>0</v>
      </c>
      <c r="DG83" s="4">
        <f>IF('KWh (Cumulative)'!DG83=0,0,((('KWh Monthly'!DG83*0.5)+'KWh (Cumulative)'!DF83-Rebasing!DG73)*DG111)*DG$19*DG167)</f>
        <v>0</v>
      </c>
      <c r="DH83" s="4">
        <f>IF('KWh (Cumulative)'!DH83=0,0,((('KWh Monthly'!DH83*0.5)+'KWh (Cumulative)'!DG83-Rebasing!DH73)*DH111)*DH$19*DH167)</f>
        <v>0</v>
      </c>
      <c r="DI83" s="4">
        <f>IF('KWh (Cumulative)'!DI83=0,0,((('KWh Monthly'!DI83*0.5)+'KWh (Cumulative)'!DH83-Rebasing!DI73)*DI111)*DI$19*DI167)</f>
        <v>0</v>
      </c>
      <c r="DJ83" s="4">
        <f>IF('KWh (Cumulative)'!DJ83=0,0,((('KWh Monthly'!DJ83*0.5)+'KWh (Cumulative)'!DI83-Rebasing!DJ73)*DJ111)*DJ$19*DJ167)</f>
        <v>0</v>
      </c>
      <c r="DK83" s="4">
        <f>IF('KWh (Cumulative)'!DK83=0,0,((('KWh Monthly'!DK83*0.5)+'KWh (Cumulative)'!DJ83-Rebasing!DK73)*DK111)*DK$19*DK167)</f>
        <v>0</v>
      </c>
      <c r="DL83" s="4">
        <f>IF('KWh (Cumulative)'!DL83=0,0,((('KWh Monthly'!DL83*0.5)+'KWh (Cumulative)'!DK83-Rebasing!DL73)*DL111)*DL$19*DL167)</f>
        <v>0</v>
      </c>
      <c r="DM83" s="4">
        <f>IF('KWh (Cumulative)'!DM83=0,0,((('KWh Monthly'!DM83*0.5)+'KWh (Cumulative)'!DL83-Rebasing!DM73)*DM111)*DM$19*DM167)</f>
        <v>0</v>
      </c>
      <c r="DN83" s="4">
        <f>IF('KWh (Cumulative)'!DN83=0,0,((('KWh Monthly'!DN83*0.5)+'KWh (Cumulative)'!DM83-Rebasing!DN73)*DN111)*DN$19*DN167)</f>
        <v>0</v>
      </c>
      <c r="DO83" s="4">
        <f>IF('KWh (Cumulative)'!DO83=0,0,((('KWh Monthly'!DO83*0.5)+'KWh (Cumulative)'!DN83-Rebasing!DO73)*DO111)*DO$19*DO167)</f>
        <v>0</v>
      </c>
      <c r="DP83" s="4">
        <f>IF('KWh (Cumulative)'!DP83=0,0,((('KWh Monthly'!DP83*0.5)+'KWh (Cumulative)'!DO83-Rebasing!DP73)*DP111)*DP$19*DP167)</f>
        <v>0</v>
      </c>
      <c r="DQ83" s="4">
        <f>IF('KWh (Cumulative)'!DQ83=0,0,((('KWh Monthly'!DQ83*0.5)+'KWh (Cumulative)'!DP83-Rebasing!DQ73)*DQ111)*DQ$19*DQ167)</f>
        <v>0</v>
      </c>
      <c r="DR83" s="4">
        <f>IF('KWh (Cumulative)'!DR83=0,0,((('KWh Monthly'!DR83*0.5)+'KWh (Cumulative)'!DQ83-Rebasing!DR73)*DR111)*DR$19*DR167)</f>
        <v>0</v>
      </c>
    </row>
    <row r="84" spans="1:122" x14ac:dyDescent="0.25">
      <c r="A84" s="193"/>
      <c r="B84" s="30" t="s">
        <v>1</v>
      </c>
      <c r="C84" s="4">
        <f>IF('KWh (Cumulative)'!C84=0,0,((('KWh Monthly'!C84*0.5)-Rebasing!C74)*C112)*C$19*C168)</f>
        <v>0</v>
      </c>
      <c r="D84" s="4">
        <f>IF('KWh (Cumulative)'!D84=0,0,((('KWh Monthly'!D84*0.5)+'KWh (Cumulative)'!C84-Rebasing!D74)*D112)*D$19*D168)</f>
        <v>0</v>
      </c>
      <c r="E84" s="4">
        <f>IF('KWh (Cumulative)'!E84=0,0,((('KWh Monthly'!E84*0.5)+'KWh (Cumulative)'!D84-Rebasing!E74)*E112)*E$19*E168)</f>
        <v>0</v>
      </c>
      <c r="F84" s="4">
        <f>IF('KWh (Cumulative)'!F84=0,0,((('KWh Monthly'!F84*0.5)+'KWh (Cumulative)'!E84-Rebasing!F74)*F112)*F$19*F168)</f>
        <v>0</v>
      </c>
      <c r="G84" s="4">
        <f>IF('KWh (Cumulative)'!G84=0,0,((('KWh Monthly'!G84*0.5)+'KWh (Cumulative)'!F84-Rebasing!G74)*G112)*G$19*G168)</f>
        <v>0</v>
      </c>
      <c r="H84" s="4">
        <f>IF('KWh (Cumulative)'!H84=0,0,((('KWh Monthly'!H84*0.5)+'KWh (Cumulative)'!G84-Rebasing!H74)*H112)*H$19*H168)</f>
        <v>0</v>
      </c>
      <c r="I84" s="4">
        <f>IF('KWh (Cumulative)'!I84=0,0,((('KWh Monthly'!I84*0.5)+'KWh (Cumulative)'!H84-Rebasing!I74)*I112)*I$19*I168)</f>
        <v>0</v>
      </c>
      <c r="J84" s="4">
        <f>IF('KWh (Cumulative)'!J84=0,0,((('KWh Monthly'!J84*0.5)+'KWh (Cumulative)'!I84-Rebasing!J74)*J112)*J$19*J168)</f>
        <v>0</v>
      </c>
      <c r="K84" s="4">
        <f>IF('KWh (Cumulative)'!K84=0,0,((('KWh Monthly'!K84*0.5)+'KWh (Cumulative)'!J84-Rebasing!K74)*K112)*K$19*K168)</f>
        <v>0</v>
      </c>
      <c r="L84" s="4">
        <f>IF('KWh (Cumulative)'!L84=0,0,((('KWh Monthly'!L84*0.5)+'KWh (Cumulative)'!K84-Rebasing!L74)*L112)*L$19*L168)</f>
        <v>0</v>
      </c>
      <c r="M84" s="4">
        <f>IF('KWh (Cumulative)'!M84=0,0,((('KWh Monthly'!M84*0.5)+'KWh (Cumulative)'!L84-Rebasing!M74)*M112)*M$19*M168)</f>
        <v>0</v>
      </c>
      <c r="N84" s="4">
        <f>IF('KWh (Cumulative)'!N84=0,0,((('KWh Monthly'!N84*0.5)+'KWh (Cumulative)'!M84-Rebasing!N74)*N112)*N$19*N168)</f>
        <v>0</v>
      </c>
      <c r="O84" s="4">
        <f>IF('KWh (Cumulative)'!O84=0,0,((('KWh Monthly'!O84*0.5)+'KWh (Cumulative)'!N84-Rebasing!O74)*O112)*O$19*O168)</f>
        <v>4.5056317053821065E-6</v>
      </c>
      <c r="P84" s="4">
        <f>IF('KWh (Cumulative)'!P84=0,0,((('KWh Monthly'!P84*0.5)+'KWh (Cumulative)'!O84-Rebasing!P74)*P112)*P$19*P168)</f>
        <v>0</v>
      </c>
      <c r="Q84" s="4">
        <f>IF('KWh (Cumulative)'!Q84=0,0,((('KWh Monthly'!Q84*0.5)+'KWh (Cumulative)'!P84-Rebasing!Q74)*Q112)*Q$19*Q168)</f>
        <v>0</v>
      </c>
      <c r="R84" s="4">
        <f>IF('KWh (Cumulative)'!R84=0,0,((('KWh Monthly'!R84*0.5)+'KWh (Cumulative)'!Q84-Rebasing!R74)*R112)*R$19*R168)</f>
        <v>0</v>
      </c>
      <c r="S84" s="4">
        <f>IF('KWh (Cumulative)'!S84=0,0,((('KWh Monthly'!S84*0.5)+'KWh (Cumulative)'!R84-Rebasing!S74)*S112)*S$19*S168)</f>
        <v>0</v>
      </c>
      <c r="T84" s="4">
        <f>IF('KWh (Cumulative)'!T84=0,0,((('KWh Monthly'!T84*0.5)+'KWh (Cumulative)'!S84-Rebasing!T74)*T112)*T$19*T168)</f>
        <v>0</v>
      </c>
      <c r="U84" s="4">
        <f>IF('KWh (Cumulative)'!U84=0,0,((('KWh Monthly'!U84*0.5)+'KWh (Cumulative)'!T84-Rebasing!U74)*U112)*U$19*U168)</f>
        <v>0</v>
      </c>
      <c r="V84" s="4">
        <f>IF('KWh (Cumulative)'!V84=0,0,((('KWh Monthly'!V84*0.5)+'KWh (Cumulative)'!U84-Rebasing!V74)*V112)*V$19*V168)</f>
        <v>0</v>
      </c>
      <c r="W84" s="4">
        <f>IF('KWh (Cumulative)'!W84=0,0,((('KWh Monthly'!W84*0.5)+'KWh (Cumulative)'!V84-Rebasing!W74)*W112)*W$19*W168)</f>
        <v>0</v>
      </c>
      <c r="X84" s="4">
        <f>IF('KWh (Cumulative)'!X84=0,0,((('KWh Monthly'!X84*0.5)+'KWh (Cumulative)'!W84-Rebasing!X74)*X112)*X$19*X168)</f>
        <v>0</v>
      </c>
      <c r="Y84" s="4">
        <f>IF('KWh (Cumulative)'!Y84=0,0,((('KWh Monthly'!Y84*0.5)+'KWh (Cumulative)'!X84-Rebasing!Y74)*Y112)*Y$19*Y168)</f>
        <v>0</v>
      </c>
      <c r="Z84" s="4">
        <f>IF('KWh (Cumulative)'!Z84=0,0,((('KWh Monthly'!Z84*0.5)+'KWh (Cumulative)'!Y84-Rebasing!Z74)*Z112)*Z$19*Z168)</f>
        <v>0</v>
      </c>
      <c r="AA84" s="4">
        <f>IF('KWh (Cumulative)'!AA84=0,0,((('KWh Monthly'!AA84*0.5)+'KWh (Cumulative)'!Z84-Rebasing!AA74)*AA112)*AA$19*AA168)</f>
        <v>1.2140774873054631E-10</v>
      </c>
      <c r="AB84" s="4">
        <f>IF('KWh (Cumulative)'!AB84=0,0,((('KWh Monthly'!AB84*0.5)+'KWh (Cumulative)'!AA84-Rebasing!AB74)*AB112)*AB$19*AB168)</f>
        <v>1.499385696822247E-8</v>
      </c>
      <c r="AC84" s="4">
        <f>IF('KWh (Cumulative)'!AC84=0,0,((('KWh Monthly'!AC84*0.5)+'KWh (Cumulative)'!AB84-Rebasing!AC74)*AC112)*AC$19*AC168)</f>
        <v>1.4881921692195078E-6</v>
      </c>
      <c r="AD84" s="4">
        <f>IF('KWh (Cumulative)'!AD84=0,0,((('KWh Monthly'!AD84*0.5)+'KWh (Cumulative)'!AC84-Rebasing!AD74)*AD112)*AD$19*AD168)</f>
        <v>6.4085285185287705E-6</v>
      </c>
      <c r="AE84" s="4">
        <f>IF('KWh (Cumulative)'!AE84=0,0,((('KWh Monthly'!AE84*0.5)+'KWh (Cumulative)'!AD84-Rebasing!AE74)*AE112)*AE$19*AE168)</f>
        <v>3.6286501367960445E-5</v>
      </c>
      <c r="AF84" s="4">
        <f>IF('KWh (Cumulative)'!AF84=0,0,((('KWh Monthly'!AF84*0.5)+'KWh (Cumulative)'!AE84-Rebasing!AF74)*AF112)*AF$19*AF168)</f>
        <v>2.7623011813025035E-4</v>
      </c>
      <c r="AG84" s="4">
        <f>IF('KWh (Cumulative)'!AG84=0,0,((('KWh Monthly'!AG84*0.5)+'KWh (Cumulative)'!AF84-Rebasing!AG74)*AG112)*AG$19*AG168)</f>
        <v>3.5330642084356774E-4</v>
      </c>
      <c r="AH84" s="4">
        <f>IF('KWh (Cumulative)'!AH84=0,0,((('KWh Monthly'!AH84*0.5)+'KWh (Cumulative)'!AG84-Rebasing!AH74)*AH112)*AH$19*AH168)</f>
        <v>4.4303971095550746E-4</v>
      </c>
      <c r="AI84" s="4">
        <f>IF('KWh (Cumulative)'!AI84=0,0,((('KWh Monthly'!AI84*0.5)+'KWh (Cumulative)'!AH84-Rebasing!AI74)*AI112)*AI$19*AI168)</f>
        <v>2.471427548006437E-4</v>
      </c>
      <c r="AJ84" s="4">
        <f>IF('KWh (Cumulative)'!AJ84=0,0,((('KWh Monthly'!AJ84*0.5)+'KWh (Cumulative)'!AI84-Rebasing!AJ74)*AJ112)*AJ$19*AJ168)</f>
        <v>1.6106480096187765E-5</v>
      </c>
      <c r="AK84" s="4">
        <f>IF('KWh (Cumulative)'!AK84=0,0,((('KWh Monthly'!AK84*0.5)+'KWh (Cumulative)'!AJ84-Rebasing!AK74)*AK112)*AK$19*AK168)</f>
        <v>5.4032518572529644E-6</v>
      </c>
      <c r="AL84" s="4">
        <f>IF('KWh (Cumulative)'!AL84=0,0,((('KWh Monthly'!AL84*0.5)+'KWh (Cumulative)'!AK84-Rebasing!AL74)*AL112)*AL$19*AL168)</f>
        <v>2.9785367688560699E-8</v>
      </c>
      <c r="AM84" s="4">
        <f>IF('KWh (Cumulative)'!AM84=0,0,((('KWh Monthly'!AM84*0.5)+'KWh (Cumulative)'!AL84-Rebasing!AM74)*AM112)*AM$19*AM168)</f>
        <v>0</v>
      </c>
      <c r="AN84" s="4">
        <f>IF('KWh (Cumulative)'!AN84=0,0,((('KWh Monthly'!AN84*0.5)+'KWh (Cumulative)'!AM84-Rebasing!AN74)*AN112)*AN$19*AN168)</f>
        <v>0</v>
      </c>
      <c r="AO84" s="4">
        <f>IF('KWh (Cumulative)'!AO84=0,0,((('KWh Monthly'!AO84*0.5)+'KWh (Cumulative)'!AN84-Rebasing!AO74)*AO112)*AO$19*AO168)</f>
        <v>0</v>
      </c>
      <c r="AP84" s="4">
        <f>IF('KWh (Cumulative)'!AP84=0,0,((('KWh Monthly'!AP84*0.5)+'KWh (Cumulative)'!AO84-Rebasing!AP74)*AP112)*AP$19*AP168)</f>
        <v>0</v>
      </c>
      <c r="AQ84" s="4">
        <f>IF('KWh (Cumulative)'!AQ84=0,0,((('KWh Monthly'!AQ84*0.5)+'KWh (Cumulative)'!AP84-Rebasing!AQ74)*AQ112)*AQ$19*AQ168)</f>
        <v>0</v>
      </c>
      <c r="AR84" s="4">
        <f>IF('KWh (Cumulative)'!AR84=0,0,((('KWh Monthly'!AR84*0.5)+'KWh (Cumulative)'!AQ84-Rebasing!AR74)*AR112)*AR$19*AR168)</f>
        <v>0</v>
      </c>
      <c r="AS84" s="4">
        <f>IF('KWh (Cumulative)'!AS84=0,0,((('KWh Monthly'!AS84*0.5)+'KWh (Cumulative)'!AR84-Rebasing!AS74)*AS112)*AS$19*AS168)</f>
        <v>0</v>
      </c>
      <c r="AT84" s="4">
        <f>IF('KWh (Cumulative)'!AT84=0,0,((('KWh Monthly'!AT84*0.5)+'KWh (Cumulative)'!AS84-Rebasing!AT74)*AT112)*AT$19*AT168)</f>
        <v>0</v>
      </c>
      <c r="AU84" s="4">
        <f>IF('KWh (Cumulative)'!AU84=0,0,((('KWh Monthly'!AU84*0.5)+'KWh (Cumulative)'!AT84-Rebasing!AU74)*AU112)*AU$19*AU168)</f>
        <v>0</v>
      </c>
      <c r="AV84" s="4">
        <f>IF('KWh (Cumulative)'!AV84=0,0,((('KWh Monthly'!AV84*0.5)+'KWh (Cumulative)'!AU84-Rebasing!AV74)*AV112)*AV$19*AV168)</f>
        <v>0</v>
      </c>
      <c r="AW84" s="4">
        <f>IF('KWh (Cumulative)'!AW84=0,0,((('KWh Monthly'!AW84*0.5)+'KWh (Cumulative)'!AV84-Rebasing!AW74)*AW112)*AW$19*AW168)</f>
        <v>0</v>
      </c>
      <c r="AX84" s="4">
        <f>IF('KWh (Cumulative)'!AX84=0,0,((('KWh Monthly'!AX84*0.5)+'KWh (Cumulative)'!AW84-Rebasing!AX74)*AX112)*AX$19*AX168)</f>
        <v>0</v>
      </c>
      <c r="AY84" s="4">
        <f>IF('KWh (Cumulative)'!AY84=0,0,((('KWh Monthly'!AY84*0.5)+'KWh (Cumulative)'!AX84-Rebasing!AY74)*AY112)*AY$19*AY168)</f>
        <v>0</v>
      </c>
      <c r="AZ84" s="4">
        <f>IF('KWh (Cumulative)'!AZ84=0,0,((('KWh Monthly'!AZ84*0.5)+'KWh (Cumulative)'!AY84-Rebasing!AZ74)*AZ112)*AZ$19*AZ168)</f>
        <v>0</v>
      </c>
      <c r="BA84" s="4">
        <f>IF('KWh (Cumulative)'!BA84=0,0,((('KWh Monthly'!BA84*0.5)+'KWh (Cumulative)'!AZ84-Rebasing!BA74)*BA112)*BA$19*BA168)</f>
        <v>0</v>
      </c>
      <c r="BB84" s="4">
        <f>IF('KWh (Cumulative)'!BB84=0,0,((('KWh Monthly'!BB84*0.5)+'KWh (Cumulative)'!BA84-Rebasing!BB74)*BB112)*BB$19*BB168)</f>
        <v>0</v>
      </c>
      <c r="BC84" s="4">
        <f>IF('KWh (Cumulative)'!BC84=0,0,((('KWh Monthly'!BC84*0.5)+'KWh (Cumulative)'!BB84-Rebasing!BC74)*BC112)*BC$19*BC168)</f>
        <v>0</v>
      </c>
      <c r="BD84" s="4">
        <f>IF('KWh (Cumulative)'!BD84=0,0,((('KWh Monthly'!BD84*0.5)+'KWh (Cumulative)'!BC84-Rebasing!BD74)*BD112)*BD$19*BD168)</f>
        <v>0</v>
      </c>
      <c r="BE84" s="4">
        <f>IF('KWh (Cumulative)'!BE84=0,0,((('KWh Monthly'!BE84*0.5)+'KWh (Cumulative)'!BD84-Rebasing!BE74)*BE112)*BE$19*BE168)</f>
        <v>0</v>
      </c>
      <c r="BF84" s="4">
        <f>IF('KWh (Cumulative)'!BF84=0,0,((('KWh Monthly'!BF84*0.5)+'KWh (Cumulative)'!BE84-Rebasing!BF74)*BF112)*BF$19*BF168)</f>
        <v>0</v>
      </c>
      <c r="BG84" s="4">
        <f>IF('KWh (Cumulative)'!BG84=0,0,((('KWh Monthly'!BG84*0.5)+'KWh (Cumulative)'!BF84-Rebasing!BG74)*BG112)*BG$19*BG168)</f>
        <v>0</v>
      </c>
      <c r="BH84" s="4">
        <f>IF('KWh (Cumulative)'!BH84=0,0,((('KWh Monthly'!BH84*0.5)+'KWh (Cumulative)'!BG84-Rebasing!BH74)*BH112)*BH$19*BH168)</f>
        <v>0</v>
      </c>
      <c r="BI84" s="4">
        <f>IF('KWh (Cumulative)'!BI84=0,0,((('KWh Monthly'!BI84*0.5)+'KWh (Cumulative)'!BH84-Rebasing!BI74)*BI112)*BI$19*BI168)</f>
        <v>0</v>
      </c>
      <c r="BJ84" s="4">
        <f>IF('KWh (Cumulative)'!BJ84=0,0,((('KWh Monthly'!BJ84*0.5)+'KWh (Cumulative)'!BI84-Rebasing!BJ74)*BJ112)*BJ$19*BJ168)</f>
        <v>0</v>
      </c>
      <c r="BK84" s="4">
        <f>IF('KWh (Cumulative)'!BK84=0,0,((('KWh Monthly'!BK84*0.5)+'KWh (Cumulative)'!BJ84-Rebasing!BK74)*BK112)*BK$19*BK168)</f>
        <v>0</v>
      </c>
      <c r="BL84" s="4">
        <f>IF('KWh (Cumulative)'!BL84=0,0,((('KWh Monthly'!BL84*0.5)+'KWh (Cumulative)'!BK84-Rebasing!BL74)*BL112)*BL$19*BL168)</f>
        <v>0</v>
      </c>
      <c r="BM84" s="4">
        <f>IF('KWh (Cumulative)'!BM84=0,0,((('KWh Monthly'!BM84*0.5)+'KWh (Cumulative)'!BL84-Rebasing!BM74)*BM112)*BM$19*BM168)</f>
        <v>0</v>
      </c>
      <c r="BN84" s="4">
        <f>IF('KWh (Cumulative)'!BN84=0,0,((('KWh Monthly'!BN84*0.5)+'KWh (Cumulative)'!BM84-Rebasing!BN74)*BN112)*BN$19*BN168)</f>
        <v>0</v>
      </c>
      <c r="BO84" s="4">
        <f>IF('KWh (Cumulative)'!BO84=0,0,((('KWh Monthly'!BO84*0.5)+'KWh (Cumulative)'!BN84-Rebasing!BO74)*BO112)*BO$19*BO168)</f>
        <v>0</v>
      </c>
      <c r="BP84" s="4">
        <f>IF('KWh (Cumulative)'!BP84=0,0,((('KWh Monthly'!BP84*0.5)+'KWh (Cumulative)'!BO84-Rebasing!BP74)*BP112)*BP$19*BP168)</f>
        <v>0</v>
      </c>
      <c r="BQ84" s="4">
        <f>IF('KWh (Cumulative)'!BQ84=0,0,((('KWh Monthly'!BQ84*0.5)+'KWh (Cumulative)'!BP84-Rebasing!BQ74)*BQ112)*BQ$19*BQ168)</f>
        <v>0</v>
      </c>
      <c r="BR84" s="4">
        <f>IF('KWh (Cumulative)'!BR84=0,0,((('KWh Monthly'!BR84*0.5)+'KWh (Cumulative)'!BQ84-Rebasing!BR74)*BR112)*BR$19*BR168)</f>
        <v>0</v>
      </c>
      <c r="BS84" s="4">
        <f>IF('KWh (Cumulative)'!BS84=0,0,((('KWh Monthly'!BS84*0.5)+'KWh (Cumulative)'!BR84-Rebasing!BS74)*BS112)*BS$19*BS168)</f>
        <v>0</v>
      </c>
      <c r="BT84" s="4">
        <f>IF('KWh (Cumulative)'!BT84=0,0,((('KWh Monthly'!BT84*0.5)+'KWh (Cumulative)'!BS84-Rebasing!BT74)*BT112)*BT$19*BT168)</f>
        <v>0</v>
      </c>
      <c r="BU84" s="4">
        <f>IF('KWh (Cumulative)'!BU84=0,0,((('KWh Monthly'!BU84*0.5)+'KWh (Cumulative)'!BT84-Rebasing!BU74)*BU112)*BU$19*BU168)</f>
        <v>0</v>
      </c>
      <c r="BV84" s="4">
        <f>IF('KWh (Cumulative)'!BV84=0,0,((('KWh Monthly'!BV84*0.5)+'KWh (Cumulative)'!BU84-Rebasing!BV74)*BV112)*BV$19*BV168)</f>
        <v>0</v>
      </c>
      <c r="BW84" s="4">
        <f>IF('KWh (Cumulative)'!BW84=0,0,((('KWh Monthly'!BW84*0.5)+'KWh (Cumulative)'!BV84-Rebasing!BW74)*BW112)*BW$19*BW168)</f>
        <v>0</v>
      </c>
      <c r="BX84" s="4">
        <f>IF('KWh (Cumulative)'!BX84=0,0,((('KWh Monthly'!BX84*0.5)+'KWh (Cumulative)'!BW84-Rebasing!BX74)*BX112)*BX$19*BX168)</f>
        <v>0</v>
      </c>
      <c r="BY84" s="4">
        <f>IF('KWh (Cumulative)'!BY84=0,0,((('KWh Monthly'!BY84*0.5)+'KWh (Cumulative)'!BX84-Rebasing!BY74)*BY112)*BY$19*BY168)</f>
        <v>0</v>
      </c>
      <c r="BZ84" s="4">
        <f>IF('KWh (Cumulative)'!BZ84=0,0,((('KWh Monthly'!BZ84*0.5)+'KWh (Cumulative)'!BY84-Rebasing!BZ74)*BZ112)*BZ$19*BZ168)</f>
        <v>0</v>
      </c>
      <c r="CA84" s="4">
        <f>IF('KWh (Cumulative)'!CA84=0,0,((('KWh Monthly'!CA84*0.5)+'KWh (Cumulative)'!BZ84-Rebasing!CA74)*CA112)*CA$19*CA168)</f>
        <v>0</v>
      </c>
      <c r="CB84" s="4">
        <f>IF('KWh (Cumulative)'!CB84=0,0,((('KWh Monthly'!CB84*0.5)+'KWh (Cumulative)'!CA84-Rebasing!CB74)*CB112)*CB$19*CB168)</f>
        <v>0</v>
      </c>
      <c r="CC84" s="4">
        <f>IF('KWh (Cumulative)'!CC84=0,0,((('KWh Monthly'!CC84*0.5)+'KWh (Cumulative)'!CB84-Rebasing!CC74)*CC112)*CC$19*CC168)</f>
        <v>0</v>
      </c>
      <c r="CD84" s="4">
        <f>IF('KWh (Cumulative)'!CD84=0,0,((('KWh Monthly'!CD84*0.5)+'KWh (Cumulative)'!CC84-Rebasing!CD74)*CD112)*CD$19*CD168)</f>
        <v>0</v>
      </c>
      <c r="CE84" s="4">
        <f>IF('KWh (Cumulative)'!CE84=0,0,((('KWh Monthly'!CE84*0.5)+'KWh (Cumulative)'!CD84-Rebasing!CE74)*CE112)*CE$19*CE168)</f>
        <v>0</v>
      </c>
      <c r="CF84" s="4">
        <f>IF('KWh (Cumulative)'!CF84=0,0,((('KWh Monthly'!CF84*0.5)+'KWh (Cumulative)'!CE84-Rebasing!CF74)*CF112)*CF$19*CF168)</f>
        <v>0</v>
      </c>
      <c r="CG84" s="4">
        <f>IF('KWh (Cumulative)'!CG84=0,0,((('KWh Monthly'!CG84*0.5)+'KWh (Cumulative)'!CF84-Rebasing!CG74)*CG112)*CG$19*CG168)</f>
        <v>0</v>
      </c>
      <c r="CH84" s="4">
        <f>IF('KWh (Cumulative)'!CH84=0,0,((('KWh Monthly'!CH84*0.5)+'KWh (Cumulative)'!CG84-Rebasing!CH74)*CH112)*CH$19*CH168)</f>
        <v>0</v>
      </c>
      <c r="CI84" s="4">
        <f>IF('KWh (Cumulative)'!CI84=0,0,((('KWh Monthly'!CI84*0.5)+'KWh (Cumulative)'!CH84-Rebasing!CI74)*CI112)*CI$19*CI168)</f>
        <v>0</v>
      </c>
      <c r="CJ84" s="4">
        <f>IF('KWh (Cumulative)'!CJ84=0,0,((('KWh Monthly'!CJ84*0.5)+'KWh (Cumulative)'!CI84-Rebasing!CJ74)*CJ112)*CJ$19*CJ168)</f>
        <v>0</v>
      </c>
      <c r="CK84" s="4">
        <f>IF('KWh (Cumulative)'!CK84=0,0,((('KWh Monthly'!CK84*0.5)+'KWh (Cumulative)'!CJ84-Rebasing!CK74)*CK112)*CK$19*CK168)</f>
        <v>0</v>
      </c>
      <c r="CL84" s="4">
        <f>IF('KWh (Cumulative)'!CL84=0,0,((('KWh Monthly'!CL84*0.5)+'KWh (Cumulative)'!CK84-Rebasing!CL74)*CL112)*CL$19*CL168)</f>
        <v>0</v>
      </c>
      <c r="CM84" s="4">
        <f>IF('KWh (Cumulative)'!CM84=0,0,((('KWh Monthly'!CM84*0.5)+'KWh (Cumulative)'!CL84-Rebasing!CM74)*CM112)*CM$19*CM168)</f>
        <v>0</v>
      </c>
      <c r="CN84" s="4">
        <f>IF('KWh (Cumulative)'!CN84=0,0,((('KWh Monthly'!CN84*0.5)+'KWh (Cumulative)'!CM84-Rebasing!CN74)*CN112)*CN$19*CN168)</f>
        <v>0</v>
      </c>
      <c r="CO84" s="4">
        <f>IF('KWh (Cumulative)'!CO84=0,0,((('KWh Monthly'!CO84*0.5)+'KWh (Cumulative)'!CN84-Rebasing!CO74)*CO112)*CO$19*CO168)</f>
        <v>0</v>
      </c>
      <c r="CP84" s="4">
        <f>IF('KWh (Cumulative)'!CP84=0,0,((('KWh Monthly'!CP84*0.5)+'KWh (Cumulative)'!CO84-Rebasing!CP74)*CP112)*CP$19*CP168)</f>
        <v>0</v>
      </c>
      <c r="CQ84" s="4">
        <f>IF('KWh (Cumulative)'!CQ84=0,0,((('KWh Monthly'!CQ84*0.5)+'KWh (Cumulative)'!CP84-Rebasing!CQ74)*CQ112)*CQ$19*CQ168)</f>
        <v>0</v>
      </c>
      <c r="CR84" s="4">
        <f>IF('KWh (Cumulative)'!CR84=0,0,((('KWh Monthly'!CR84*0.5)+'KWh (Cumulative)'!CQ84-Rebasing!CR74)*CR112)*CR$19*CR168)</f>
        <v>0</v>
      </c>
      <c r="CS84" s="4">
        <f>IF('KWh (Cumulative)'!CS84=0,0,((('KWh Monthly'!CS84*0.5)+'KWh (Cumulative)'!CR84-Rebasing!CS74)*CS112)*CS$19*CS168)</f>
        <v>0</v>
      </c>
      <c r="CT84" s="4">
        <f>IF('KWh (Cumulative)'!CT84=0,0,((('KWh Monthly'!CT84*0.5)+'KWh (Cumulative)'!CS84-Rebasing!CT74)*CT112)*CT$19*CT168)</f>
        <v>0</v>
      </c>
      <c r="CU84" s="4">
        <f>IF('KWh (Cumulative)'!CU84=0,0,((('KWh Monthly'!CU84*0.5)+'KWh (Cumulative)'!CT84-Rebasing!CU74)*CU112)*CU$19*CU168)</f>
        <v>0</v>
      </c>
      <c r="CV84" s="4">
        <f>IF('KWh (Cumulative)'!CV84=0,0,((('KWh Monthly'!CV84*0.5)+'KWh (Cumulative)'!CU84-Rebasing!CV74)*CV112)*CV$19*CV168)</f>
        <v>0</v>
      </c>
      <c r="CW84" s="4">
        <f>IF('KWh (Cumulative)'!CW84=0,0,((('KWh Monthly'!CW84*0.5)+'KWh (Cumulative)'!CV84-Rebasing!CW74)*CW112)*CW$19*CW168)</f>
        <v>0</v>
      </c>
      <c r="CX84" s="4">
        <f>IF('KWh (Cumulative)'!CX84=0,0,((('KWh Monthly'!CX84*0.5)+'KWh (Cumulative)'!CW84-Rebasing!CX74)*CX112)*CX$19*CX168)</f>
        <v>0</v>
      </c>
      <c r="CY84" s="4">
        <f>IF('KWh (Cumulative)'!CY84=0,0,((('KWh Monthly'!CY84*0.5)+'KWh (Cumulative)'!CX84-Rebasing!CY74)*CY112)*CY$19*CY168)</f>
        <v>0</v>
      </c>
      <c r="CZ84" s="4">
        <f>IF('KWh (Cumulative)'!CZ84=0,0,((('KWh Monthly'!CZ84*0.5)+'KWh (Cumulative)'!CY84-Rebasing!CZ74)*CZ112)*CZ$19*CZ168)</f>
        <v>0</v>
      </c>
      <c r="DA84" s="4">
        <f>IF('KWh (Cumulative)'!DA84=0,0,((('KWh Monthly'!DA84*0.5)+'KWh (Cumulative)'!CZ84-Rebasing!DA74)*DA112)*DA$19*DA168)</f>
        <v>0</v>
      </c>
      <c r="DB84" s="4">
        <f>IF('KWh (Cumulative)'!DB84=0,0,((('KWh Monthly'!DB84*0.5)+'KWh (Cumulative)'!DA84-Rebasing!DB74)*DB112)*DB$19*DB168)</f>
        <v>0</v>
      </c>
      <c r="DC84" s="4">
        <f>IF('KWh (Cumulative)'!DC84=0,0,((('KWh Monthly'!DC84*0.5)+'KWh (Cumulative)'!DB84-Rebasing!DC74)*DC112)*DC$19*DC168)</f>
        <v>0</v>
      </c>
      <c r="DD84" s="4">
        <f>IF('KWh (Cumulative)'!DD84=0,0,((('KWh Monthly'!DD84*0.5)+'KWh (Cumulative)'!DC84-Rebasing!DD74)*DD112)*DD$19*DD168)</f>
        <v>0</v>
      </c>
      <c r="DE84" s="4">
        <f>IF('KWh (Cumulative)'!DE84=0,0,((('KWh Monthly'!DE84*0.5)+'KWh (Cumulative)'!DD84-Rebasing!DE74)*DE112)*DE$19*DE168)</f>
        <v>0</v>
      </c>
      <c r="DF84" s="4">
        <f>IF('KWh (Cumulative)'!DF84=0,0,((('KWh Monthly'!DF84*0.5)+'KWh (Cumulative)'!DE84-Rebasing!DF74)*DF112)*DF$19*DF168)</f>
        <v>0</v>
      </c>
      <c r="DG84" s="4">
        <f>IF('KWh (Cumulative)'!DG84=0,0,((('KWh Monthly'!DG84*0.5)+'KWh (Cumulative)'!DF84-Rebasing!DG74)*DG112)*DG$19*DG168)</f>
        <v>0</v>
      </c>
      <c r="DH84" s="4">
        <f>IF('KWh (Cumulative)'!DH84=0,0,((('KWh Monthly'!DH84*0.5)+'KWh (Cumulative)'!DG84-Rebasing!DH74)*DH112)*DH$19*DH168)</f>
        <v>0</v>
      </c>
      <c r="DI84" s="4">
        <f>IF('KWh (Cumulative)'!DI84=0,0,((('KWh Monthly'!DI84*0.5)+'KWh (Cumulative)'!DH84-Rebasing!DI74)*DI112)*DI$19*DI168)</f>
        <v>0</v>
      </c>
      <c r="DJ84" s="4">
        <f>IF('KWh (Cumulative)'!DJ84=0,0,((('KWh Monthly'!DJ84*0.5)+'KWh (Cumulative)'!DI84-Rebasing!DJ74)*DJ112)*DJ$19*DJ168)</f>
        <v>0</v>
      </c>
      <c r="DK84" s="4">
        <f>IF('KWh (Cumulative)'!DK84=0,0,((('KWh Monthly'!DK84*0.5)+'KWh (Cumulative)'!DJ84-Rebasing!DK74)*DK112)*DK$19*DK168)</f>
        <v>0</v>
      </c>
      <c r="DL84" s="4">
        <f>IF('KWh (Cumulative)'!DL84=0,0,((('KWh Monthly'!DL84*0.5)+'KWh (Cumulative)'!DK84-Rebasing!DL74)*DL112)*DL$19*DL168)</f>
        <v>0</v>
      </c>
      <c r="DM84" s="4">
        <f>IF('KWh (Cumulative)'!DM84=0,0,((('KWh Monthly'!DM84*0.5)+'KWh (Cumulative)'!DL84-Rebasing!DM74)*DM112)*DM$19*DM168)</f>
        <v>0</v>
      </c>
      <c r="DN84" s="4">
        <f>IF('KWh (Cumulative)'!DN84=0,0,((('KWh Monthly'!DN84*0.5)+'KWh (Cumulative)'!DM84-Rebasing!DN74)*DN112)*DN$19*DN168)</f>
        <v>0</v>
      </c>
      <c r="DO84" s="4">
        <f>IF('KWh (Cumulative)'!DO84=0,0,((('KWh Monthly'!DO84*0.5)+'KWh (Cumulative)'!DN84-Rebasing!DO74)*DO112)*DO$19*DO168)</f>
        <v>0</v>
      </c>
      <c r="DP84" s="4">
        <f>IF('KWh (Cumulative)'!DP84=0,0,((('KWh Monthly'!DP84*0.5)+'KWh (Cumulative)'!DO84-Rebasing!DP74)*DP112)*DP$19*DP168)</f>
        <v>0</v>
      </c>
      <c r="DQ84" s="4">
        <f>IF('KWh (Cumulative)'!DQ84=0,0,((('KWh Monthly'!DQ84*0.5)+'KWh (Cumulative)'!DP84-Rebasing!DQ74)*DQ112)*DQ$19*DQ168)</f>
        <v>0</v>
      </c>
      <c r="DR84" s="4">
        <f>IF('KWh (Cumulative)'!DR84=0,0,((('KWh Monthly'!DR84*0.5)+'KWh (Cumulative)'!DQ84-Rebasing!DR74)*DR112)*DR$19*DR168)</f>
        <v>0</v>
      </c>
    </row>
    <row r="85" spans="1:122" x14ac:dyDescent="0.25">
      <c r="A85" s="193"/>
      <c r="B85" s="30" t="s">
        <v>11</v>
      </c>
      <c r="C85" s="4">
        <f>IF('KWh (Cumulative)'!C85=0,0,((('KWh Monthly'!C85*0.5)-Rebasing!C75)*C113)*C$19*C169)</f>
        <v>0</v>
      </c>
      <c r="D85" s="4">
        <f>IF('KWh (Cumulative)'!D85=0,0,((('KWh Monthly'!D85*0.5)+'KWh (Cumulative)'!C85-Rebasing!D75)*D113)*D$19*D169)</f>
        <v>0</v>
      </c>
      <c r="E85" s="4">
        <f>IF('KWh (Cumulative)'!E85=0,0,((('KWh Monthly'!E85*0.5)+'KWh (Cumulative)'!D85-Rebasing!E75)*E113)*E$19*E169)</f>
        <v>0</v>
      </c>
      <c r="F85" s="4">
        <f>IF('KWh (Cumulative)'!F85=0,0,((('KWh Monthly'!F85*0.5)+'KWh (Cumulative)'!E85-Rebasing!F75)*F113)*F$19*F169)</f>
        <v>0</v>
      </c>
      <c r="G85" s="4">
        <f>IF('KWh (Cumulative)'!G85=0,0,((('KWh Monthly'!G85*0.5)+'KWh (Cumulative)'!F85-Rebasing!G75)*G113)*G$19*G169)</f>
        <v>0</v>
      </c>
      <c r="H85" s="4">
        <f>IF('KWh (Cumulative)'!H85=0,0,((('KWh Monthly'!H85*0.5)+'KWh (Cumulative)'!G85-Rebasing!H75)*H113)*H$19*H169)</f>
        <v>0</v>
      </c>
      <c r="I85" s="4">
        <f>IF('KWh (Cumulative)'!I85=0,0,((('KWh Monthly'!I85*0.5)+'KWh (Cumulative)'!H85-Rebasing!I75)*I113)*I$19*I169)</f>
        <v>0</v>
      </c>
      <c r="J85" s="4">
        <f>IF('KWh (Cumulative)'!J85=0,0,((('KWh Monthly'!J85*0.5)+'KWh (Cumulative)'!I85-Rebasing!J75)*J113)*J$19*J169)</f>
        <v>0</v>
      </c>
      <c r="K85" s="4">
        <f>IF('KWh (Cumulative)'!K85=0,0,((('KWh Monthly'!K85*0.5)+'KWh (Cumulative)'!J85-Rebasing!K75)*K113)*K$19*K169)</f>
        <v>0</v>
      </c>
      <c r="L85" s="4">
        <f>IF('KWh (Cumulative)'!L85=0,0,((('KWh Monthly'!L85*0.5)+'KWh (Cumulative)'!K85-Rebasing!L75)*L113)*L$19*L169)</f>
        <v>0</v>
      </c>
      <c r="M85" s="4">
        <f>IF('KWh (Cumulative)'!M85=0,0,((('KWh Monthly'!M85*0.5)+'KWh (Cumulative)'!L85-Rebasing!M75)*M113)*M$19*M169)</f>
        <v>0</v>
      </c>
      <c r="N85" s="4">
        <f>IF('KWh (Cumulative)'!N85=0,0,((('KWh Monthly'!N85*0.5)+'KWh (Cumulative)'!M85-Rebasing!N75)*N113)*N$19*N169)</f>
        <v>0</v>
      </c>
      <c r="O85" s="4">
        <f>IF('KWh (Cumulative)'!O85=0,0,((('KWh Monthly'!O85*0.5)+'KWh (Cumulative)'!N85-Rebasing!O75)*O113)*O$19*O169)</f>
        <v>8.9755131041024616E-2</v>
      </c>
      <c r="P85" s="4">
        <f>IF('KWh (Cumulative)'!P85=0,0,((('KWh Monthly'!P85*0.5)+'KWh (Cumulative)'!O85-Rebasing!P75)*P113)*P$19*P169)</f>
        <v>0</v>
      </c>
      <c r="Q85" s="4">
        <f>IF('KWh (Cumulative)'!Q85=0,0,((('KWh Monthly'!Q85*0.5)+'KWh (Cumulative)'!P85-Rebasing!Q75)*Q113)*Q$19*Q169)</f>
        <v>0</v>
      </c>
      <c r="R85" s="4">
        <f>IF('KWh (Cumulative)'!R85=0,0,((('KWh Monthly'!R85*0.5)+'KWh (Cumulative)'!Q85-Rebasing!R75)*R113)*R$19*R169)</f>
        <v>0</v>
      </c>
      <c r="S85" s="4">
        <f>IF('KWh (Cumulative)'!S85=0,0,((('KWh Monthly'!S85*0.5)+'KWh (Cumulative)'!R85-Rebasing!S75)*S113)*S$19*S169)</f>
        <v>0</v>
      </c>
      <c r="T85" s="4">
        <f>IF('KWh (Cumulative)'!T85=0,0,((('KWh Monthly'!T85*0.5)+'KWh (Cumulative)'!S85-Rebasing!T75)*T113)*T$19*T169)</f>
        <v>0</v>
      </c>
      <c r="U85" s="4">
        <f>IF('KWh (Cumulative)'!U85=0,0,((('KWh Monthly'!U85*0.5)+'KWh (Cumulative)'!T85-Rebasing!U75)*U113)*U$19*U169)</f>
        <v>0</v>
      </c>
      <c r="V85" s="4">
        <f>IF('KWh (Cumulative)'!V85=0,0,((('KWh Monthly'!V85*0.5)+'KWh (Cumulative)'!U85-Rebasing!V75)*V113)*V$19*V169)</f>
        <v>0</v>
      </c>
      <c r="W85" s="4">
        <f>IF('KWh (Cumulative)'!W85=0,0,((('KWh Monthly'!W85*0.5)+'KWh (Cumulative)'!V85-Rebasing!W75)*W113)*W$19*W169)</f>
        <v>0</v>
      </c>
      <c r="X85" s="4">
        <f>IF('KWh (Cumulative)'!X85=0,0,((('KWh Monthly'!X85*0.5)+'KWh (Cumulative)'!W85-Rebasing!X75)*X113)*X$19*X169)</f>
        <v>0</v>
      </c>
      <c r="Y85" s="4">
        <f>IF('KWh (Cumulative)'!Y85=0,0,((('KWh Monthly'!Y85*0.5)+'KWh (Cumulative)'!X85-Rebasing!Y75)*Y113)*Y$19*Y169)</f>
        <v>0</v>
      </c>
      <c r="Z85" s="4">
        <f>IF('KWh (Cumulative)'!Z85=0,0,((('KWh Monthly'!Z85*0.5)+'KWh (Cumulative)'!Y85-Rebasing!Z75)*Z113)*Z$19*Z169)</f>
        <v>0</v>
      </c>
      <c r="AA85" s="4">
        <f>IF('KWh (Cumulative)'!AA85=0,0,((('KWh Monthly'!AA85*0.5)+'KWh (Cumulative)'!Z85-Rebasing!AA75)*AA113)*AA$19*AA169)</f>
        <v>0</v>
      </c>
      <c r="AB85" s="4">
        <f>IF('KWh (Cumulative)'!AB85=0,0,((('KWh Monthly'!AB85*0.5)+'KWh (Cumulative)'!AA85-Rebasing!AB75)*AB113)*AB$19*AB169)</f>
        <v>0</v>
      </c>
      <c r="AC85" s="4">
        <f>IF('KWh (Cumulative)'!AC85=0,0,((('KWh Monthly'!AC85*0.5)+'KWh (Cumulative)'!AB85-Rebasing!AC75)*AC113)*AC$19*AC169)</f>
        <v>0</v>
      </c>
      <c r="AD85" s="4">
        <f>IF('KWh (Cumulative)'!AD85=0,0,((('KWh Monthly'!AD85*0.5)+'KWh (Cumulative)'!AC85-Rebasing!AD75)*AD113)*AD$19*AD169)</f>
        <v>0</v>
      </c>
      <c r="AE85" s="4">
        <f>IF('KWh (Cumulative)'!AE85=0,0,((('KWh Monthly'!AE85*0.5)+'KWh (Cumulative)'!AD85-Rebasing!AE75)*AE113)*AE$19*AE169)</f>
        <v>0</v>
      </c>
      <c r="AF85" s="4">
        <f>IF('KWh (Cumulative)'!AF85=0,0,((('KWh Monthly'!AF85*0.5)+'KWh (Cumulative)'!AE85-Rebasing!AF75)*AF113)*AF$19*AF169)</f>
        <v>0</v>
      </c>
      <c r="AG85" s="4">
        <f>IF('KWh (Cumulative)'!AG85=0,0,((('KWh Monthly'!AG85*0.5)+'KWh (Cumulative)'!AF85-Rebasing!AG75)*AG113)*AG$19*AG169)</f>
        <v>0</v>
      </c>
      <c r="AH85" s="4">
        <f>IF('KWh (Cumulative)'!AH85=0,0,((('KWh Monthly'!AH85*0.5)+'KWh (Cumulative)'!AG85-Rebasing!AH75)*AH113)*AH$19*AH169)</f>
        <v>0</v>
      </c>
      <c r="AI85" s="4">
        <f>IF('KWh (Cumulative)'!AI85=0,0,((('KWh Monthly'!AI85*0.5)+'KWh (Cumulative)'!AH85-Rebasing!AI75)*AI113)*AI$19*AI169)</f>
        <v>0</v>
      </c>
      <c r="AJ85" s="4">
        <f>IF('KWh (Cumulative)'!AJ85=0,0,((('KWh Monthly'!AJ85*0.5)+'KWh (Cumulative)'!AI85-Rebasing!AJ75)*AJ113)*AJ$19*AJ169)</f>
        <v>0</v>
      </c>
      <c r="AK85" s="4">
        <f>IF('KWh (Cumulative)'!AK85=0,0,((('KWh Monthly'!AK85*0.5)+'KWh (Cumulative)'!AJ85-Rebasing!AK75)*AK113)*AK$19*AK169)</f>
        <v>0</v>
      </c>
      <c r="AL85" s="4">
        <f>IF('KWh (Cumulative)'!AL85=0,0,((('KWh Monthly'!AL85*0.5)+'KWh (Cumulative)'!AK85-Rebasing!AL75)*AL113)*AL$19*AL169)</f>
        <v>0</v>
      </c>
      <c r="AM85" s="4">
        <f>IF('KWh (Cumulative)'!AM85=0,0,((('KWh Monthly'!AM85*0.5)+'KWh (Cumulative)'!AL85-Rebasing!AM75)*AM113)*AM$19*AM169)</f>
        <v>0</v>
      </c>
      <c r="AN85" s="4">
        <f>IF('KWh (Cumulative)'!AN85=0,0,((('KWh Monthly'!AN85*0.5)+'KWh (Cumulative)'!AM85-Rebasing!AN75)*AN113)*AN$19*AN169)</f>
        <v>0</v>
      </c>
      <c r="AO85" s="4">
        <f>IF('KWh (Cumulative)'!AO85=0,0,((('KWh Monthly'!AO85*0.5)+'KWh (Cumulative)'!AN85-Rebasing!AO75)*AO113)*AO$19*AO169)</f>
        <v>0</v>
      </c>
      <c r="AP85" s="4">
        <f>IF('KWh (Cumulative)'!AP85=0,0,((('KWh Monthly'!AP85*0.5)+'KWh (Cumulative)'!AO85-Rebasing!AP75)*AP113)*AP$19*AP169)</f>
        <v>0</v>
      </c>
      <c r="AQ85" s="4">
        <f>IF('KWh (Cumulative)'!AQ85=0,0,((('KWh Monthly'!AQ85*0.5)+'KWh (Cumulative)'!AP85-Rebasing!AQ75)*AQ113)*AQ$19*AQ169)</f>
        <v>0</v>
      </c>
      <c r="AR85" s="4">
        <f>IF('KWh (Cumulative)'!AR85=0,0,((('KWh Monthly'!AR85*0.5)+'KWh (Cumulative)'!AQ85-Rebasing!AR75)*AR113)*AR$19*AR169)</f>
        <v>0</v>
      </c>
      <c r="AS85" s="4">
        <f>IF('KWh (Cumulative)'!AS85=0,0,((('KWh Monthly'!AS85*0.5)+'KWh (Cumulative)'!AR85-Rebasing!AS75)*AS113)*AS$19*AS169)</f>
        <v>0</v>
      </c>
      <c r="AT85" s="4">
        <f>IF('KWh (Cumulative)'!AT85=0,0,((('KWh Monthly'!AT85*0.5)+'KWh (Cumulative)'!AS85-Rebasing!AT75)*AT113)*AT$19*AT169)</f>
        <v>0</v>
      </c>
      <c r="AU85" s="4">
        <f>IF('KWh (Cumulative)'!AU85=0,0,((('KWh Monthly'!AU85*0.5)+'KWh (Cumulative)'!AT85-Rebasing!AU75)*AU113)*AU$19*AU169)</f>
        <v>0</v>
      </c>
      <c r="AV85" s="4">
        <f>IF('KWh (Cumulative)'!AV85=0,0,((('KWh Monthly'!AV85*0.5)+'KWh (Cumulative)'!AU85-Rebasing!AV75)*AV113)*AV$19*AV169)</f>
        <v>0</v>
      </c>
      <c r="AW85" s="4">
        <f>IF('KWh (Cumulative)'!AW85=0,0,((('KWh Monthly'!AW85*0.5)+'KWh (Cumulative)'!AV85-Rebasing!AW75)*AW113)*AW$19*AW169)</f>
        <v>0</v>
      </c>
      <c r="AX85" s="4">
        <f>IF('KWh (Cumulative)'!AX85=0,0,((('KWh Monthly'!AX85*0.5)+'KWh (Cumulative)'!AW85-Rebasing!AX75)*AX113)*AX$19*AX169)</f>
        <v>0</v>
      </c>
      <c r="AY85" s="4">
        <f>IF('KWh (Cumulative)'!AY85=0,0,((('KWh Monthly'!AY85*0.5)+'KWh (Cumulative)'!AX85-Rebasing!AY75)*AY113)*AY$19*AY169)</f>
        <v>0</v>
      </c>
      <c r="AZ85" s="4">
        <f>IF('KWh (Cumulative)'!AZ85=0,0,((('KWh Monthly'!AZ85*0.5)+'KWh (Cumulative)'!AY85-Rebasing!AZ75)*AZ113)*AZ$19*AZ169)</f>
        <v>0</v>
      </c>
      <c r="BA85" s="4">
        <f>IF('KWh (Cumulative)'!BA85=0,0,((('KWh Monthly'!BA85*0.5)+'KWh (Cumulative)'!AZ85-Rebasing!BA75)*BA113)*BA$19*BA169)</f>
        <v>0</v>
      </c>
      <c r="BB85" s="4">
        <f>IF('KWh (Cumulative)'!BB85=0,0,((('KWh Monthly'!BB85*0.5)+'KWh (Cumulative)'!BA85-Rebasing!BB75)*BB113)*BB$19*BB169)</f>
        <v>0</v>
      </c>
      <c r="BC85" s="4">
        <f>IF('KWh (Cumulative)'!BC85=0,0,((('KWh Monthly'!BC85*0.5)+'KWh (Cumulative)'!BB85-Rebasing!BC75)*BC113)*BC$19*BC169)</f>
        <v>0</v>
      </c>
      <c r="BD85" s="4">
        <f>IF('KWh (Cumulative)'!BD85=0,0,((('KWh Monthly'!BD85*0.5)+'KWh (Cumulative)'!BC85-Rebasing!BD75)*BD113)*BD$19*BD169)</f>
        <v>0</v>
      </c>
      <c r="BE85" s="4">
        <f>IF('KWh (Cumulative)'!BE85=0,0,((('KWh Monthly'!BE85*0.5)+'KWh (Cumulative)'!BD85-Rebasing!BE75)*BE113)*BE$19*BE169)</f>
        <v>0</v>
      </c>
      <c r="BF85" s="4">
        <f>IF('KWh (Cumulative)'!BF85=0,0,((('KWh Monthly'!BF85*0.5)+'KWh (Cumulative)'!BE85-Rebasing!BF75)*BF113)*BF$19*BF169)</f>
        <v>0</v>
      </c>
      <c r="BG85" s="4">
        <f>IF('KWh (Cumulative)'!BG85=0,0,((('KWh Monthly'!BG85*0.5)+'KWh (Cumulative)'!BF85-Rebasing!BG75)*BG113)*BG$19*BG169)</f>
        <v>0</v>
      </c>
      <c r="BH85" s="4">
        <f>IF('KWh (Cumulative)'!BH85=0,0,((('KWh Monthly'!BH85*0.5)+'KWh (Cumulative)'!BG85-Rebasing!BH75)*BH113)*BH$19*BH169)</f>
        <v>0</v>
      </c>
      <c r="BI85" s="4">
        <f>IF('KWh (Cumulative)'!BI85=0,0,((('KWh Monthly'!BI85*0.5)+'KWh (Cumulative)'!BH85-Rebasing!BI75)*BI113)*BI$19*BI169)</f>
        <v>0</v>
      </c>
      <c r="BJ85" s="4">
        <f>IF('KWh (Cumulative)'!BJ85=0,0,((('KWh Monthly'!BJ85*0.5)+'KWh (Cumulative)'!BI85-Rebasing!BJ75)*BJ113)*BJ$19*BJ169)</f>
        <v>0</v>
      </c>
      <c r="BK85" s="4">
        <f>IF('KWh (Cumulative)'!BK85=0,0,((('KWh Monthly'!BK85*0.5)+'KWh (Cumulative)'!BJ85-Rebasing!BK75)*BK113)*BK$19*BK169)</f>
        <v>0</v>
      </c>
      <c r="BL85" s="4">
        <f>IF('KWh (Cumulative)'!BL85=0,0,((('KWh Monthly'!BL85*0.5)+'KWh (Cumulative)'!BK85-Rebasing!BL75)*BL113)*BL$19*BL169)</f>
        <v>0</v>
      </c>
      <c r="BM85" s="4">
        <f>IF('KWh (Cumulative)'!BM85=0,0,((('KWh Monthly'!BM85*0.5)+'KWh (Cumulative)'!BL85-Rebasing!BM75)*BM113)*BM$19*BM169)</f>
        <v>0</v>
      </c>
      <c r="BN85" s="4">
        <f>IF('KWh (Cumulative)'!BN85=0,0,((('KWh Monthly'!BN85*0.5)+'KWh (Cumulative)'!BM85-Rebasing!BN75)*BN113)*BN$19*BN169)</f>
        <v>0</v>
      </c>
      <c r="BO85" s="4">
        <f>IF('KWh (Cumulative)'!BO85=0,0,((('KWh Monthly'!BO85*0.5)+'KWh (Cumulative)'!BN85-Rebasing!BO75)*BO113)*BO$19*BO169)</f>
        <v>0</v>
      </c>
      <c r="BP85" s="4">
        <f>IF('KWh (Cumulative)'!BP85=0,0,((('KWh Monthly'!BP85*0.5)+'KWh (Cumulative)'!BO85-Rebasing!BP75)*BP113)*BP$19*BP169)</f>
        <v>0</v>
      </c>
      <c r="BQ85" s="4">
        <f>IF('KWh (Cumulative)'!BQ85=0,0,((('KWh Monthly'!BQ85*0.5)+'KWh (Cumulative)'!BP85-Rebasing!BQ75)*BQ113)*BQ$19*BQ169)</f>
        <v>0</v>
      </c>
      <c r="BR85" s="4">
        <f>IF('KWh (Cumulative)'!BR85=0,0,((('KWh Monthly'!BR85*0.5)+'KWh (Cumulative)'!BQ85-Rebasing!BR75)*BR113)*BR$19*BR169)</f>
        <v>0</v>
      </c>
      <c r="BS85" s="4">
        <f>IF('KWh (Cumulative)'!BS85=0,0,((('KWh Monthly'!BS85*0.5)+'KWh (Cumulative)'!BR85-Rebasing!BS75)*BS113)*BS$19*BS169)</f>
        <v>0</v>
      </c>
      <c r="BT85" s="4">
        <f>IF('KWh (Cumulative)'!BT85=0,0,((('KWh Monthly'!BT85*0.5)+'KWh (Cumulative)'!BS85-Rebasing!BT75)*BT113)*BT$19*BT169)</f>
        <v>0</v>
      </c>
      <c r="BU85" s="4">
        <f>IF('KWh (Cumulative)'!BU85=0,0,((('KWh Monthly'!BU85*0.5)+'KWh (Cumulative)'!BT85-Rebasing!BU75)*BU113)*BU$19*BU169)</f>
        <v>0</v>
      </c>
      <c r="BV85" s="4">
        <f>IF('KWh (Cumulative)'!BV85=0,0,((('KWh Monthly'!BV85*0.5)+'KWh (Cumulative)'!BU85-Rebasing!BV75)*BV113)*BV$19*BV169)</f>
        <v>0</v>
      </c>
      <c r="BW85" s="4">
        <f>IF('KWh (Cumulative)'!BW85=0,0,((('KWh Monthly'!BW85*0.5)+'KWh (Cumulative)'!BV85-Rebasing!BW75)*BW113)*BW$19*BW169)</f>
        <v>0</v>
      </c>
      <c r="BX85" s="4">
        <f>IF('KWh (Cumulative)'!BX85=0,0,((('KWh Monthly'!BX85*0.5)+'KWh (Cumulative)'!BW85-Rebasing!BX75)*BX113)*BX$19*BX169)</f>
        <v>0</v>
      </c>
      <c r="BY85" s="4">
        <f>IF('KWh (Cumulative)'!BY85=0,0,((('KWh Monthly'!BY85*0.5)+'KWh (Cumulative)'!BX85-Rebasing!BY75)*BY113)*BY$19*BY169)</f>
        <v>0</v>
      </c>
      <c r="BZ85" s="4">
        <f>IF('KWh (Cumulative)'!BZ85=0,0,((('KWh Monthly'!BZ85*0.5)+'KWh (Cumulative)'!BY85-Rebasing!BZ75)*BZ113)*BZ$19*BZ169)</f>
        <v>0</v>
      </c>
      <c r="CA85" s="4">
        <f>IF('KWh (Cumulative)'!CA85=0,0,((('KWh Monthly'!CA85*0.5)+'KWh (Cumulative)'!BZ85-Rebasing!CA75)*CA113)*CA$19*CA169)</f>
        <v>0</v>
      </c>
      <c r="CB85" s="4">
        <f>IF('KWh (Cumulative)'!CB85=0,0,((('KWh Monthly'!CB85*0.5)+'KWh (Cumulative)'!CA85-Rebasing!CB75)*CB113)*CB$19*CB169)</f>
        <v>0</v>
      </c>
      <c r="CC85" s="4">
        <f>IF('KWh (Cumulative)'!CC85=0,0,((('KWh Monthly'!CC85*0.5)+'KWh (Cumulative)'!CB85-Rebasing!CC75)*CC113)*CC$19*CC169)</f>
        <v>0</v>
      </c>
      <c r="CD85" s="4">
        <f>IF('KWh (Cumulative)'!CD85=0,0,((('KWh Monthly'!CD85*0.5)+'KWh (Cumulative)'!CC85-Rebasing!CD75)*CD113)*CD$19*CD169)</f>
        <v>0</v>
      </c>
      <c r="CE85" s="4">
        <f>IF('KWh (Cumulative)'!CE85=0,0,((('KWh Monthly'!CE85*0.5)+'KWh (Cumulative)'!CD85-Rebasing!CE75)*CE113)*CE$19*CE169)</f>
        <v>0</v>
      </c>
      <c r="CF85" s="4">
        <f>IF('KWh (Cumulative)'!CF85=0,0,((('KWh Monthly'!CF85*0.5)+'KWh (Cumulative)'!CE85-Rebasing!CF75)*CF113)*CF$19*CF169)</f>
        <v>0</v>
      </c>
      <c r="CG85" s="4">
        <f>IF('KWh (Cumulative)'!CG85=0,0,((('KWh Monthly'!CG85*0.5)+'KWh (Cumulative)'!CF85-Rebasing!CG75)*CG113)*CG$19*CG169)</f>
        <v>0</v>
      </c>
      <c r="CH85" s="4">
        <f>IF('KWh (Cumulative)'!CH85=0,0,((('KWh Monthly'!CH85*0.5)+'KWh (Cumulative)'!CG85-Rebasing!CH75)*CH113)*CH$19*CH169)</f>
        <v>0</v>
      </c>
      <c r="CI85" s="4">
        <f>IF('KWh (Cumulative)'!CI85=0,0,((('KWh Monthly'!CI85*0.5)+'KWh (Cumulative)'!CH85-Rebasing!CI75)*CI113)*CI$19*CI169)</f>
        <v>0</v>
      </c>
      <c r="CJ85" s="4">
        <f>IF('KWh (Cumulative)'!CJ85=0,0,((('KWh Monthly'!CJ85*0.5)+'KWh (Cumulative)'!CI85-Rebasing!CJ75)*CJ113)*CJ$19*CJ169)</f>
        <v>0</v>
      </c>
      <c r="CK85" s="4">
        <f>IF('KWh (Cumulative)'!CK85=0,0,((('KWh Monthly'!CK85*0.5)+'KWh (Cumulative)'!CJ85-Rebasing!CK75)*CK113)*CK$19*CK169)</f>
        <v>0</v>
      </c>
      <c r="CL85" s="4">
        <f>IF('KWh (Cumulative)'!CL85=0,0,((('KWh Monthly'!CL85*0.5)+'KWh (Cumulative)'!CK85-Rebasing!CL75)*CL113)*CL$19*CL169)</f>
        <v>0</v>
      </c>
      <c r="CM85" s="4">
        <f>IF('KWh (Cumulative)'!CM85=0,0,((('KWh Monthly'!CM85*0.5)+'KWh (Cumulative)'!CL85-Rebasing!CM75)*CM113)*CM$19*CM169)</f>
        <v>0</v>
      </c>
      <c r="CN85" s="4">
        <f>IF('KWh (Cumulative)'!CN85=0,0,((('KWh Monthly'!CN85*0.5)+'KWh (Cumulative)'!CM85-Rebasing!CN75)*CN113)*CN$19*CN169)</f>
        <v>0</v>
      </c>
      <c r="CO85" s="4">
        <f>IF('KWh (Cumulative)'!CO85=0,0,((('KWh Monthly'!CO85*0.5)+'KWh (Cumulative)'!CN85-Rebasing!CO75)*CO113)*CO$19*CO169)</f>
        <v>0</v>
      </c>
      <c r="CP85" s="4">
        <f>IF('KWh (Cumulative)'!CP85=0,0,((('KWh Monthly'!CP85*0.5)+'KWh (Cumulative)'!CO85-Rebasing!CP75)*CP113)*CP$19*CP169)</f>
        <v>0</v>
      </c>
      <c r="CQ85" s="4">
        <f>IF('KWh (Cumulative)'!CQ85=0,0,((('KWh Monthly'!CQ85*0.5)+'KWh (Cumulative)'!CP85-Rebasing!CQ75)*CQ113)*CQ$19*CQ169)</f>
        <v>0</v>
      </c>
      <c r="CR85" s="4">
        <f>IF('KWh (Cumulative)'!CR85=0,0,((('KWh Monthly'!CR85*0.5)+'KWh (Cumulative)'!CQ85-Rebasing!CR75)*CR113)*CR$19*CR169)</f>
        <v>0</v>
      </c>
      <c r="CS85" s="4">
        <f>IF('KWh (Cumulative)'!CS85=0,0,((('KWh Monthly'!CS85*0.5)+'KWh (Cumulative)'!CR85-Rebasing!CS75)*CS113)*CS$19*CS169)</f>
        <v>0</v>
      </c>
      <c r="CT85" s="4">
        <f>IF('KWh (Cumulative)'!CT85=0,0,((('KWh Monthly'!CT85*0.5)+'KWh (Cumulative)'!CS85-Rebasing!CT75)*CT113)*CT$19*CT169)</f>
        <v>0</v>
      </c>
      <c r="CU85" s="4">
        <f>IF('KWh (Cumulative)'!CU85=0,0,((('KWh Monthly'!CU85*0.5)+'KWh (Cumulative)'!CT85-Rebasing!CU75)*CU113)*CU$19*CU169)</f>
        <v>0</v>
      </c>
      <c r="CV85" s="4">
        <f>IF('KWh (Cumulative)'!CV85=0,0,((('KWh Monthly'!CV85*0.5)+'KWh (Cumulative)'!CU85-Rebasing!CV75)*CV113)*CV$19*CV169)</f>
        <v>0</v>
      </c>
      <c r="CW85" s="4">
        <f>IF('KWh (Cumulative)'!CW85=0,0,((('KWh Monthly'!CW85*0.5)+'KWh (Cumulative)'!CV85-Rebasing!CW75)*CW113)*CW$19*CW169)</f>
        <v>0</v>
      </c>
      <c r="CX85" s="4">
        <f>IF('KWh (Cumulative)'!CX85=0,0,((('KWh Monthly'!CX85*0.5)+'KWh (Cumulative)'!CW85-Rebasing!CX75)*CX113)*CX$19*CX169)</f>
        <v>0</v>
      </c>
      <c r="CY85" s="4">
        <f>IF('KWh (Cumulative)'!CY85=0,0,((('KWh Monthly'!CY85*0.5)+'KWh (Cumulative)'!CX85-Rebasing!CY75)*CY113)*CY$19*CY169)</f>
        <v>0</v>
      </c>
      <c r="CZ85" s="4">
        <f>IF('KWh (Cumulative)'!CZ85=0,0,((('KWh Monthly'!CZ85*0.5)+'KWh (Cumulative)'!CY85-Rebasing!CZ75)*CZ113)*CZ$19*CZ169)</f>
        <v>0</v>
      </c>
      <c r="DA85" s="4">
        <f>IF('KWh (Cumulative)'!DA85=0,0,((('KWh Monthly'!DA85*0.5)+'KWh (Cumulative)'!CZ85-Rebasing!DA75)*DA113)*DA$19*DA169)</f>
        <v>0</v>
      </c>
      <c r="DB85" s="4">
        <f>IF('KWh (Cumulative)'!DB85=0,0,((('KWh Monthly'!DB85*0.5)+'KWh (Cumulative)'!DA85-Rebasing!DB75)*DB113)*DB$19*DB169)</f>
        <v>0</v>
      </c>
      <c r="DC85" s="4">
        <f>IF('KWh (Cumulative)'!DC85=0,0,((('KWh Monthly'!DC85*0.5)+'KWh (Cumulative)'!DB85-Rebasing!DC75)*DC113)*DC$19*DC169)</f>
        <v>0</v>
      </c>
      <c r="DD85" s="4">
        <f>IF('KWh (Cumulative)'!DD85=0,0,((('KWh Monthly'!DD85*0.5)+'KWh (Cumulative)'!DC85-Rebasing!DD75)*DD113)*DD$19*DD169)</f>
        <v>0</v>
      </c>
      <c r="DE85" s="4">
        <f>IF('KWh (Cumulative)'!DE85=0,0,((('KWh Monthly'!DE85*0.5)+'KWh (Cumulative)'!DD85-Rebasing!DE75)*DE113)*DE$19*DE169)</f>
        <v>0</v>
      </c>
      <c r="DF85" s="4">
        <f>IF('KWh (Cumulative)'!DF85=0,0,((('KWh Monthly'!DF85*0.5)+'KWh (Cumulative)'!DE85-Rebasing!DF75)*DF113)*DF$19*DF169)</f>
        <v>0</v>
      </c>
      <c r="DG85" s="4">
        <f>IF('KWh (Cumulative)'!DG85=0,0,((('KWh Monthly'!DG85*0.5)+'KWh (Cumulative)'!DF85-Rebasing!DG75)*DG113)*DG$19*DG169)</f>
        <v>0</v>
      </c>
      <c r="DH85" s="4">
        <f>IF('KWh (Cumulative)'!DH85=0,0,((('KWh Monthly'!DH85*0.5)+'KWh (Cumulative)'!DG85-Rebasing!DH75)*DH113)*DH$19*DH169)</f>
        <v>0</v>
      </c>
      <c r="DI85" s="4">
        <f>IF('KWh (Cumulative)'!DI85=0,0,((('KWh Monthly'!DI85*0.5)+'KWh (Cumulative)'!DH85-Rebasing!DI75)*DI113)*DI$19*DI169)</f>
        <v>0</v>
      </c>
      <c r="DJ85" s="4">
        <f>IF('KWh (Cumulative)'!DJ85=0,0,((('KWh Monthly'!DJ85*0.5)+'KWh (Cumulative)'!DI85-Rebasing!DJ75)*DJ113)*DJ$19*DJ169)</f>
        <v>0</v>
      </c>
      <c r="DK85" s="4">
        <f>IF('KWh (Cumulative)'!DK85=0,0,((('KWh Monthly'!DK85*0.5)+'KWh (Cumulative)'!DJ85-Rebasing!DK75)*DK113)*DK$19*DK169)</f>
        <v>0</v>
      </c>
      <c r="DL85" s="4">
        <f>IF('KWh (Cumulative)'!DL85=0,0,((('KWh Monthly'!DL85*0.5)+'KWh (Cumulative)'!DK85-Rebasing!DL75)*DL113)*DL$19*DL169)</f>
        <v>0</v>
      </c>
      <c r="DM85" s="4">
        <f>IF('KWh (Cumulative)'!DM85=0,0,((('KWh Monthly'!DM85*0.5)+'KWh (Cumulative)'!DL85-Rebasing!DM75)*DM113)*DM$19*DM169)</f>
        <v>0</v>
      </c>
      <c r="DN85" s="4">
        <f>IF('KWh (Cumulative)'!DN85=0,0,((('KWh Monthly'!DN85*0.5)+'KWh (Cumulative)'!DM85-Rebasing!DN75)*DN113)*DN$19*DN169)</f>
        <v>0</v>
      </c>
      <c r="DO85" s="4">
        <f>IF('KWh (Cumulative)'!DO85=0,0,((('KWh Monthly'!DO85*0.5)+'KWh (Cumulative)'!DN85-Rebasing!DO75)*DO113)*DO$19*DO169)</f>
        <v>0</v>
      </c>
      <c r="DP85" s="4">
        <f>IF('KWh (Cumulative)'!DP85=0,0,((('KWh Monthly'!DP85*0.5)+'KWh (Cumulative)'!DO85-Rebasing!DP75)*DP113)*DP$19*DP169)</f>
        <v>0</v>
      </c>
      <c r="DQ85" s="4">
        <f>IF('KWh (Cumulative)'!DQ85=0,0,((('KWh Monthly'!DQ85*0.5)+'KWh (Cumulative)'!DP85-Rebasing!DQ75)*DQ113)*DQ$19*DQ169)</f>
        <v>0</v>
      </c>
      <c r="DR85" s="4">
        <f>IF('KWh (Cumulative)'!DR85=0,0,((('KWh Monthly'!DR85*0.5)+'KWh (Cumulative)'!DQ85-Rebasing!DR75)*DR113)*DR$19*DR169)</f>
        <v>0</v>
      </c>
    </row>
    <row r="86" spans="1:122" x14ac:dyDescent="0.25">
      <c r="A86" s="193"/>
      <c r="B86" s="30" t="s">
        <v>12</v>
      </c>
      <c r="C86" s="4">
        <f>IF('KWh (Cumulative)'!C86=0,0,((('KWh Monthly'!C86*0.5)-Rebasing!C76)*C114)*C$19*C170)</f>
        <v>0</v>
      </c>
      <c r="D86" s="4">
        <f>IF('KWh (Cumulative)'!D86=0,0,((('KWh Monthly'!D86*0.5)+'KWh (Cumulative)'!C86-Rebasing!D76)*D114)*D$19*D170)</f>
        <v>0</v>
      </c>
      <c r="E86" s="4">
        <f>IF('KWh (Cumulative)'!E86=0,0,((('KWh Monthly'!E86*0.5)+'KWh (Cumulative)'!D86-Rebasing!E76)*E114)*E$19*E170)</f>
        <v>0</v>
      </c>
      <c r="F86" s="4">
        <f>IF('KWh (Cumulative)'!F86=0,0,((('KWh Monthly'!F86*0.5)+'KWh (Cumulative)'!E86-Rebasing!F76)*F114)*F$19*F170)</f>
        <v>0</v>
      </c>
      <c r="G86" s="4">
        <f>IF('KWh (Cumulative)'!G86=0,0,((('KWh Monthly'!G86*0.5)+'KWh (Cumulative)'!F86-Rebasing!G76)*G114)*G$19*G170)</f>
        <v>0</v>
      </c>
      <c r="H86" s="4">
        <f>IF('KWh (Cumulative)'!H86=0,0,((('KWh Monthly'!H86*0.5)+'KWh (Cumulative)'!G86-Rebasing!H76)*H114)*H$19*H170)</f>
        <v>0</v>
      </c>
      <c r="I86" s="4">
        <f>IF('KWh (Cumulative)'!I86=0,0,((('KWh Monthly'!I86*0.5)+'KWh (Cumulative)'!H86-Rebasing!I76)*I114)*I$19*I170)</f>
        <v>0</v>
      </c>
      <c r="J86" s="4">
        <f>IF('KWh (Cumulative)'!J86=0,0,((('KWh Monthly'!J86*0.5)+'KWh (Cumulative)'!I86-Rebasing!J76)*J114)*J$19*J170)</f>
        <v>0</v>
      </c>
      <c r="K86" s="4">
        <f>IF('KWh (Cumulative)'!K86=0,0,((('KWh Monthly'!K86*0.5)+'KWh (Cumulative)'!J86-Rebasing!K76)*K114)*K$19*K170)</f>
        <v>0</v>
      </c>
      <c r="L86" s="4">
        <f>IF('KWh (Cumulative)'!L86=0,0,((('KWh Monthly'!L86*0.5)+'KWh (Cumulative)'!K86-Rebasing!L76)*L114)*L$19*L170)</f>
        <v>0</v>
      </c>
      <c r="M86" s="4">
        <f>IF('KWh (Cumulative)'!M86=0,0,((('KWh Monthly'!M86*0.5)+'KWh (Cumulative)'!L86-Rebasing!M76)*M114)*M$19*M170)</f>
        <v>0</v>
      </c>
      <c r="N86" s="4">
        <f>IF('KWh (Cumulative)'!N86=0,0,((('KWh Monthly'!N86*0.5)+'KWh (Cumulative)'!M86-Rebasing!N76)*N114)*N$19*N170)</f>
        <v>0</v>
      </c>
      <c r="O86" s="4">
        <f>IF('KWh (Cumulative)'!O86=0,0,((('KWh Monthly'!O86*0.5)+'KWh (Cumulative)'!N86-Rebasing!O76)*O114)*O$19*O170)</f>
        <v>0.14733124353731555</v>
      </c>
      <c r="P86" s="4">
        <f>IF('KWh (Cumulative)'!P86=0,0,((('KWh Monthly'!P86*0.5)+'KWh (Cumulative)'!O86-Rebasing!P76)*P114)*P$19*P170)</f>
        <v>0</v>
      </c>
      <c r="Q86" s="4">
        <f>IF('KWh (Cumulative)'!Q86=0,0,((('KWh Monthly'!Q86*0.5)+'KWh (Cumulative)'!P86-Rebasing!Q76)*Q114)*Q$19*Q170)</f>
        <v>0</v>
      </c>
      <c r="R86" s="4">
        <f>IF('KWh (Cumulative)'!R86=0,0,((('KWh Monthly'!R86*0.5)+'KWh (Cumulative)'!Q86-Rebasing!R76)*R114)*R$19*R170)</f>
        <v>0</v>
      </c>
      <c r="S86" s="4">
        <f>IF('KWh (Cumulative)'!S86=0,0,((('KWh Monthly'!S86*0.5)+'KWh (Cumulative)'!R86-Rebasing!S76)*S114)*S$19*S170)</f>
        <v>0</v>
      </c>
      <c r="T86" s="4">
        <f>IF('KWh (Cumulative)'!T86=0,0,((('KWh Monthly'!T86*0.5)+'KWh (Cumulative)'!S86-Rebasing!T76)*T114)*T$19*T170)</f>
        <v>0</v>
      </c>
      <c r="U86" s="4">
        <f>IF('KWh (Cumulative)'!U86=0,0,((('KWh Monthly'!U86*0.5)+'KWh (Cumulative)'!T86-Rebasing!U76)*U114)*U$19*U170)</f>
        <v>0</v>
      </c>
      <c r="V86" s="4">
        <f>IF('KWh (Cumulative)'!V86=0,0,((('KWh Monthly'!V86*0.5)+'KWh (Cumulative)'!U86-Rebasing!V76)*V114)*V$19*V170)</f>
        <v>0</v>
      </c>
      <c r="W86" s="4">
        <f>IF('KWh (Cumulative)'!W86=0,0,((('KWh Monthly'!W86*0.5)+'KWh (Cumulative)'!V86-Rebasing!W76)*W114)*W$19*W170)</f>
        <v>0</v>
      </c>
      <c r="X86" s="4">
        <f>IF('KWh (Cumulative)'!X86=0,0,((('KWh Monthly'!X86*0.5)+'KWh (Cumulative)'!W86-Rebasing!X76)*X114)*X$19*X170)</f>
        <v>0</v>
      </c>
      <c r="Y86" s="4">
        <f>IF('KWh (Cumulative)'!Y86=0,0,((('KWh Monthly'!Y86*0.5)+'KWh (Cumulative)'!X86-Rebasing!Y76)*Y114)*Y$19*Y170)</f>
        <v>0</v>
      </c>
      <c r="Z86" s="4">
        <f>IF('KWh (Cumulative)'!Z86=0,0,((('KWh Monthly'!Z86*0.5)+'KWh (Cumulative)'!Y86-Rebasing!Z76)*Z114)*Z$19*Z170)</f>
        <v>0</v>
      </c>
      <c r="AA86" s="4">
        <f>IF('KWh (Cumulative)'!AA86=0,0,((('KWh Monthly'!AA86*0.5)+'KWh (Cumulative)'!Z86-Rebasing!AA76)*AA114)*AA$19*AA170)</f>
        <v>0</v>
      </c>
      <c r="AB86" s="4">
        <f>IF('KWh (Cumulative)'!AB86=0,0,((('KWh Monthly'!AB86*0.5)+'KWh (Cumulative)'!AA86-Rebasing!AB76)*AB114)*AB$19*AB170)</f>
        <v>0</v>
      </c>
      <c r="AC86" s="4">
        <f>IF('KWh (Cumulative)'!AC86=0,0,((('KWh Monthly'!AC86*0.5)+'KWh (Cumulative)'!AB86-Rebasing!AC76)*AC114)*AC$19*AC170)</f>
        <v>0</v>
      </c>
      <c r="AD86" s="4">
        <f>IF('KWh (Cumulative)'!AD86=0,0,((('KWh Monthly'!AD86*0.5)+'KWh (Cumulative)'!AC86-Rebasing!AD76)*AD114)*AD$19*AD170)</f>
        <v>0</v>
      </c>
      <c r="AE86" s="4">
        <f>IF('KWh (Cumulative)'!AE86=0,0,((('KWh Monthly'!AE86*0.5)+'KWh (Cumulative)'!AD86-Rebasing!AE76)*AE114)*AE$19*AE170)</f>
        <v>0</v>
      </c>
      <c r="AF86" s="4">
        <f>IF('KWh (Cumulative)'!AF86=0,0,((('KWh Monthly'!AF86*0.5)+'KWh (Cumulative)'!AE86-Rebasing!AF76)*AF114)*AF$19*AF170)</f>
        <v>0</v>
      </c>
      <c r="AG86" s="4">
        <f>IF('KWh (Cumulative)'!AG86=0,0,((('KWh Monthly'!AG86*0.5)+'KWh (Cumulative)'!AF86-Rebasing!AG76)*AG114)*AG$19*AG170)</f>
        <v>0</v>
      </c>
      <c r="AH86" s="4">
        <f>IF('KWh (Cumulative)'!AH86=0,0,((('KWh Monthly'!AH86*0.5)+'KWh (Cumulative)'!AG86-Rebasing!AH76)*AH114)*AH$19*AH170)</f>
        <v>0</v>
      </c>
      <c r="AI86" s="4">
        <f>IF('KWh (Cumulative)'!AI86=0,0,((('KWh Monthly'!AI86*0.5)+'KWh (Cumulative)'!AH86-Rebasing!AI76)*AI114)*AI$19*AI170)</f>
        <v>0</v>
      </c>
      <c r="AJ86" s="4">
        <f>IF('KWh (Cumulative)'!AJ86=0,0,((('KWh Monthly'!AJ86*0.5)+'KWh (Cumulative)'!AI86-Rebasing!AJ76)*AJ114)*AJ$19*AJ170)</f>
        <v>0</v>
      </c>
      <c r="AK86" s="4">
        <f>IF('KWh (Cumulative)'!AK86=0,0,((('KWh Monthly'!AK86*0.5)+'KWh (Cumulative)'!AJ86-Rebasing!AK76)*AK114)*AK$19*AK170)</f>
        <v>0</v>
      </c>
      <c r="AL86" s="4">
        <f>IF('KWh (Cumulative)'!AL86=0,0,((('KWh Monthly'!AL86*0.5)+'KWh (Cumulative)'!AK86-Rebasing!AL76)*AL114)*AL$19*AL170)</f>
        <v>0</v>
      </c>
      <c r="AM86" s="4">
        <f>IF('KWh (Cumulative)'!AM86=0,0,((('KWh Monthly'!AM86*0.5)+'KWh (Cumulative)'!AL86-Rebasing!AM76)*AM114)*AM$19*AM170)</f>
        <v>0</v>
      </c>
      <c r="AN86" s="4">
        <f>IF('KWh (Cumulative)'!AN86=0,0,((('KWh Monthly'!AN86*0.5)+'KWh (Cumulative)'!AM86-Rebasing!AN76)*AN114)*AN$19*AN170)</f>
        <v>0</v>
      </c>
      <c r="AO86" s="4">
        <f>IF('KWh (Cumulative)'!AO86=0,0,((('KWh Monthly'!AO86*0.5)+'KWh (Cumulative)'!AN86-Rebasing!AO76)*AO114)*AO$19*AO170)</f>
        <v>0</v>
      </c>
      <c r="AP86" s="4">
        <f>IF('KWh (Cumulative)'!AP86=0,0,((('KWh Monthly'!AP86*0.5)+'KWh (Cumulative)'!AO86-Rebasing!AP76)*AP114)*AP$19*AP170)</f>
        <v>0</v>
      </c>
      <c r="AQ86" s="4">
        <f>IF('KWh (Cumulative)'!AQ86=0,0,((('KWh Monthly'!AQ86*0.5)+'KWh (Cumulative)'!AP86-Rebasing!AQ76)*AQ114)*AQ$19*AQ170)</f>
        <v>0</v>
      </c>
      <c r="AR86" s="4">
        <f>IF('KWh (Cumulative)'!AR86=0,0,((('KWh Monthly'!AR86*0.5)+'KWh (Cumulative)'!AQ86-Rebasing!AR76)*AR114)*AR$19*AR170)</f>
        <v>0</v>
      </c>
      <c r="AS86" s="4">
        <f>IF('KWh (Cumulative)'!AS86=0,0,((('KWh Monthly'!AS86*0.5)+'KWh (Cumulative)'!AR86-Rebasing!AS76)*AS114)*AS$19*AS170)</f>
        <v>0</v>
      </c>
      <c r="AT86" s="4">
        <f>IF('KWh (Cumulative)'!AT86=0,0,((('KWh Monthly'!AT86*0.5)+'KWh (Cumulative)'!AS86-Rebasing!AT76)*AT114)*AT$19*AT170)</f>
        <v>0</v>
      </c>
      <c r="AU86" s="4">
        <f>IF('KWh (Cumulative)'!AU86=0,0,((('KWh Monthly'!AU86*0.5)+'KWh (Cumulative)'!AT86-Rebasing!AU76)*AU114)*AU$19*AU170)</f>
        <v>0</v>
      </c>
      <c r="AV86" s="4">
        <f>IF('KWh (Cumulative)'!AV86=0,0,((('KWh Monthly'!AV86*0.5)+'KWh (Cumulative)'!AU86-Rebasing!AV76)*AV114)*AV$19*AV170)</f>
        <v>0</v>
      </c>
      <c r="AW86" s="4">
        <f>IF('KWh (Cumulative)'!AW86=0,0,((('KWh Monthly'!AW86*0.5)+'KWh (Cumulative)'!AV86-Rebasing!AW76)*AW114)*AW$19*AW170)</f>
        <v>0</v>
      </c>
      <c r="AX86" s="4">
        <f>IF('KWh (Cumulative)'!AX86=0,0,((('KWh Monthly'!AX86*0.5)+'KWh (Cumulative)'!AW86-Rebasing!AX76)*AX114)*AX$19*AX170)</f>
        <v>0</v>
      </c>
      <c r="AY86" s="4">
        <f>IF('KWh (Cumulative)'!AY86=0,0,((('KWh Monthly'!AY86*0.5)+'KWh (Cumulative)'!AX86-Rebasing!AY76)*AY114)*AY$19*AY170)</f>
        <v>0</v>
      </c>
      <c r="AZ86" s="4">
        <f>IF('KWh (Cumulative)'!AZ86=0,0,((('KWh Monthly'!AZ86*0.5)+'KWh (Cumulative)'!AY86-Rebasing!AZ76)*AZ114)*AZ$19*AZ170)</f>
        <v>0</v>
      </c>
      <c r="BA86" s="4">
        <f>IF('KWh (Cumulative)'!BA86=0,0,((('KWh Monthly'!BA86*0.5)+'KWh (Cumulative)'!AZ86-Rebasing!BA76)*BA114)*BA$19*BA170)</f>
        <v>0</v>
      </c>
      <c r="BB86" s="4">
        <f>IF('KWh (Cumulative)'!BB86=0,0,((('KWh Monthly'!BB86*0.5)+'KWh (Cumulative)'!BA86-Rebasing!BB76)*BB114)*BB$19*BB170)</f>
        <v>0</v>
      </c>
      <c r="BC86" s="4">
        <f>IF('KWh (Cumulative)'!BC86=0,0,((('KWh Monthly'!BC86*0.5)+'KWh (Cumulative)'!BB86-Rebasing!BC76)*BC114)*BC$19*BC170)</f>
        <v>0</v>
      </c>
      <c r="BD86" s="4">
        <f>IF('KWh (Cumulative)'!BD86=0,0,((('KWh Monthly'!BD86*0.5)+'KWh (Cumulative)'!BC86-Rebasing!BD76)*BD114)*BD$19*BD170)</f>
        <v>0</v>
      </c>
      <c r="BE86" s="4">
        <f>IF('KWh (Cumulative)'!BE86=0,0,((('KWh Monthly'!BE86*0.5)+'KWh (Cumulative)'!BD86-Rebasing!BE76)*BE114)*BE$19*BE170)</f>
        <v>0</v>
      </c>
      <c r="BF86" s="4">
        <f>IF('KWh (Cumulative)'!BF86=0,0,((('KWh Monthly'!BF86*0.5)+'KWh (Cumulative)'!BE86-Rebasing!BF76)*BF114)*BF$19*BF170)</f>
        <v>0</v>
      </c>
      <c r="BG86" s="4">
        <f>IF('KWh (Cumulative)'!BG86=0,0,((('KWh Monthly'!BG86*0.5)+'KWh (Cumulative)'!BF86-Rebasing!BG76)*BG114)*BG$19*BG170)</f>
        <v>0</v>
      </c>
      <c r="BH86" s="4">
        <f>IF('KWh (Cumulative)'!BH86=0,0,((('KWh Monthly'!BH86*0.5)+'KWh (Cumulative)'!BG86-Rebasing!BH76)*BH114)*BH$19*BH170)</f>
        <v>0</v>
      </c>
      <c r="BI86" s="4">
        <f>IF('KWh (Cumulative)'!BI86=0,0,((('KWh Monthly'!BI86*0.5)+'KWh (Cumulative)'!BH86-Rebasing!BI76)*BI114)*BI$19*BI170)</f>
        <v>0</v>
      </c>
      <c r="BJ86" s="4">
        <f>IF('KWh (Cumulative)'!BJ86=0,0,((('KWh Monthly'!BJ86*0.5)+'KWh (Cumulative)'!BI86-Rebasing!BJ76)*BJ114)*BJ$19*BJ170)</f>
        <v>0</v>
      </c>
      <c r="BK86" s="4">
        <f>IF('KWh (Cumulative)'!BK86=0,0,((('KWh Monthly'!BK86*0.5)+'KWh (Cumulative)'!BJ86-Rebasing!BK76)*BK114)*BK$19*BK170)</f>
        <v>0</v>
      </c>
      <c r="BL86" s="4">
        <f>IF('KWh (Cumulative)'!BL86=0,0,((('KWh Monthly'!BL86*0.5)+'KWh (Cumulative)'!BK86-Rebasing!BL76)*BL114)*BL$19*BL170)</f>
        <v>0</v>
      </c>
      <c r="BM86" s="4">
        <f>IF('KWh (Cumulative)'!BM86=0,0,((('KWh Monthly'!BM86*0.5)+'KWh (Cumulative)'!BL86-Rebasing!BM76)*BM114)*BM$19*BM170)</f>
        <v>0</v>
      </c>
      <c r="BN86" s="4">
        <f>IF('KWh (Cumulative)'!BN86=0,0,((('KWh Monthly'!BN86*0.5)+'KWh (Cumulative)'!BM86-Rebasing!BN76)*BN114)*BN$19*BN170)</f>
        <v>0</v>
      </c>
      <c r="BO86" s="4">
        <f>IF('KWh (Cumulative)'!BO86=0,0,((('KWh Monthly'!BO86*0.5)+'KWh (Cumulative)'!BN86-Rebasing!BO76)*BO114)*BO$19*BO170)</f>
        <v>0</v>
      </c>
      <c r="BP86" s="4">
        <f>IF('KWh (Cumulative)'!BP86=0,0,((('KWh Monthly'!BP86*0.5)+'KWh (Cumulative)'!BO86-Rebasing!BP76)*BP114)*BP$19*BP170)</f>
        <v>0</v>
      </c>
      <c r="BQ86" s="4">
        <f>IF('KWh (Cumulative)'!BQ86=0,0,((('KWh Monthly'!BQ86*0.5)+'KWh (Cumulative)'!BP86-Rebasing!BQ76)*BQ114)*BQ$19*BQ170)</f>
        <v>0</v>
      </c>
      <c r="BR86" s="4">
        <f>IF('KWh (Cumulative)'!BR86=0,0,((('KWh Monthly'!BR86*0.5)+'KWh (Cumulative)'!BQ86-Rebasing!BR76)*BR114)*BR$19*BR170)</f>
        <v>0</v>
      </c>
      <c r="BS86" s="4">
        <f>IF('KWh (Cumulative)'!BS86=0,0,((('KWh Monthly'!BS86*0.5)+'KWh (Cumulative)'!BR86-Rebasing!BS76)*BS114)*BS$19*BS170)</f>
        <v>0</v>
      </c>
      <c r="BT86" s="4">
        <f>IF('KWh (Cumulative)'!BT86=0,0,((('KWh Monthly'!BT86*0.5)+'KWh (Cumulative)'!BS86-Rebasing!BT76)*BT114)*BT$19*BT170)</f>
        <v>0</v>
      </c>
      <c r="BU86" s="4">
        <f>IF('KWh (Cumulative)'!BU86=0,0,((('KWh Monthly'!BU86*0.5)+'KWh (Cumulative)'!BT86-Rebasing!BU76)*BU114)*BU$19*BU170)</f>
        <v>0</v>
      </c>
      <c r="BV86" s="4">
        <f>IF('KWh (Cumulative)'!BV86=0,0,((('KWh Monthly'!BV86*0.5)+'KWh (Cumulative)'!BU86-Rebasing!BV76)*BV114)*BV$19*BV170)</f>
        <v>0</v>
      </c>
      <c r="BW86" s="4">
        <f>IF('KWh (Cumulative)'!BW86=0,0,((('KWh Monthly'!BW86*0.5)+'KWh (Cumulative)'!BV86-Rebasing!BW76)*BW114)*BW$19*BW170)</f>
        <v>0</v>
      </c>
      <c r="BX86" s="4">
        <f>IF('KWh (Cumulative)'!BX86=0,0,((('KWh Monthly'!BX86*0.5)+'KWh (Cumulative)'!BW86-Rebasing!BX76)*BX114)*BX$19*BX170)</f>
        <v>0</v>
      </c>
      <c r="BY86" s="4">
        <f>IF('KWh (Cumulative)'!BY86=0,0,((('KWh Monthly'!BY86*0.5)+'KWh (Cumulative)'!BX86-Rebasing!BY76)*BY114)*BY$19*BY170)</f>
        <v>0</v>
      </c>
      <c r="BZ86" s="4">
        <f>IF('KWh (Cumulative)'!BZ86=0,0,((('KWh Monthly'!BZ86*0.5)+'KWh (Cumulative)'!BY86-Rebasing!BZ76)*BZ114)*BZ$19*BZ170)</f>
        <v>0</v>
      </c>
      <c r="CA86" s="4">
        <f>IF('KWh (Cumulative)'!CA86=0,0,((('KWh Monthly'!CA86*0.5)+'KWh (Cumulative)'!BZ86-Rebasing!CA76)*CA114)*CA$19*CA170)</f>
        <v>0</v>
      </c>
      <c r="CB86" s="4">
        <f>IF('KWh (Cumulative)'!CB86=0,0,((('KWh Monthly'!CB86*0.5)+'KWh (Cumulative)'!CA86-Rebasing!CB76)*CB114)*CB$19*CB170)</f>
        <v>0</v>
      </c>
      <c r="CC86" s="4">
        <f>IF('KWh (Cumulative)'!CC86=0,0,((('KWh Monthly'!CC86*0.5)+'KWh (Cumulative)'!CB86-Rebasing!CC76)*CC114)*CC$19*CC170)</f>
        <v>0</v>
      </c>
      <c r="CD86" s="4">
        <f>IF('KWh (Cumulative)'!CD86=0,0,((('KWh Monthly'!CD86*0.5)+'KWh (Cumulative)'!CC86-Rebasing!CD76)*CD114)*CD$19*CD170)</f>
        <v>0</v>
      </c>
      <c r="CE86" s="4">
        <f>IF('KWh (Cumulative)'!CE86=0,0,((('KWh Monthly'!CE86*0.5)+'KWh (Cumulative)'!CD86-Rebasing!CE76)*CE114)*CE$19*CE170)</f>
        <v>0</v>
      </c>
      <c r="CF86" s="4">
        <f>IF('KWh (Cumulative)'!CF86=0,0,((('KWh Monthly'!CF86*0.5)+'KWh (Cumulative)'!CE86-Rebasing!CF76)*CF114)*CF$19*CF170)</f>
        <v>0</v>
      </c>
      <c r="CG86" s="4">
        <f>IF('KWh (Cumulative)'!CG86=0,0,((('KWh Monthly'!CG86*0.5)+'KWh (Cumulative)'!CF86-Rebasing!CG76)*CG114)*CG$19*CG170)</f>
        <v>0</v>
      </c>
      <c r="CH86" s="4">
        <f>IF('KWh (Cumulative)'!CH86=0,0,((('KWh Monthly'!CH86*0.5)+'KWh (Cumulative)'!CG86-Rebasing!CH76)*CH114)*CH$19*CH170)</f>
        <v>0</v>
      </c>
      <c r="CI86" s="4">
        <f>IF('KWh (Cumulative)'!CI86=0,0,((('KWh Monthly'!CI86*0.5)+'KWh (Cumulative)'!CH86-Rebasing!CI76)*CI114)*CI$19*CI170)</f>
        <v>0</v>
      </c>
      <c r="CJ86" s="4">
        <f>IF('KWh (Cumulative)'!CJ86=0,0,((('KWh Monthly'!CJ86*0.5)+'KWh (Cumulative)'!CI86-Rebasing!CJ76)*CJ114)*CJ$19*CJ170)</f>
        <v>0</v>
      </c>
      <c r="CK86" s="4">
        <f>IF('KWh (Cumulative)'!CK86=0,0,((('KWh Monthly'!CK86*0.5)+'KWh (Cumulative)'!CJ86-Rebasing!CK76)*CK114)*CK$19*CK170)</f>
        <v>0</v>
      </c>
      <c r="CL86" s="4">
        <f>IF('KWh (Cumulative)'!CL86=0,0,((('KWh Monthly'!CL86*0.5)+'KWh (Cumulative)'!CK86-Rebasing!CL76)*CL114)*CL$19*CL170)</f>
        <v>0</v>
      </c>
      <c r="CM86" s="4">
        <f>IF('KWh (Cumulative)'!CM86=0,0,((('KWh Monthly'!CM86*0.5)+'KWh (Cumulative)'!CL86-Rebasing!CM76)*CM114)*CM$19*CM170)</f>
        <v>0</v>
      </c>
      <c r="CN86" s="4">
        <f>IF('KWh (Cumulative)'!CN86=0,0,((('KWh Monthly'!CN86*0.5)+'KWh (Cumulative)'!CM86-Rebasing!CN76)*CN114)*CN$19*CN170)</f>
        <v>0</v>
      </c>
      <c r="CO86" s="4">
        <f>IF('KWh (Cumulative)'!CO86=0,0,((('KWh Monthly'!CO86*0.5)+'KWh (Cumulative)'!CN86-Rebasing!CO76)*CO114)*CO$19*CO170)</f>
        <v>0</v>
      </c>
      <c r="CP86" s="4">
        <f>IF('KWh (Cumulative)'!CP86=0,0,((('KWh Monthly'!CP86*0.5)+'KWh (Cumulative)'!CO86-Rebasing!CP76)*CP114)*CP$19*CP170)</f>
        <v>0</v>
      </c>
      <c r="CQ86" s="4">
        <f>IF('KWh (Cumulative)'!CQ86=0,0,((('KWh Monthly'!CQ86*0.5)+'KWh (Cumulative)'!CP86-Rebasing!CQ76)*CQ114)*CQ$19*CQ170)</f>
        <v>0</v>
      </c>
      <c r="CR86" s="4">
        <f>IF('KWh (Cumulative)'!CR86=0,0,((('KWh Monthly'!CR86*0.5)+'KWh (Cumulative)'!CQ86-Rebasing!CR76)*CR114)*CR$19*CR170)</f>
        <v>0</v>
      </c>
      <c r="CS86" s="4">
        <f>IF('KWh (Cumulative)'!CS86=0,0,((('KWh Monthly'!CS86*0.5)+'KWh (Cumulative)'!CR86-Rebasing!CS76)*CS114)*CS$19*CS170)</f>
        <v>0</v>
      </c>
      <c r="CT86" s="4">
        <f>IF('KWh (Cumulative)'!CT86=0,0,((('KWh Monthly'!CT86*0.5)+'KWh (Cumulative)'!CS86-Rebasing!CT76)*CT114)*CT$19*CT170)</f>
        <v>0</v>
      </c>
      <c r="CU86" s="4">
        <f>IF('KWh (Cumulative)'!CU86=0,0,((('KWh Monthly'!CU86*0.5)+'KWh (Cumulative)'!CT86-Rebasing!CU76)*CU114)*CU$19*CU170)</f>
        <v>0</v>
      </c>
      <c r="CV86" s="4">
        <f>IF('KWh (Cumulative)'!CV86=0,0,((('KWh Monthly'!CV86*0.5)+'KWh (Cumulative)'!CU86-Rebasing!CV76)*CV114)*CV$19*CV170)</f>
        <v>0</v>
      </c>
      <c r="CW86" s="4">
        <f>IF('KWh (Cumulative)'!CW86=0,0,((('KWh Monthly'!CW86*0.5)+'KWh (Cumulative)'!CV86-Rebasing!CW76)*CW114)*CW$19*CW170)</f>
        <v>0</v>
      </c>
      <c r="CX86" s="4">
        <f>IF('KWh (Cumulative)'!CX86=0,0,((('KWh Monthly'!CX86*0.5)+'KWh (Cumulative)'!CW86-Rebasing!CX76)*CX114)*CX$19*CX170)</f>
        <v>0</v>
      </c>
      <c r="CY86" s="4">
        <f>IF('KWh (Cumulative)'!CY86=0,0,((('KWh Monthly'!CY86*0.5)+'KWh (Cumulative)'!CX86-Rebasing!CY76)*CY114)*CY$19*CY170)</f>
        <v>0</v>
      </c>
      <c r="CZ86" s="4">
        <f>IF('KWh (Cumulative)'!CZ86=0,0,((('KWh Monthly'!CZ86*0.5)+'KWh (Cumulative)'!CY86-Rebasing!CZ76)*CZ114)*CZ$19*CZ170)</f>
        <v>0</v>
      </c>
      <c r="DA86" s="4">
        <f>IF('KWh (Cumulative)'!DA86=0,0,((('KWh Monthly'!DA86*0.5)+'KWh (Cumulative)'!CZ86-Rebasing!DA76)*DA114)*DA$19*DA170)</f>
        <v>0</v>
      </c>
      <c r="DB86" s="4">
        <f>IF('KWh (Cumulative)'!DB86=0,0,((('KWh Monthly'!DB86*0.5)+'KWh (Cumulative)'!DA86-Rebasing!DB76)*DB114)*DB$19*DB170)</f>
        <v>0</v>
      </c>
      <c r="DC86" s="4">
        <f>IF('KWh (Cumulative)'!DC86=0,0,((('KWh Monthly'!DC86*0.5)+'KWh (Cumulative)'!DB86-Rebasing!DC76)*DC114)*DC$19*DC170)</f>
        <v>0</v>
      </c>
      <c r="DD86" s="4">
        <f>IF('KWh (Cumulative)'!DD86=0,0,((('KWh Monthly'!DD86*0.5)+'KWh (Cumulative)'!DC86-Rebasing!DD76)*DD114)*DD$19*DD170)</f>
        <v>0</v>
      </c>
      <c r="DE86" s="4">
        <f>IF('KWh (Cumulative)'!DE86=0,0,((('KWh Monthly'!DE86*0.5)+'KWh (Cumulative)'!DD86-Rebasing!DE76)*DE114)*DE$19*DE170)</f>
        <v>0</v>
      </c>
      <c r="DF86" s="4">
        <f>IF('KWh (Cumulative)'!DF86=0,0,((('KWh Monthly'!DF86*0.5)+'KWh (Cumulative)'!DE86-Rebasing!DF76)*DF114)*DF$19*DF170)</f>
        <v>0</v>
      </c>
      <c r="DG86" s="4">
        <f>IF('KWh (Cumulative)'!DG86=0,0,((('KWh Monthly'!DG86*0.5)+'KWh (Cumulative)'!DF86-Rebasing!DG76)*DG114)*DG$19*DG170)</f>
        <v>0</v>
      </c>
      <c r="DH86" s="4">
        <f>IF('KWh (Cumulative)'!DH86=0,0,((('KWh Monthly'!DH86*0.5)+'KWh (Cumulative)'!DG86-Rebasing!DH76)*DH114)*DH$19*DH170)</f>
        <v>0</v>
      </c>
      <c r="DI86" s="4">
        <f>IF('KWh (Cumulative)'!DI86=0,0,((('KWh Monthly'!DI86*0.5)+'KWh (Cumulative)'!DH86-Rebasing!DI76)*DI114)*DI$19*DI170)</f>
        <v>0</v>
      </c>
      <c r="DJ86" s="4">
        <f>IF('KWh (Cumulative)'!DJ86=0,0,((('KWh Monthly'!DJ86*0.5)+'KWh (Cumulative)'!DI86-Rebasing!DJ76)*DJ114)*DJ$19*DJ170)</f>
        <v>0</v>
      </c>
      <c r="DK86" s="4">
        <f>IF('KWh (Cumulative)'!DK86=0,0,((('KWh Monthly'!DK86*0.5)+'KWh (Cumulative)'!DJ86-Rebasing!DK76)*DK114)*DK$19*DK170)</f>
        <v>0</v>
      </c>
      <c r="DL86" s="4">
        <f>IF('KWh (Cumulative)'!DL86=0,0,((('KWh Monthly'!DL86*0.5)+'KWh (Cumulative)'!DK86-Rebasing!DL76)*DL114)*DL$19*DL170)</f>
        <v>0</v>
      </c>
      <c r="DM86" s="4">
        <f>IF('KWh (Cumulative)'!DM86=0,0,((('KWh Monthly'!DM86*0.5)+'KWh (Cumulative)'!DL86-Rebasing!DM76)*DM114)*DM$19*DM170)</f>
        <v>0</v>
      </c>
      <c r="DN86" s="4">
        <f>IF('KWh (Cumulative)'!DN86=0,0,((('KWh Monthly'!DN86*0.5)+'KWh (Cumulative)'!DM86-Rebasing!DN76)*DN114)*DN$19*DN170)</f>
        <v>0</v>
      </c>
      <c r="DO86" s="4">
        <f>IF('KWh (Cumulative)'!DO86=0,0,((('KWh Monthly'!DO86*0.5)+'KWh (Cumulative)'!DN86-Rebasing!DO76)*DO114)*DO$19*DO170)</f>
        <v>0</v>
      </c>
      <c r="DP86" s="4">
        <f>IF('KWh (Cumulative)'!DP86=0,0,((('KWh Monthly'!DP86*0.5)+'KWh (Cumulative)'!DO86-Rebasing!DP76)*DP114)*DP$19*DP170)</f>
        <v>0</v>
      </c>
      <c r="DQ86" s="4">
        <f>IF('KWh (Cumulative)'!DQ86=0,0,((('KWh Monthly'!DQ86*0.5)+'KWh (Cumulative)'!DP86-Rebasing!DQ76)*DQ114)*DQ$19*DQ170)</f>
        <v>0</v>
      </c>
      <c r="DR86" s="4">
        <f>IF('KWh (Cumulative)'!DR86=0,0,((('KWh Monthly'!DR86*0.5)+'KWh (Cumulative)'!DQ86-Rebasing!DR76)*DR114)*DR$19*DR170)</f>
        <v>0</v>
      </c>
    </row>
    <row r="87" spans="1:122" x14ac:dyDescent="0.25">
      <c r="A87" s="193"/>
      <c r="B87" s="30" t="s">
        <v>3</v>
      </c>
      <c r="C87" s="4">
        <f>IF('KWh (Cumulative)'!C87=0,0,((('KWh Monthly'!C87*0.5)-Rebasing!C77)*C115)*C$19*C171)</f>
        <v>0</v>
      </c>
      <c r="D87" s="4">
        <f>IF('KWh (Cumulative)'!D87=0,0,((('KWh Monthly'!D87*0.5)+'KWh (Cumulative)'!C87-Rebasing!D77)*D115)*D$19*D171)</f>
        <v>0</v>
      </c>
      <c r="E87" s="4">
        <f>IF('KWh (Cumulative)'!E87=0,0,((('KWh Monthly'!E87*0.5)+'KWh (Cumulative)'!D87-Rebasing!E77)*E115)*E$19*E171)</f>
        <v>0</v>
      </c>
      <c r="F87" s="4">
        <f>IF('KWh (Cumulative)'!F87=0,0,((('KWh Monthly'!F87*0.5)+'KWh (Cumulative)'!E87-Rebasing!F77)*F115)*F$19*F171)</f>
        <v>0</v>
      </c>
      <c r="G87" s="4">
        <f>IF('KWh (Cumulative)'!G87=0,0,((('KWh Monthly'!G87*0.5)+'KWh (Cumulative)'!F87-Rebasing!G77)*G115)*G$19*G171)</f>
        <v>0</v>
      </c>
      <c r="H87" s="4">
        <f>IF('KWh (Cumulative)'!H87=0,0,((('KWh Monthly'!H87*0.5)+'KWh (Cumulative)'!G87-Rebasing!H77)*H115)*H$19*H171)</f>
        <v>0</v>
      </c>
      <c r="I87" s="4">
        <f>IF('KWh (Cumulative)'!I87=0,0,((('KWh Monthly'!I87*0.5)+'KWh (Cumulative)'!H87-Rebasing!I77)*I115)*I$19*I171)</f>
        <v>0</v>
      </c>
      <c r="J87" s="4">
        <f>IF('KWh (Cumulative)'!J87=0,0,((('KWh Monthly'!J87*0.5)+'KWh (Cumulative)'!I87-Rebasing!J77)*J115)*J$19*J171)</f>
        <v>0</v>
      </c>
      <c r="K87" s="4">
        <f>IF('KWh (Cumulative)'!K87=0,0,((('KWh Monthly'!K87*0.5)+'KWh (Cumulative)'!J87-Rebasing!K77)*K115)*K$19*K171)</f>
        <v>0</v>
      </c>
      <c r="L87" s="4">
        <f>IF('KWh (Cumulative)'!L87=0,0,((('KWh Monthly'!L87*0.5)+'KWh (Cumulative)'!K87-Rebasing!L77)*L115)*L$19*L171)</f>
        <v>0</v>
      </c>
      <c r="M87" s="4">
        <f>IF('KWh (Cumulative)'!M87=0,0,((('KWh Monthly'!M87*0.5)+'KWh (Cumulative)'!L87-Rebasing!M77)*M115)*M$19*M171)</f>
        <v>0</v>
      </c>
      <c r="N87" s="4">
        <f>IF('KWh (Cumulative)'!N87=0,0,((('KWh Monthly'!N87*0.5)+'KWh (Cumulative)'!M87-Rebasing!N77)*N115)*N$19*N171)</f>
        <v>0</v>
      </c>
      <c r="O87" s="4">
        <f>IF('KWh (Cumulative)'!O87=0,0,((('KWh Monthly'!O87*0.5)+'KWh (Cumulative)'!N87-Rebasing!O77)*O115)*O$19*O171)</f>
        <v>2.9692451283339021E-2</v>
      </c>
      <c r="P87" s="4">
        <f>IF('KWh (Cumulative)'!P87=0,0,((('KWh Monthly'!P87*0.5)+'KWh (Cumulative)'!O87-Rebasing!P77)*P115)*P$19*P171)</f>
        <v>0</v>
      </c>
      <c r="Q87" s="4">
        <f>IF('KWh (Cumulative)'!Q87=0,0,((('KWh Monthly'!Q87*0.5)+'KWh (Cumulative)'!P87-Rebasing!Q77)*Q115)*Q$19*Q171)</f>
        <v>0</v>
      </c>
      <c r="R87" s="4">
        <f>IF('KWh (Cumulative)'!R87=0,0,((('KWh Monthly'!R87*0.5)+'KWh (Cumulative)'!Q87-Rebasing!R77)*R115)*R$19*R171)</f>
        <v>0</v>
      </c>
      <c r="S87" s="4">
        <f>IF('KWh (Cumulative)'!S87=0,0,((('KWh Monthly'!S87*0.5)+'KWh (Cumulative)'!R87-Rebasing!S77)*S115)*S$19*S171)</f>
        <v>0</v>
      </c>
      <c r="T87" s="4">
        <f>IF('KWh (Cumulative)'!T87=0,0,((('KWh Monthly'!T87*0.5)+'KWh (Cumulative)'!S87-Rebasing!T77)*T115)*T$19*T171)</f>
        <v>0</v>
      </c>
      <c r="U87" s="4">
        <f>IF('KWh (Cumulative)'!U87=0,0,((('KWh Monthly'!U87*0.5)+'KWh (Cumulative)'!T87-Rebasing!U77)*U115)*U$19*U171)</f>
        <v>0</v>
      </c>
      <c r="V87" s="4">
        <f>IF('KWh (Cumulative)'!V87=0,0,((('KWh Monthly'!V87*0.5)+'KWh (Cumulative)'!U87-Rebasing!V77)*V115)*V$19*V171)</f>
        <v>0</v>
      </c>
      <c r="W87" s="4">
        <f>IF('KWh (Cumulative)'!W87=0,0,((('KWh Monthly'!W87*0.5)+'KWh (Cumulative)'!V87-Rebasing!W77)*W115)*W$19*W171)</f>
        <v>0</v>
      </c>
      <c r="X87" s="4">
        <f>IF('KWh (Cumulative)'!X87=0,0,((('KWh Monthly'!X87*0.5)+'KWh (Cumulative)'!W87-Rebasing!X77)*X115)*X$19*X171)</f>
        <v>0</v>
      </c>
      <c r="Y87" s="4">
        <f>IF('KWh (Cumulative)'!Y87=0,0,((('KWh Monthly'!Y87*0.5)+'KWh (Cumulative)'!X87-Rebasing!Y77)*Y115)*Y$19*Y171)</f>
        <v>0</v>
      </c>
      <c r="Z87" s="4">
        <f>IF('KWh (Cumulative)'!Z87=0,0,((('KWh Monthly'!Z87*0.5)+'KWh (Cumulative)'!Y87-Rebasing!Z77)*Z115)*Z$19*Z171)</f>
        <v>0</v>
      </c>
      <c r="AA87" s="4">
        <f>IF('KWh (Cumulative)'!AA87=0,0,((('KWh Monthly'!AA87*0.5)+'KWh (Cumulative)'!Z87-Rebasing!AA77)*AA115)*AA$19*AA171)</f>
        <v>0</v>
      </c>
      <c r="AB87" s="4">
        <f>IF('KWh (Cumulative)'!AB87=0,0,((('KWh Monthly'!AB87*0.5)+'KWh (Cumulative)'!AA87-Rebasing!AB77)*AB115)*AB$19*AB171)</f>
        <v>0</v>
      </c>
      <c r="AC87" s="4">
        <f>IF('KWh (Cumulative)'!AC87=0,0,((('KWh Monthly'!AC87*0.5)+'KWh (Cumulative)'!AB87-Rebasing!AC77)*AC115)*AC$19*AC171)</f>
        <v>0</v>
      </c>
      <c r="AD87" s="4">
        <f>IF('KWh (Cumulative)'!AD87=0,0,((('KWh Monthly'!AD87*0.5)+'KWh (Cumulative)'!AC87-Rebasing!AD77)*AD115)*AD$19*AD171)</f>
        <v>0</v>
      </c>
      <c r="AE87" s="4">
        <f>IF('KWh (Cumulative)'!AE87=0,0,((('KWh Monthly'!AE87*0.5)+'KWh (Cumulative)'!AD87-Rebasing!AE77)*AE115)*AE$19*AE171)</f>
        <v>0</v>
      </c>
      <c r="AF87" s="4">
        <f>IF('KWh (Cumulative)'!AF87=0,0,((('KWh Monthly'!AF87*0.5)+'KWh (Cumulative)'!AE87-Rebasing!AF77)*AF115)*AF$19*AF171)</f>
        <v>0</v>
      </c>
      <c r="AG87" s="4">
        <f>IF('KWh (Cumulative)'!AG87=0,0,((('KWh Monthly'!AG87*0.5)+'KWh (Cumulative)'!AF87-Rebasing!AG77)*AG115)*AG$19*AG171)</f>
        <v>0</v>
      </c>
      <c r="AH87" s="4">
        <f>IF('KWh (Cumulative)'!AH87=0,0,((('KWh Monthly'!AH87*0.5)+'KWh (Cumulative)'!AG87-Rebasing!AH77)*AH115)*AH$19*AH171)</f>
        <v>0</v>
      </c>
      <c r="AI87" s="4">
        <f>IF('KWh (Cumulative)'!AI87=0,0,((('KWh Monthly'!AI87*0.5)+'KWh (Cumulative)'!AH87-Rebasing!AI77)*AI115)*AI$19*AI171)</f>
        <v>0</v>
      </c>
      <c r="AJ87" s="4">
        <f>IF('KWh (Cumulative)'!AJ87=0,0,((('KWh Monthly'!AJ87*0.5)+'KWh (Cumulative)'!AI87-Rebasing!AJ77)*AJ115)*AJ$19*AJ171)</f>
        <v>0</v>
      </c>
      <c r="AK87" s="4">
        <f>IF('KWh (Cumulative)'!AK87=0,0,((('KWh Monthly'!AK87*0.5)+'KWh (Cumulative)'!AJ87-Rebasing!AK77)*AK115)*AK$19*AK171)</f>
        <v>0</v>
      </c>
      <c r="AL87" s="4">
        <f>IF('KWh (Cumulative)'!AL87=0,0,((('KWh Monthly'!AL87*0.5)+'KWh (Cumulative)'!AK87-Rebasing!AL77)*AL115)*AL$19*AL171)</f>
        <v>0</v>
      </c>
      <c r="AM87" s="4">
        <f>IF('KWh (Cumulative)'!AM87=0,0,((('KWh Monthly'!AM87*0.5)+'KWh (Cumulative)'!AL87-Rebasing!AM77)*AM115)*AM$19*AM171)</f>
        <v>0</v>
      </c>
      <c r="AN87" s="4">
        <f>IF('KWh (Cumulative)'!AN87=0,0,((('KWh Monthly'!AN87*0.5)+'KWh (Cumulative)'!AM87-Rebasing!AN77)*AN115)*AN$19*AN171)</f>
        <v>0</v>
      </c>
      <c r="AO87" s="4">
        <f>IF('KWh (Cumulative)'!AO87=0,0,((('KWh Monthly'!AO87*0.5)+'KWh (Cumulative)'!AN87-Rebasing!AO77)*AO115)*AO$19*AO171)</f>
        <v>0</v>
      </c>
      <c r="AP87" s="4">
        <f>IF('KWh (Cumulative)'!AP87=0,0,((('KWh Monthly'!AP87*0.5)+'KWh (Cumulative)'!AO87-Rebasing!AP77)*AP115)*AP$19*AP171)</f>
        <v>0</v>
      </c>
      <c r="AQ87" s="4">
        <f>IF('KWh (Cumulative)'!AQ87=0,0,((('KWh Monthly'!AQ87*0.5)+'KWh (Cumulative)'!AP87-Rebasing!AQ77)*AQ115)*AQ$19*AQ171)</f>
        <v>0</v>
      </c>
      <c r="AR87" s="4">
        <f>IF('KWh (Cumulative)'!AR87=0,0,((('KWh Monthly'!AR87*0.5)+'KWh (Cumulative)'!AQ87-Rebasing!AR77)*AR115)*AR$19*AR171)</f>
        <v>0</v>
      </c>
      <c r="AS87" s="4">
        <f>IF('KWh (Cumulative)'!AS87=0,0,((('KWh Monthly'!AS87*0.5)+'KWh (Cumulative)'!AR87-Rebasing!AS77)*AS115)*AS$19*AS171)</f>
        <v>0</v>
      </c>
      <c r="AT87" s="4">
        <f>IF('KWh (Cumulative)'!AT87=0,0,((('KWh Monthly'!AT87*0.5)+'KWh (Cumulative)'!AS87-Rebasing!AT77)*AT115)*AT$19*AT171)</f>
        <v>0</v>
      </c>
      <c r="AU87" s="4">
        <f>IF('KWh (Cumulative)'!AU87=0,0,((('KWh Monthly'!AU87*0.5)+'KWh (Cumulative)'!AT87-Rebasing!AU77)*AU115)*AU$19*AU171)</f>
        <v>0</v>
      </c>
      <c r="AV87" s="4">
        <f>IF('KWh (Cumulative)'!AV87=0,0,((('KWh Monthly'!AV87*0.5)+'KWh (Cumulative)'!AU87-Rebasing!AV77)*AV115)*AV$19*AV171)</f>
        <v>0</v>
      </c>
      <c r="AW87" s="4">
        <f>IF('KWh (Cumulative)'!AW87=0,0,((('KWh Monthly'!AW87*0.5)+'KWh (Cumulative)'!AV87-Rebasing!AW77)*AW115)*AW$19*AW171)</f>
        <v>0</v>
      </c>
      <c r="AX87" s="4">
        <f>IF('KWh (Cumulative)'!AX87=0,0,((('KWh Monthly'!AX87*0.5)+'KWh (Cumulative)'!AW87-Rebasing!AX77)*AX115)*AX$19*AX171)</f>
        <v>0</v>
      </c>
      <c r="AY87" s="4">
        <f>IF('KWh (Cumulative)'!AY87=0,0,((('KWh Monthly'!AY87*0.5)+'KWh (Cumulative)'!AX87-Rebasing!AY77)*AY115)*AY$19*AY171)</f>
        <v>0</v>
      </c>
      <c r="AZ87" s="4">
        <f>IF('KWh (Cumulative)'!AZ87=0,0,((('KWh Monthly'!AZ87*0.5)+'KWh (Cumulative)'!AY87-Rebasing!AZ77)*AZ115)*AZ$19*AZ171)</f>
        <v>0</v>
      </c>
      <c r="BA87" s="4">
        <f>IF('KWh (Cumulative)'!BA87=0,0,((('KWh Monthly'!BA87*0.5)+'KWh (Cumulative)'!AZ87-Rebasing!BA77)*BA115)*BA$19*BA171)</f>
        <v>0</v>
      </c>
      <c r="BB87" s="4">
        <f>IF('KWh (Cumulative)'!BB87=0,0,((('KWh Monthly'!BB87*0.5)+'KWh (Cumulative)'!BA87-Rebasing!BB77)*BB115)*BB$19*BB171)</f>
        <v>0</v>
      </c>
      <c r="BC87" s="4">
        <f>IF('KWh (Cumulative)'!BC87=0,0,((('KWh Monthly'!BC87*0.5)+'KWh (Cumulative)'!BB87-Rebasing!BC77)*BC115)*BC$19*BC171)</f>
        <v>0</v>
      </c>
      <c r="BD87" s="4">
        <f>IF('KWh (Cumulative)'!BD87=0,0,((('KWh Monthly'!BD87*0.5)+'KWh (Cumulative)'!BC87-Rebasing!BD77)*BD115)*BD$19*BD171)</f>
        <v>0</v>
      </c>
      <c r="BE87" s="4">
        <f>IF('KWh (Cumulative)'!BE87=0,0,((('KWh Monthly'!BE87*0.5)+'KWh (Cumulative)'!BD87-Rebasing!BE77)*BE115)*BE$19*BE171)</f>
        <v>0</v>
      </c>
      <c r="BF87" s="4">
        <f>IF('KWh (Cumulative)'!BF87=0,0,((('KWh Monthly'!BF87*0.5)+'KWh (Cumulative)'!BE87-Rebasing!BF77)*BF115)*BF$19*BF171)</f>
        <v>0</v>
      </c>
      <c r="BG87" s="4">
        <f>IF('KWh (Cumulative)'!BG87=0,0,((('KWh Monthly'!BG87*0.5)+'KWh (Cumulative)'!BF87-Rebasing!BG77)*BG115)*BG$19*BG171)</f>
        <v>0</v>
      </c>
      <c r="BH87" s="4">
        <f>IF('KWh (Cumulative)'!BH87=0,0,((('KWh Monthly'!BH87*0.5)+'KWh (Cumulative)'!BG87-Rebasing!BH77)*BH115)*BH$19*BH171)</f>
        <v>0</v>
      </c>
      <c r="BI87" s="4">
        <f>IF('KWh (Cumulative)'!BI87=0,0,((('KWh Monthly'!BI87*0.5)+'KWh (Cumulative)'!BH87-Rebasing!BI77)*BI115)*BI$19*BI171)</f>
        <v>0</v>
      </c>
      <c r="BJ87" s="4">
        <f>IF('KWh (Cumulative)'!BJ87=0,0,((('KWh Monthly'!BJ87*0.5)+'KWh (Cumulative)'!BI87-Rebasing!BJ77)*BJ115)*BJ$19*BJ171)</f>
        <v>0</v>
      </c>
      <c r="BK87" s="4">
        <f>IF('KWh (Cumulative)'!BK87=0,0,((('KWh Monthly'!BK87*0.5)+'KWh (Cumulative)'!BJ87-Rebasing!BK77)*BK115)*BK$19*BK171)</f>
        <v>0</v>
      </c>
      <c r="BL87" s="4">
        <f>IF('KWh (Cumulative)'!BL87=0,0,((('KWh Monthly'!BL87*0.5)+'KWh (Cumulative)'!BK87-Rebasing!BL77)*BL115)*BL$19*BL171)</f>
        <v>0</v>
      </c>
      <c r="BM87" s="4">
        <f>IF('KWh (Cumulative)'!BM87=0,0,((('KWh Monthly'!BM87*0.5)+'KWh (Cumulative)'!BL87-Rebasing!BM77)*BM115)*BM$19*BM171)</f>
        <v>0</v>
      </c>
      <c r="BN87" s="4">
        <f>IF('KWh (Cumulative)'!BN87=0,0,((('KWh Monthly'!BN87*0.5)+'KWh (Cumulative)'!BM87-Rebasing!BN77)*BN115)*BN$19*BN171)</f>
        <v>0</v>
      </c>
      <c r="BO87" s="4">
        <f>IF('KWh (Cumulative)'!BO87=0,0,((('KWh Monthly'!BO87*0.5)+'KWh (Cumulative)'!BN87-Rebasing!BO77)*BO115)*BO$19*BO171)</f>
        <v>0</v>
      </c>
      <c r="BP87" s="4">
        <f>IF('KWh (Cumulative)'!BP87=0,0,((('KWh Monthly'!BP87*0.5)+'KWh (Cumulative)'!BO87-Rebasing!BP77)*BP115)*BP$19*BP171)</f>
        <v>0</v>
      </c>
      <c r="BQ87" s="4">
        <f>IF('KWh (Cumulative)'!BQ87=0,0,((('KWh Monthly'!BQ87*0.5)+'KWh (Cumulative)'!BP87-Rebasing!BQ77)*BQ115)*BQ$19*BQ171)</f>
        <v>0</v>
      </c>
      <c r="BR87" s="4">
        <f>IF('KWh (Cumulative)'!BR87=0,0,((('KWh Monthly'!BR87*0.5)+'KWh (Cumulative)'!BQ87-Rebasing!BR77)*BR115)*BR$19*BR171)</f>
        <v>0</v>
      </c>
      <c r="BS87" s="4">
        <f>IF('KWh (Cumulative)'!BS87=0,0,((('KWh Monthly'!BS87*0.5)+'KWh (Cumulative)'!BR87-Rebasing!BS77)*BS115)*BS$19*BS171)</f>
        <v>0</v>
      </c>
      <c r="BT87" s="4">
        <f>IF('KWh (Cumulative)'!BT87=0,0,((('KWh Monthly'!BT87*0.5)+'KWh (Cumulative)'!BS87-Rebasing!BT77)*BT115)*BT$19*BT171)</f>
        <v>0</v>
      </c>
      <c r="BU87" s="4">
        <f>IF('KWh (Cumulative)'!BU87=0,0,((('KWh Monthly'!BU87*0.5)+'KWh (Cumulative)'!BT87-Rebasing!BU77)*BU115)*BU$19*BU171)</f>
        <v>0</v>
      </c>
      <c r="BV87" s="4">
        <f>IF('KWh (Cumulative)'!BV87=0,0,((('KWh Monthly'!BV87*0.5)+'KWh (Cumulative)'!BU87-Rebasing!BV77)*BV115)*BV$19*BV171)</f>
        <v>0</v>
      </c>
      <c r="BW87" s="4">
        <f>IF('KWh (Cumulative)'!BW87=0,0,((('KWh Monthly'!BW87*0.5)+'KWh (Cumulative)'!BV87-Rebasing!BW77)*BW115)*BW$19*BW171)</f>
        <v>0</v>
      </c>
      <c r="BX87" s="4">
        <f>IF('KWh (Cumulative)'!BX87=0,0,((('KWh Monthly'!BX87*0.5)+'KWh (Cumulative)'!BW87-Rebasing!BX77)*BX115)*BX$19*BX171)</f>
        <v>0</v>
      </c>
      <c r="BY87" s="4">
        <f>IF('KWh (Cumulative)'!BY87=0,0,((('KWh Monthly'!BY87*0.5)+'KWh (Cumulative)'!BX87-Rebasing!BY77)*BY115)*BY$19*BY171)</f>
        <v>0</v>
      </c>
      <c r="BZ87" s="4">
        <f>IF('KWh (Cumulative)'!BZ87=0,0,((('KWh Monthly'!BZ87*0.5)+'KWh (Cumulative)'!BY87-Rebasing!BZ77)*BZ115)*BZ$19*BZ171)</f>
        <v>0</v>
      </c>
      <c r="CA87" s="4">
        <f>IF('KWh (Cumulative)'!CA87=0,0,((('KWh Monthly'!CA87*0.5)+'KWh (Cumulative)'!BZ87-Rebasing!CA77)*CA115)*CA$19*CA171)</f>
        <v>0</v>
      </c>
      <c r="CB87" s="4">
        <f>IF('KWh (Cumulative)'!CB87=0,0,((('KWh Monthly'!CB87*0.5)+'KWh (Cumulative)'!CA87-Rebasing!CB77)*CB115)*CB$19*CB171)</f>
        <v>0</v>
      </c>
      <c r="CC87" s="4">
        <f>IF('KWh (Cumulative)'!CC87=0,0,((('KWh Monthly'!CC87*0.5)+'KWh (Cumulative)'!CB87-Rebasing!CC77)*CC115)*CC$19*CC171)</f>
        <v>0</v>
      </c>
      <c r="CD87" s="4">
        <f>IF('KWh (Cumulative)'!CD87=0,0,((('KWh Monthly'!CD87*0.5)+'KWh (Cumulative)'!CC87-Rebasing!CD77)*CD115)*CD$19*CD171)</f>
        <v>0</v>
      </c>
      <c r="CE87" s="4">
        <f>IF('KWh (Cumulative)'!CE87=0,0,((('KWh Monthly'!CE87*0.5)+'KWh (Cumulative)'!CD87-Rebasing!CE77)*CE115)*CE$19*CE171)</f>
        <v>0</v>
      </c>
      <c r="CF87" s="4">
        <f>IF('KWh (Cumulative)'!CF87=0,0,((('KWh Monthly'!CF87*0.5)+'KWh (Cumulative)'!CE87-Rebasing!CF77)*CF115)*CF$19*CF171)</f>
        <v>0</v>
      </c>
      <c r="CG87" s="4">
        <f>IF('KWh (Cumulative)'!CG87=0,0,((('KWh Monthly'!CG87*0.5)+'KWh (Cumulative)'!CF87-Rebasing!CG77)*CG115)*CG$19*CG171)</f>
        <v>0</v>
      </c>
      <c r="CH87" s="4">
        <f>IF('KWh (Cumulative)'!CH87=0,0,((('KWh Monthly'!CH87*0.5)+'KWh (Cumulative)'!CG87-Rebasing!CH77)*CH115)*CH$19*CH171)</f>
        <v>0</v>
      </c>
      <c r="CI87" s="4">
        <f>IF('KWh (Cumulative)'!CI87=0,0,((('KWh Monthly'!CI87*0.5)+'KWh (Cumulative)'!CH87-Rebasing!CI77)*CI115)*CI$19*CI171)</f>
        <v>0</v>
      </c>
      <c r="CJ87" s="4">
        <f>IF('KWh (Cumulative)'!CJ87=0,0,((('KWh Monthly'!CJ87*0.5)+'KWh (Cumulative)'!CI87-Rebasing!CJ77)*CJ115)*CJ$19*CJ171)</f>
        <v>0</v>
      </c>
      <c r="CK87" s="4">
        <f>IF('KWh (Cumulative)'!CK87=0,0,((('KWh Monthly'!CK87*0.5)+'KWh (Cumulative)'!CJ87-Rebasing!CK77)*CK115)*CK$19*CK171)</f>
        <v>0</v>
      </c>
      <c r="CL87" s="4">
        <f>IF('KWh (Cumulative)'!CL87=0,0,((('KWh Monthly'!CL87*0.5)+'KWh (Cumulative)'!CK87-Rebasing!CL77)*CL115)*CL$19*CL171)</f>
        <v>0</v>
      </c>
      <c r="CM87" s="4">
        <f>IF('KWh (Cumulative)'!CM87=0,0,((('KWh Monthly'!CM87*0.5)+'KWh (Cumulative)'!CL87-Rebasing!CM77)*CM115)*CM$19*CM171)</f>
        <v>0</v>
      </c>
      <c r="CN87" s="4">
        <f>IF('KWh (Cumulative)'!CN87=0,0,((('KWh Monthly'!CN87*0.5)+'KWh (Cumulative)'!CM87-Rebasing!CN77)*CN115)*CN$19*CN171)</f>
        <v>0</v>
      </c>
      <c r="CO87" s="4">
        <f>IF('KWh (Cumulative)'!CO87=0,0,((('KWh Monthly'!CO87*0.5)+'KWh (Cumulative)'!CN87-Rebasing!CO77)*CO115)*CO$19*CO171)</f>
        <v>0</v>
      </c>
      <c r="CP87" s="4">
        <f>IF('KWh (Cumulative)'!CP87=0,0,((('KWh Monthly'!CP87*0.5)+'KWh (Cumulative)'!CO87-Rebasing!CP77)*CP115)*CP$19*CP171)</f>
        <v>0</v>
      </c>
      <c r="CQ87" s="4">
        <f>IF('KWh (Cumulative)'!CQ87=0,0,((('KWh Monthly'!CQ87*0.5)+'KWh (Cumulative)'!CP87-Rebasing!CQ77)*CQ115)*CQ$19*CQ171)</f>
        <v>0</v>
      </c>
      <c r="CR87" s="4">
        <f>IF('KWh (Cumulative)'!CR87=0,0,((('KWh Monthly'!CR87*0.5)+'KWh (Cumulative)'!CQ87-Rebasing!CR77)*CR115)*CR$19*CR171)</f>
        <v>0</v>
      </c>
      <c r="CS87" s="4">
        <f>IF('KWh (Cumulative)'!CS87=0,0,((('KWh Monthly'!CS87*0.5)+'KWh (Cumulative)'!CR87-Rebasing!CS77)*CS115)*CS$19*CS171)</f>
        <v>0</v>
      </c>
      <c r="CT87" s="4">
        <f>IF('KWh (Cumulative)'!CT87=0,0,((('KWh Monthly'!CT87*0.5)+'KWh (Cumulative)'!CS87-Rebasing!CT77)*CT115)*CT$19*CT171)</f>
        <v>0</v>
      </c>
      <c r="CU87" s="4">
        <f>IF('KWh (Cumulative)'!CU87=0,0,((('KWh Monthly'!CU87*0.5)+'KWh (Cumulative)'!CT87-Rebasing!CU77)*CU115)*CU$19*CU171)</f>
        <v>0</v>
      </c>
      <c r="CV87" s="4">
        <f>IF('KWh (Cumulative)'!CV87=0,0,((('KWh Monthly'!CV87*0.5)+'KWh (Cumulative)'!CU87-Rebasing!CV77)*CV115)*CV$19*CV171)</f>
        <v>0</v>
      </c>
      <c r="CW87" s="4">
        <f>IF('KWh (Cumulative)'!CW87=0,0,((('KWh Monthly'!CW87*0.5)+'KWh (Cumulative)'!CV87-Rebasing!CW77)*CW115)*CW$19*CW171)</f>
        <v>0</v>
      </c>
      <c r="CX87" s="4">
        <f>IF('KWh (Cumulative)'!CX87=0,0,((('KWh Monthly'!CX87*0.5)+'KWh (Cumulative)'!CW87-Rebasing!CX77)*CX115)*CX$19*CX171)</f>
        <v>0</v>
      </c>
      <c r="CY87" s="4">
        <f>IF('KWh (Cumulative)'!CY87=0,0,((('KWh Monthly'!CY87*0.5)+'KWh (Cumulative)'!CX87-Rebasing!CY77)*CY115)*CY$19*CY171)</f>
        <v>0</v>
      </c>
      <c r="CZ87" s="4">
        <f>IF('KWh (Cumulative)'!CZ87=0,0,((('KWh Monthly'!CZ87*0.5)+'KWh (Cumulative)'!CY87-Rebasing!CZ77)*CZ115)*CZ$19*CZ171)</f>
        <v>0</v>
      </c>
      <c r="DA87" s="4">
        <f>IF('KWh (Cumulative)'!DA87=0,0,((('KWh Monthly'!DA87*0.5)+'KWh (Cumulative)'!CZ87-Rebasing!DA77)*DA115)*DA$19*DA171)</f>
        <v>0</v>
      </c>
      <c r="DB87" s="4">
        <f>IF('KWh (Cumulative)'!DB87=0,0,((('KWh Monthly'!DB87*0.5)+'KWh (Cumulative)'!DA87-Rebasing!DB77)*DB115)*DB$19*DB171)</f>
        <v>0</v>
      </c>
      <c r="DC87" s="4">
        <f>IF('KWh (Cumulative)'!DC87=0,0,((('KWh Monthly'!DC87*0.5)+'KWh (Cumulative)'!DB87-Rebasing!DC77)*DC115)*DC$19*DC171)</f>
        <v>0</v>
      </c>
      <c r="DD87" s="4">
        <f>IF('KWh (Cumulative)'!DD87=0,0,((('KWh Monthly'!DD87*0.5)+'KWh (Cumulative)'!DC87-Rebasing!DD77)*DD115)*DD$19*DD171)</f>
        <v>0</v>
      </c>
      <c r="DE87" s="4">
        <f>IF('KWh (Cumulative)'!DE87=0,0,((('KWh Monthly'!DE87*0.5)+'KWh (Cumulative)'!DD87-Rebasing!DE77)*DE115)*DE$19*DE171)</f>
        <v>0</v>
      </c>
      <c r="DF87" s="4">
        <f>IF('KWh (Cumulative)'!DF87=0,0,((('KWh Monthly'!DF87*0.5)+'KWh (Cumulative)'!DE87-Rebasing!DF77)*DF115)*DF$19*DF171)</f>
        <v>0</v>
      </c>
      <c r="DG87" s="4">
        <f>IF('KWh (Cumulative)'!DG87=0,0,((('KWh Monthly'!DG87*0.5)+'KWh (Cumulative)'!DF87-Rebasing!DG77)*DG115)*DG$19*DG171)</f>
        <v>0</v>
      </c>
      <c r="DH87" s="4">
        <f>IF('KWh (Cumulative)'!DH87=0,0,((('KWh Monthly'!DH87*0.5)+'KWh (Cumulative)'!DG87-Rebasing!DH77)*DH115)*DH$19*DH171)</f>
        <v>0</v>
      </c>
      <c r="DI87" s="4">
        <f>IF('KWh (Cumulative)'!DI87=0,0,((('KWh Monthly'!DI87*0.5)+'KWh (Cumulative)'!DH87-Rebasing!DI77)*DI115)*DI$19*DI171)</f>
        <v>0</v>
      </c>
      <c r="DJ87" s="4">
        <f>IF('KWh (Cumulative)'!DJ87=0,0,((('KWh Monthly'!DJ87*0.5)+'KWh (Cumulative)'!DI87-Rebasing!DJ77)*DJ115)*DJ$19*DJ171)</f>
        <v>0</v>
      </c>
      <c r="DK87" s="4">
        <f>IF('KWh (Cumulative)'!DK87=0,0,((('KWh Monthly'!DK87*0.5)+'KWh (Cumulative)'!DJ87-Rebasing!DK77)*DK115)*DK$19*DK171)</f>
        <v>0</v>
      </c>
      <c r="DL87" s="4">
        <f>IF('KWh (Cumulative)'!DL87=0,0,((('KWh Monthly'!DL87*0.5)+'KWh (Cumulative)'!DK87-Rebasing!DL77)*DL115)*DL$19*DL171)</f>
        <v>0</v>
      </c>
      <c r="DM87" s="4">
        <f>IF('KWh (Cumulative)'!DM87=0,0,((('KWh Monthly'!DM87*0.5)+'KWh (Cumulative)'!DL87-Rebasing!DM77)*DM115)*DM$19*DM171)</f>
        <v>0</v>
      </c>
      <c r="DN87" s="4">
        <f>IF('KWh (Cumulative)'!DN87=0,0,((('KWh Monthly'!DN87*0.5)+'KWh (Cumulative)'!DM87-Rebasing!DN77)*DN115)*DN$19*DN171)</f>
        <v>0</v>
      </c>
      <c r="DO87" s="4">
        <f>IF('KWh (Cumulative)'!DO87=0,0,((('KWh Monthly'!DO87*0.5)+'KWh (Cumulative)'!DN87-Rebasing!DO77)*DO115)*DO$19*DO171)</f>
        <v>0</v>
      </c>
      <c r="DP87" s="4">
        <f>IF('KWh (Cumulative)'!DP87=0,0,((('KWh Monthly'!DP87*0.5)+'KWh (Cumulative)'!DO87-Rebasing!DP77)*DP115)*DP$19*DP171)</f>
        <v>0</v>
      </c>
      <c r="DQ87" s="4">
        <f>IF('KWh (Cumulative)'!DQ87=0,0,((('KWh Monthly'!DQ87*0.5)+'KWh (Cumulative)'!DP87-Rebasing!DQ77)*DQ115)*DQ$19*DQ171)</f>
        <v>0</v>
      </c>
      <c r="DR87" s="4">
        <f>IF('KWh (Cumulative)'!DR87=0,0,((('KWh Monthly'!DR87*0.5)+'KWh (Cumulative)'!DQ87-Rebasing!DR77)*DR115)*DR$19*DR171)</f>
        <v>0</v>
      </c>
    </row>
    <row r="88" spans="1:122" x14ac:dyDescent="0.25">
      <c r="A88" s="193"/>
      <c r="B88" s="30" t="s">
        <v>13</v>
      </c>
      <c r="C88" s="4">
        <f>IF('KWh (Cumulative)'!C88=0,0,((('KWh Monthly'!C88*0.5)-Rebasing!C78)*C116)*C$19*C172)</f>
        <v>0</v>
      </c>
      <c r="D88" s="4">
        <f>IF('KWh (Cumulative)'!D88=0,0,((('KWh Monthly'!D88*0.5)+'KWh (Cumulative)'!C88-Rebasing!D78)*D116)*D$19*D172)</f>
        <v>0</v>
      </c>
      <c r="E88" s="4">
        <f>IF('KWh (Cumulative)'!E88=0,0,((('KWh Monthly'!E88*0.5)+'KWh (Cumulative)'!D88-Rebasing!E78)*E116)*E$19*E172)</f>
        <v>0</v>
      </c>
      <c r="F88" s="4">
        <f>IF('KWh (Cumulative)'!F88=0,0,((('KWh Monthly'!F88*0.5)+'KWh (Cumulative)'!E88-Rebasing!F78)*F116)*F$19*F172)</f>
        <v>0</v>
      </c>
      <c r="G88" s="4">
        <f>IF('KWh (Cumulative)'!G88=0,0,((('KWh Monthly'!G88*0.5)+'KWh (Cumulative)'!F88-Rebasing!G78)*G116)*G$19*G172)</f>
        <v>0</v>
      </c>
      <c r="H88" s="4">
        <f>IF('KWh (Cumulative)'!H88=0,0,((('KWh Monthly'!H88*0.5)+'KWh (Cumulative)'!G88-Rebasing!H78)*H116)*H$19*H172)</f>
        <v>0</v>
      </c>
      <c r="I88" s="4">
        <f>IF('KWh (Cumulative)'!I88=0,0,((('KWh Monthly'!I88*0.5)+'KWh (Cumulative)'!H88-Rebasing!I78)*I116)*I$19*I172)</f>
        <v>0</v>
      </c>
      <c r="J88" s="4">
        <f>IF('KWh (Cumulative)'!J88=0,0,((('KWh Monthly'!J88*0.5)+'KWh (Cumulative)'!I88-Rebasing!J78)*J116)*J$19*J172)</f>
        <v>0</v>
      </c>
      <c r="K88" s="4">
        <f>IF('KWh (Cumulative)'!K88=0,0,((('KWh Monthly'!K88*0.5)+'KWh (Cumulative)'!J88-Rebasing!K78)*K116)*K$19*K172)</f>
        <v>0</v>
      </c>
      <c r="L88" s="4">
        <f>IF('KWh (Cumulative)'!L88=0,0,((('KWh Monthly'!L88*0.5)+'KWh (Cumulative)'!K88-Rebasing!L78)*L116)*L$19*L172)</f>
        <v>0</v>
      </c>
      <c r="M88" s="4">
        <f>IF('KWh (Cumulative)'!M88=0,0,((('KWh Monthly'!M88*0.5)+'KWh (Cumulative)'!L88-Rebasing!M78)*M116)*M$19*M172)</f>
        <v>0</v>
      </c>
      <c r="N88" s="4">
        <f>IF('KWh (Cumulative)'!N88=0,0,((('KWh Monthly'!N88*0.5)+'KWh (Cumulative)'!M88-Rebasing!N78)*N116)*N$19*N172)</f>
        <v>0</v>
      </c>
      <c r="O88" s="4">
        <f>IF('KWh (Cumulative)'!O88=0,0,((('KWh Monthly'!O88*0.5)+'KWh (Cumulative)'!N88-Rebasing!O78)*O116)*O$19*O172)</f>
        <v>5.1863065298119686</v>
      </c>
      <c r="P88" s="4">
        <f>IF('KWh (Cumulative)'!P88=0,0,((('KWh Monthly'!P88*0.5)+'KWh (Cumulative)'!O88-Rebasing!P78)*P116)*P$19*P172)</f>
        <v>0</v>
      </c>
      <c r="Q88" s="4">
        <f>IF('KWh (Cumulative)'!Q88=0,0,((('KWh Monthly'!Q88*0.5)+'KWh (Cumulative)'!P88-Rebasing!Q78)*Q116)*Q$19*Q172)</f>
        <v>0</v>
      </c>
      <c r="R88" s="4">
        <f>IF('KWh (Cumulative)'!R88=0,0,((('KWh Monthly'!R88*0.5)+'KWh (Cumulative)'!Q88-Rebasing!R78)*R116)*R$19*R172)</f>
        <v>0</v>
      </c>
      <c r="S88" s="4">
        <f>IF('KWh (Cumulative)'!S88=0,0,((('KWh Monthly'!S88*0.5)+'KWh (Cumulative)'!R88-Rebasing!S78)*S116)*S$19*S172)</f>
        <v>0</v>
      </c>
      <c r="T88" s="4">
        <f>IF('KWh (Cumulative)'!T88=0,0,((('KWh Monthly'!T88*0.5)+'KWh (Cumulative)'!S88-Rebasing!T78)*T116)*T$19*T172)</f>
        <v>0</v>
      </c>
      <c r="U88" s="4">
        <f>IF('KWh (Cumulative)'!U88=0,0,((('KWh Monthly'!U88*0.5)+'KWh (Cumulative)'!T88-Rebasing!U78)*U116)*U$19*U172)</f>
        <v>0</v>
      </c>
      <c r="V88" s="4">
        <f>IF('KWh (Cumulative)'!V88=0,0,((('KWh Monthly'!V88*0.5)+'KWh (Cumulative)'!U88-Rebasing!V78)*V116)*V$19*V172)</f>
        <v>0</v>
      </c>
      <c r="W88" s="4">
        <f>IF('KWh (Cumulative)'!W88=0,0,((('KWh Monthly'!W88*0.5)+'KWh (Cumulative)'!V88-Rebasing!W78)*W116)*W$19*W172)</f>
        <v>0</v>
      </c>
      <c r="X88" s="4">
        <f>IF('KWh (Cumulative)'!X88=0,0,((('KWh Monthly'!X88*0.5)+'KWh (Cumulative)'!W88-Rebasing!X78)*X116)*X$19*X172)</f>
        <v>0</v>
      </c>
      <c r="Y88" s="4">
        <f>IF('KWh (Cumulative)'!Y88=0,0,((('KWh Monthly'!Y88*0.5)+'KWh (Cumulative)'!X88-Rebasing!Y78)*Y116)*Y$19*Y172)</f>
        <v>0</v>
      </c>
      <c r="Z88" s="4">
        <f>IF('KWh (Cumulative)'!Z88=0,0,((('KWh Monthly'!Z88*0.5)+'KWh (Cumulative)'!Y88-Rebasing!Z78)*Z116)*Z$19*Z172)</f>
        <v>0</v>
      </c>
      <c r="AA88" s="4">
        <f>IF('KWh (Cumulative)'!AA88=0,0,((('KWh Monthly'!AA88*0.5)+'KWh (Cumulative)'!Z88-Rebasing!AA78)*AA116)*AA$19*AA172)</f>
        <v>0</v>
      </c>
      <c r="AB88" s="4">
        <f>IF('KWh (Cumulative)'!AB88=0,0,((('KWh Monthly'!AB88*0.5)+'KWh (Cumulative)'!AA88-Rebasing!AB78)*AB116)*AB$19*AB172)</f>
        <v>0</v>
      </c>
      <c r="AC88" s="4">
        <f>IF('KWh (Cumulative)'!AC88=0,0,((('KWh Monthly'!AC88*0.5)+'KWh (Cumulative)'!AB88-Rebasing!AC78)*AC116)*AC$19*AC172)</f>
        <v>0</v>
      </c>
      <c r="AD88" s="4">
        <f>IF('KWh (Cumulative)'!AD88=0,0,((('KWh Monthly'!AD88*0.5)+'KWh (Cumulative)'!AC88-Rebasing!AD78)*AD116)*AD$19*AD172)</f>
        <v>0</v>
      </c>
      <c r="AE88" s="4">
        <f>IF('KWh (Cumulative)'!AE88=0,0,((('KWh Monthly'!AE88*0.5)+'KWh (Cumulative)'!AD88-Rebasing!AE78)*AE116)*AE$19*AE172)</f>
        <v>0</v>
      </c>
      <c r="AF88" s="4">
        <f>IF('KWh (Cumulative)'!AF88=0,0,((('KWh Monthly'!AF88*0.5)+'KWh (Cumulative)'!AE88-Rebasing!AF78)*AF116)*AF$19*AF172)</f>
        <v>0</v>
      </c>
      <c r="AG88" s="4">
        <f>IF('KWh (Cumulative)'!AG88=0,0,((('KWh Monthly'!AG88*0.5)+'KWh (Cumulative)'!AF88-Rebasing!AG78)*AG116)*AG$19*AG172)</f>
        <v>0</v>
      </c>
      <c r="AH88" s="4">
        <f>IF('KWh (Cumulative)'!AH88=0,0,((('KWh Monthly'!AH88*0.5)+'KWh (Cumulative)'!AG88-Rebasing!AH78)*AH116)*AH$19*AH172)</f>
        <v>0</v>
      </c>
      <c r="AI88" s="4">
        <f>IF('KWh (Cumulative)'!AI88=0,0,((('KWh Monthly'!AI88*0.5)+'KWh (Cumulative)'!AH88-Rebasing!AI78)*AI116)*AI$19*AI172)</f>
        <v>0</v>
      </c>
      <c r="AJ88" s="4">
        <f>IF('KWh (Cumulative)'!AJ88=0,0,((('KWh Monthly'!AJ88*0.5)+'KWh (Cumulative)'!AI88-Rebasing!AJ78)*AJ116)*AJ$19*AJ172)</f>
        <v>0</v>
      </c>
      <c r="AK88" s="4">
        <f>IF('KWh (Cumulative)'!AK88=0,0,((('KWh Monthly'!AK88*0.5)+'KWh (Cumulative)'!AJ88-Rebasing!AK78)*AK116)*AK$19*AK172)</f>
        <v>0</v>
      </c>
      <c r="AL88" s="4">
        <f>IF('KWh (Cumulative)'!AL88=0,0,((('KWh Monthly'!AL88*0.5)+'KWh (Cumulative)'!AK88-Rebasing!AL78)*AL116)*AL$19*AL172)</f>
        <v>0</v>
      </c>
      <c r="AM88" s="4">
        <f>IF('KWh (Cumulative)'!AM88=0,0,((('KWh Monthly'!AM88*0.5)+'KWh (Cumulative)'!AL88-Rebasing!AM78)*AM116)*AM$19*AM172)</f>
        <v>0</v>
      </c>
      <c r="AN88" s="4">
        <f>IF('KWh (Cumulative)'!AN88=0,0,((('KWh Monthly'!AN88*0.5)+'KWh (Cumulative)'!AM88-Rebasing!AN78)*AN116)*AN$19*AN172)</f>
        <v>0</v>
      </c>
      <c r="AO88" s="4">
        <f>IF('KWh (Cumulative)'!AO88=0,0,((('KWh Monthly'!AO88*0.5)+'KWh (Cumulative)'!AN88-Rebasing!AO78)*AO116)*AO$19*AO172)</f>
        <v>0</v>
      </c>
      <c r="AP88" s="4">
        <f>IF('KWh (Cumulative)'!AP88=0,0,((('KWh Monthly'!AP88*0.5)+'KWh (Cumulative)'!AO88-Rebasing!AP78)*AP116)*AP$19*AP172)</f>
        <v>0</v>
      </c>
      <c r="AQ88" s="4">
        <f>IF('KWh (Cumulative)'!AQ88=0,0,((('KWh Monthly'!AQ88*0.5)+'KWh (Cumulative)'!AP88-Rebasing!AQ78)*AQ116)*AQ$19*AQ172)</f>
        <v>0</v>
      </c>
      <c r="AR88" s="4">
        <f>IF('KWh (Cumulative)'!AR88=0,0,((('KWh Monthly'!AR88*0.5)+'KWh (Cumulative)'!AQ88-Rebasing!AR78)*AR116)*AR$19*AR172)</f>
        <v>0</v>
      </c>
      <c r="AS88" s="4">
        <f>IF('KWh (Cumulative)'!AS88=0,0,((('KWh Monthly'!AS88*0.5)+'KWh (Cumulative)'!AR88-Rebasing!AS78)*AS116)*AS$19*AS172)</f>
        <v>0</v>
      </c>
      <c r="AT88" s="4">
        <f>IF('KWh (Cumulative)'!AT88=0,0,((('KWh Monthly'!AT88*0.5)+'KWh (Cumulative)'!AS88-Rebasing!AT78)*AT116)*AT$19*AT172)</f>
        <v>0</v>
      </c>
      <c r="AU88" s="4">
        <f>IF('KWh (Cumulative)'!AU88=0,0,((('KWh Monthly'!AU88*0.5)+'KWh (Cumulative)'!AT88-Rebasing!AU78)*AU116)*AU$19*AU172)</f>
        <v>0</v>
      </c>
      <c r="AV88" s="4">
        <f>IF('KWh (Cumulative)'!AV88=0,0,((('KWh Monthly'!AV88*0.5)+'KWh (Cumulative)'!AU88-Rebasing!AV78)*AV116)*AV$19*AV172)</f>
        <v>0</v>
      </c>
      <c r="AW88" s="4">
        <f>IF('KWh (Cumulative)'!AW88=0,0,((('KWh Monthly'!AW88*0.5)+'KWh (Cumulative)'!AV88-Rebasing!AW78)*AW116)*AW$19*AW172)</f>
        <v>0</v>
      </c>
      <c r="AX88" s="4">
        <f>IF('KWh (Cumulative)'!AX88=0,0,((('KWh Monthly'!AX88*0.5)+'KWh (Cumulative)'!AW88-Rebasing!AX78)*AX116)*AX$19*AX172)</f>
        <v>0</v>
      </c>
      <c r="AY88" s="4">
        <f>IF('KWh (Cumulative)'!AY88=0,0,((('KWh Monthly'!AY88*0.5)+'KWh (Cumulative)'!AX88-Rebasing!AY78)*AY116)*AY$19*AY172)</f>
        <v>0</v>
      </c>
      <c r="AZ88" s="4">
        <f>IF('KWh (Cumulative)'!AZ88=0,0,((('KWh Monthly'!AZ88*0.5)+'KWh (Cumulative)'!AY88-Rebasing!AZ78)*AZ116)*AZ$19*AZ172)</f>
        <v>0</v>
      </c>
      <c r="BA88" s="4">
        <f>IF('KWh (Cumulative)'!BA88=0,0,((('KWh Monthly'!BA88*0.5)+'KWh (Cumulative)'!AZ88-Rebasing!BA78)*BA116)*BA$19*BA172)</f>
        <v>0</v>
      </c>
      <c r="BB88" s="4">
        <f>IF('KWh (Cumulative)'!BB88=0,0,((('KWh Monthly'!BB88*0.5)+'KWh (Cumulative)'!BA88-Rebasing!BB78)*BB116)*BB$19*BB172)</f>
        <v>0</v>
      </c>
      <c r="BC88" s="4">
        <f>IF('KWh (Cumulative)'!BC88=0,0,((('KWh Monthly'!BC88*0.5)+'KWh (Cumulative)'!BB88-Rebasing!BC78)*BC116)*BC$19*BC172)</f>
        <v>0</v>
      </c>
      <c r="BD88" s="4">
        <f>IF('KWh (Cumulative)'!BD88=0,0,((('KWh Monthly'!BD88*0.5)+'KWh (Cumulative)'!BC88-Rebasing!BD78)*BD116)*BD$19*BD172)</f>
        <v>0</v>
      </c>
      <c r="BE88" s="4">
        <f>IF('KWh (Cumulative)'!BE88=0,0,((('KWh Monthly'!BE88*0.5)+'KWh (Cumulative)'!BD88-Rebasing!BE78)*BE116)*BE$19*BE172)</f>
        <v>0</v>
      </c>
      <c r="BF88" s="4">
        <f>IF('KWh (Cumulative)'!BF88=0,0,((('KWh Monthly'!BF88*0.5)+'KWh (Cumulative)'!BE88-Rebasing!BF78)*BF116)*BF$19*BF172)</f>
        <v>0</v>
      </c>
      <c r="BG88" s="4">
        <f>IF('KWh (Cumulative)'!BG88=0,0,((('KWh Monthly'!BG88*0.5)+'KWh (Cumulative)'!BF88-Rebasing!BG78)*BG116)*BG$19*BG172)</f>
        <v>0</v>
      </c>
      <c r="BH88" s="4">
        <f>IF('KWh (Cumulative)'!BH88=0,0,((('KWh Monthly'!BH88*0.5)+'KWh (Cumulative)'!BG88-Rebasing!BH78)*BH116)*BH$19*BH172)</f>
        <v>0</v>
      </c>
      <c r="BI88" s="4">
        <f>IF('KWh (Cumulative)'!BI88=0,0,((('KWh Monthly'!BI88*0.5)+'KWh (Cumulative)'!BH88-Rebasing!BI78)*BI116)*BI$19*BI172)</f>
        <v>0</v>
      </c>
      <c r="BJ88" s="4">
        <f>IF('KWh (Cumulative)'!BJ88=0,0,((('KWh Monthly'!BJ88*0.5)+'KWh (Cumulative)'!BI88-Rebasing!BJ78)*BJ116)*BJ$19*BJ172)</f>
        <v>0</v>
      </c>
      <c r="BK88" s="4">
        <f>IF('KWh (Cumulative)'!BK88=0,0,((('KWh Monthly'!BK88*0.5)+'KWh (Cumulative)'!BJ88-Rebasing!BK78)*BK116)*BK$19*BK172)</f>
        <v>0</v>
      </c>
      <c r="BL88" s="4">
        <f>IF('KWh (Cumulative)'!BL88=0,0,((('KWh Monthly'!BL88*0.5)+'KWh (Cumulative)'!BK88-Rebasing!BL78)*BL116)*BL$19*BL172)</f>
        <v>0</v>
      </c>
      <c r="BM88" s="4">
        <f>IF('KWh (Cumulative)'!BM88=0,0,((('KWh Monthly'!BM88*0.5)+'KWh (Cumulative)'!BL88-Rebasing!BM78)*BM116)*BM$19*BM172)</f>
        <v>0</v>
      </c>
      <c r="BN88" s="4">
        <f>IF('KWh (Cumulative)'!BN88=0,0,((('KWh Monthly'!BN88*0.5)+'KWh (Cumulative)'!BM88-Rebasing!BN78)*BN116)*BN$19*BN172)</f>
        <v>0</v>
      </c>
      <c r="BO88" s="4">
        <f>IF('KWh (Cumulative)'!BO88=0,0,((('KWh Monthly'!BO88*0.5)+'KWh (Cumulative)'!BN88-Rebasing!BO78)*BO116)*BO$19*BO172)</f>
        <v>0</v>
      </c>
      <c r="BP88" s="4">
        <f>IF('KWh (Cumulative)'!BP88=0,0,((('KWh Monthly'!BP88*0.5)+'KWh (Cumulative)'!BO88-Rebasing!BP78)*BP116)*BP$19*BP172)</f>
        <v>0</v>
      </c>
      <c r="BQ88" s="4">
        <f>IF('KWh (Cumulative)'!BQ88=0,0,((('KWh Monthly'!BQ88*0.5)+'KWh (Cumulative)'!BP88-Rebasing!BQ78)*BQ116)*BQ$19*BQ172)</f>
        <v>0</v>
      </c>
      <c r="BR88" s="4">
        <f>IF('KWh (Cumulative)'!BR88=0,0,((('KWh Monthly'!BR88*0.5)+'KWh (Cumulative)'!BQ88-Rebasing!BR78)*BR116)*BR$19*BR172)</f>
        <v>0</v>
      </c>
      <c r="BS88" s="4">
        <f>IF('KWh (Cumulative)'!BS88=0,0,((('KWh Monthly'!BS88*0.5)+'KWh (Cumulative)'!BR88-Rebasing!BS78)*BS116)*BS$19*BS172)</f>
        <v>0</v>
      </c>
      <c r="BT88" s="4">
        <f>IF('KWh (Cumulative)'!BT88=0,0,((('KWh Monthly'!BT88*0.5)+'KWh (Cumulative)'!BS88-Rebasing!BT78)*BT116)*BT$19*BT172)</f>
        <v>0</v>
      </c>
      <c r="BU88" s="4">
        <f>IF('KWh (Cumulative)'!BU88=0,0,((('KWh Monthly'!BU88*0.5)+'KWh (Cumulative)'!BT88-Rebasing!BU78)*BU116)*BU$19*BU172)</f>
        <v>0</v>
      </c>
      <c r="BV88" s="4">
        <f>IF('KWh (Cumulative)'!BV88=0,0,((('KWh Monthly'!BV88*0.5)+'KWh (Cumulative)'!BU88-Rebasing!BV78)*BV116)*BV$19*BV172)</f>
        <v>0</v>
      </c>
      <c r="BW88" s="4">
        <f>IF('KWh (Cumulative)'!BW88=0,0,((('KWh Monthly'!BW88*0.5)+'KWh (Cumulative)'!BV88-Rebasing!BW78)*BW116)*BW$19*BW172)</f>
        <v>0</v>
      </c>
      <c r="BX88" s="4">
        <f>IF('KWh (Cumulative)'!BX88=0,0,((('KWh Monthly'!BX88*0.5)+'KWh (Cumulative)'!BW88-Rebasing!BX78)*BX116)*BX$19*BX172)</f>
        <v>0</v>
      </c>
      <c r="BY88" s="4">
        <f>IF('KWh (Cumulative)'!BY88=0,0,((('KWh Monthly'!BY88*0.5)+'KWh (Cumulative)'!BX88-Rebasing!BY78)*BY116)*BY$19*BY172)</f>
        <v>0</v>
      </c>
      <c r="BZ88" s="4">
        <f>IF('KWh (Cumulative)'!BZ88=0,0,((('KWh Monthly'!BZ88*0.5)+'KWh (Cumulative)'!BY88-Rebasing!BZ78)*BZ116)*BZ$19*BZ172)</f>
        <v>0</v>
      </c>
      <c r="CA88" s="4">
        <f>IF('KWh (Cumulative)'!CA88=0,0,((('KWh Monthly'!CA88*0.5)+'KWh (Cumulative)'!BZ88-Rebasing!CA78)*CA116)*CA$19*CA172)</f>
        <v>0</v>
      </c>
      <c r="CB88" s="4">
        <f>IF('KWh (Cumulative)'!CB88=0,0,((('KWh Monthly'!CB88*0.5)+'KWh (Cumulative)'!CA88-Rebasing!CB78)*CB116)*CB$19*CB172)</f>
        <v>0</v>
      </c>
      <c r="CC88" s="4">
        <f>IF('KWh (Cumulative)'!CC88=0,0,((('KWh Monthly'!CC88*0.5)+'KWh (Cumulative)'!CB88-Rebasing!CC78)*CC116)*CC$19*CC172)</f>
        <v>0</v>
      </c>
      <c r="CD88" s="4">
        <f>IF('KWh (Cumulative)'!CD88=0,0,((('KWh Monthly'!CD88*0.5)+'KWh (Cumulative)'!CC88-Rebasing!CD78)*CD116)*CD$19*CD172)</f>
        <v>0</v>
      </c>
      <c r="CE88" s="4">
        <f>IF('KWh (Cumulative)'!CE88=0,0,((('KWh Monthly'!CE88*0.5)+'KWh (Cumulative)'!CD88-Rebasing!CE78)*CE116)*CE$19*CE172)</f>
        <v>0</v>
      </c>
      <c r="CF88" s="4">
        <f>IF('KWh (Cumulative)'!CF88=0,0,((('KWh Monthly'!CF88*0.5)+'KWh (Cumulative)'!CE88-Rebasing!CF78)*CF116)*CF$19*CF172)</f>
        <v>0</v>
      </c>
      <c r="CG88" s="4">
        <f>IF('KWh (Cumulative)'!CG88=0,0,((('KWh Monthly'!CG88*0.5)+'KWh (Cumulative)'!CF88-Rebasing!CG78)*CG116)*CG$19*CG172)</f>
        <v>0</v>
      </c>
      <c r="CH88" s="4">
        <f>IF('KWh (Cumulative)'!CH88=0,0,((('KWh Monthly'!CH88*0.5)+'KWh (Cumulative)'!CG88-Rebasing!CH78)*CH116)*CH$19*CH172)</f>
        <v>0</v>
      </c>
      <c r="CI88" s="4">
        <f>IF('KWh (Cumulative)'!CI88=0,0,((('KWh Monthly'!CI88*0.5)+'KWh (Cumulative)'!CH88-Rebasing!CI78)*CI116)*CI$19*CI172)</f>
        <v>0</v>
      </c>
      <c r="CJ88" s="4">
        <f>IF('KWh (Cumulative)'!CJ88=0,0,((('KWh Monthly'!CJ88*0.5)+'KWh (Cumulative)'!CI88-Rebasing!CJ78)*CJ116)*CJ$19*CJ172)</f>
        <v>0</v>
      </c>
      <c r="CK88" s="4">
        <f>IF('KWh (Cumulative)'!CK88=0,0,((('KWh Monthly'!CK88*0.5)+'KWh (Cumulative)'!CJ88-Rebasing!CK78)*CK116)*CK$19*CK172)</f>
        <v>0</v>
      </c>
      <c r="CL88" s="4">
        <f>IF('KWh (Cumulative)'!CL88=0,0,((('KWh Monthly'!CL88*0.5)+'KWh (Cumulative)'!CK88-Rebasing!CL78)*CL116)*CL$19*CL172)</f>
        <v>0</v>
      </c>
      <c r="CM88" s="4">
        <f>IF('KWh (Cumulative)'!CM88=0,0,((('KWh Monthly'!CM88*0.5)+'KWh (Cumulative)'!CL88-Rebasing!CM78)*CM116)*CM$19*CM172)</f>
        <v>0</v>
      </c>
      <c r="CN88" s="4">
        <f>IF('KWh (Cumulative)'!CN88=0,0,((('KWh Monthly'!CN88*0.5)+'KWh (Cumulative)'!CM88-Rebasing!CN78)*CN116)*CN$19*CN172)</f>
        <v>0</v>
      </c>
      <c r="CO88" s="4">
        <f>IF('KWh (Cumulative)'!CO88=0,0,((('KWh Monthly'!CO88*0.5)+'KWh (Cumulative)'!CN88-Rebasing!CO78)*CO116)*CO$19*CO172)</f>
        <v>0</v>
      </c>
      <c r="CP88" s="4">
        <f>IF('KWh (Cumulative)'!CP88=0,0,((('KWh Monthly'!CP88*0.5)+'KWh (Cumulative)'!CO88-Rebasing!CP78)*CP116)*CP$19*CP172)</f>
        <v>0</v>
      </c>
      <c r="CQ88" s="4">
        <f>IF('KWh (Cumulative)'!CQ88=0,0,((('KWh Monthly'!CQ88*0.5)+'KWh (Cumulative)'!CP88-Rebasing!CQ78)*CQ116)*CQ$19*CQ172)</f>
        <v>0</v>
      </c>
      <c r="CR88" s="4">
        <f>IF('KWh (Cumulative)'!CR88=0,0,((('KWh Monthly'!CR88*0.5)+'KWh (Cumulative)'!CQ88-Rebasing!CR78)*CR116)*CR$19*CR172)</f>
        <v>0</v>
      </c>
      <c r="CS88" s="4">
        <f>IF('KWh (Cumulative)'!CS88=0,0,((('KWh Monthly'!CS88*0.5)+'KWh (Cumulative)'!CR88-Rebasing!CS78)*CS116)*CS$19*CS172)</f>
        <v>0</v>
      </c>
      <c r="CT88" s="4">
        <f>IF('KWh (Cumulative)'!CT88=0,0,((('KWh Monthly'!CT88*0.5)+'KWh (Cumulative)'!CS88-Rebasing!CT78)*CT116)*CT$19*CT172)</f>
        <v>0</v>
      </c>
      <c r="CU88" s="4">
        <f>IF('KWh (Cumulative)'!CU88=0,0,((('KWh Monthly'!CU88*0.5)+'KWh (Cumulative)'!CT88-Rebasing!CU78)*CU116)*CU$19*CU172)</f>
        <v>0</v>
      </c>
      <c r="CV88" s="4">
        <f>IF('KWh (Cumulative)'!CV88=0,0,((('KWh Monthly'!CV88*0.5)+'KWh (Cumulative)'!CU88-Rebasing!CV78)*CV116)*CV$19*CV172)</f>
        <v>0</v>
      </c>
      <c r="CW88" s="4">
        <f>IF('KWh (Cumulative)'!CW88=0,0,((('KWh Monthly'!CW88*0.5)+'KWh (Cumulative)'!CV88-Rebasing!CW78)*CW116)*CW$19*CW172)</f>
        <v>0</v>
      </c>
      <c r="CX88" s="4">
        <f>IF('KWh (Cumulative)'!CX88=0,0,((('KWh Monthly'!CX88*0.5)+'KWh (Cumulative)'!CW88-Rebasing!CX78)*CX116)*CX$19*CX172)</f>
        <v>0</v>
      </c>
      <c r="CY88" s="4">
        <f>IF('KWh (Cumulative)'!CY88=0,0,((('KWh Monthly'!CY88*0.5)+'KWh (Cumulative)'!CX88-Rebasing!CY78)*CY116)*CY$19*CY172)</f>
        <v>0</v>
      </c>
      <c r="CZ88" s="4">
        <f>IF('KWh (Cumulative)'!CZ88=0,0,((('KWh Monthly'!CZ88*0.5)+'KWh (Cumulative)'!CY88-Rebasing!CZ78)*CZ116)*CZ$19*CZ172)</f>
        <v>0</v>
      </c>
      <c r="DA88" s="4">
        <f>IF('KWh (Cumulative)'!DA88=0,0,((('KWh Monthly'!DA88*0.5)+'KWh (Cumulative)'!CZ88-Rebasing!DA78)*DA116)*DA$19*DA172)</f>
        <v>0</v>
      </c>
      <c r="DB88" s="4">
        <f>IF('KWh (Cumulative)'!DB88=0,0,((('KWh Monthly'!DB88*0.5)+'KWh (Cumulative)'!DA88-Rebasing!DB78)*DB116)*DB$19*DB172)</f>
        <v>0</v>
      </c>
      <c r="DC88" s="4">
        <f>IF('KWh (Cumulative)'!DC88=0,0,((('KWh Monthly'!DC88*0.5)+'KWh (Cumulative)'!DB88-Rebasing!DC78)*DC116)*DC$19*DC172)</f>
        <v>0</v>
      </c>
      <c r="DD88" s="4">
        <f>IF('KWh (Cumulative)'!DD88=0,0,((('KWh Monthly'!DD88*0.5)+'KWh (Cumulative)'!DC88-Rebasing!DD78)*DD116)*DD$19*DD172)</f>
        <v>0</v>
      </c>
      <c r="DE88" s="4">
        <f>IF('KWh (Cumulative)'!DE88=0,0,((('KWh Monthly'!DE88*0.5)+'KWh (Cumulative)'!DD88-Rebasing!DE78)*DE116)*DE$19*DE172)</f>
        <v>0</v>
      </c>
      <c r="DF88" s="4">
        <f>IF('KWh (Cumulative)'!DF88=0,0,((('KWh Monthly'!DF88*0.5)+'KWh (Cumulative)'!DE88-Rebasing!DF78)*DF116)*DF$19*DF172)</f>
        <v>0</v>
      </c>
      <c r="DG88" s="4">
        <f>IF('KWh (Cumulative)'!DG88=0,0,((('KWh Monthly'!DG88*0.5)+'KWh (Cumulative)'!DF88-Rebasing!DG78)*DG116)*DG$19*DG172)</f>
        <v>0</v>
      </c>
      <c r="DH88" s="4">
        <f>IF('KWh (Cumulative)'!DH88=0,0,((('KWh Monthly'!DH88*0.5)+'KWh (Cumulative)'!DG88-Rebasing!DH78)*DH116)*DH$19*DH172)</f>
        <v>0</v>
      </c>
      <c r="DI88" s="4">
        <f>IF('KWh (Cumulative)'!DI88=0,0,((('KWh Monthly'!DI88*0.5)+'KWh (Cumulative)'!DH88-Rebasing!DI78)*DI116)*DI$19*DI172)</f>
        <v>0</v>
      </c>
      <c r="DJ88" s="4">
        <f>IF('KWh (Cumulative)'!DJ88=0,0,((('KWh Monthly'!DJ88*0.5)+'KWh (Cumulative)'!DI88-Rebasing!DJ78)*DJ116)*DJ$19*DJ172)</f>
        <v>0</v>
      </c>
      <c r="DK88" s="4">
        <f>IF('KWh (Cumulative)'!DK88=0,0,((('KWh Monthly'!DK88*0.5)+'KWh (Cumulative)'!DJ88-Rebasing!DK78)*DK116)*DK$19*DK172)</f>
        <v>0</v>
      </c>
      <c r="DL88" s="4">
        <f>IF('KWh (Cumulative)'!DL88=0,0,((('KWh Monthly'!DL88*0.5)+'KWh (Cumulative)'!DK88-Rebasing!DL78)*DL116)*DL$19*DL172)</f>
        <v>0</v>
      </c>
      <c r="DM88" s="4">
        <f>IF('KWh (Cumulative)'!DM88=0,0,((('KWh Monthly'!DM88*0.5)+'KWh (Cumulative)'!DL88-Rebasing!DM78)*DM116)*DM$19*DM172)</f>
        <v>0</v>
      </c>
      <c r="DN88" s="4">
        <f>IF('KWh (Cumulative)'!DN88=0,0,((('KWh Monthly'!DN88*0.5)+'KWh (Cumulative)'!DM88-Rebasing!DN78)*DN116)*DN$19*DN172)</f>
        <v>0</v>
      </c>
      <c r="DO88" s="4">
        <f>IF('KWh (Cumulative)'!DO88=0,0,((('KWh Monthly'!DO88*0.5)+'KWh (Cumulative)'!DN88-Rebasing!DO78)*DO116)*DO$19*DO172)</f>
        <v>0</v>
      </c>
      <c r="DP88" s="4">
        <f>IF('KWh (Cumulative)'!DP88=0,0,((('KWh Monthly'!DP88*0.5)+'KWh (Cumulative)'!DO88-Rebasing!DP78)*DP116)*DP$19*DP172)</f>
        <v>0</v>
      </c>
      <c r="DQ88" s="4">
        <f>IF('KWh (Cumulative)'!DQ88=0,0,((('KWh Monthly'!DQ88*0.5)+'KWh (Cumulative)'!DP88-Rebasing!DQ78)*DQ116)*DQ$19*DQ172)</f>
        <v>0</v>
      </c>
      <c r="DR88" s="4">
        <f>IF('KWh (Cumulative)'!DR88=0,0,((('KWh Monthly'!DR88*0.5)+'KWh (Cumulative)'!DQ88-Rebasing!DR78)*DR116)*DR$19*DR172)</f>
        <v>0</v>
      </c>
    </row>
    <row r="89" spans="1:122" x14ac:dyDescent="0.25">
      <c r="A89" s="193"/>
      <c r="B89" s="30" t="s">
        <v>4</v>
      </c>
      <c r="C89" s="4">
        <f>IF('KWh (Cumulative)'!C89=0,0,((('KWh Monthly'!C89*0.5)-Rebasing!C79)*C117)*C$19*C173)</f>
        <v>0</v>
      </c>
      <c r="D89" s="4">
        <f>IF('KWh (Cumulative)'!D89=0,0,((('KWh Monthly'!D89*0.5)+'KWh (Cumulative)'!C89-Rebasing!D79)*D117)*D$19*D173)</f>
        <v>0</v>
      </c>
      <c r="E89" s="4">
        <f>IF('KWh (Cumulative)'!E89=0,0,((('KWh Monthly'!E89*0.5)+'KWh (Cumulative)'!D89-Rebasing!E79)*E117)*E$19*E173)</f>
        <v>0</v>
      </c>
      <c r="F89" s="4">
        <f>IF('KWh (Cumulative)'!F89=0,0,((('KWh Monthly'!F89*0.5)+'KWh (Cumulative)'!E89-Rebasing!F79)*F117)*F$19*F173)</f>
        <v>0</v>
      </c>
      <c r="G89" s="4">
        <f>IF('KWh (Cumulative)'!G89=0,0,((('KWh Monthly'!G89*0.5)+'KWh (Cumulative)'!F89-Rebasing!G79)*G117)*G$19*G173)</f>
        <v>0</v>
      </c>
      <c r="H89" s="4">
        <f>IF('KWh (Cumulative)'!H89=0,0,((('KWh Monthly'!H89*0.5)+'KWh (Cumulative)'!G89-Rebasing!H79)*H117)*H$19*H173)</f>
        <v>0</v>
      </c>
      <c r="I89" s="4">
        <f>IF('KWh (Cumulative)'!I89=0,0,((('KWh Monthly'!I89*0.5)+'KWh (Cumulative)'!H89-Rebasing!I79)*I117)*I$19*I173)</f>
        <v>0</v>
      </c>
      <c r="J89" s="4">
        <f>IF('KWh (Cumulative)'!J89=0,0,((('KWh Monthly'!J89*0.5)+'KWh (Cumulative)'!I89-Rebasing!J79)*J117)*J$19*J173)</f>
        <v>0</v>
      </c>
      <c r="K89" s="4">
        <f>IF('KWh (Cumulative)'!K89=0,0,((('KWh Monthly'!K89*0.5)+'KWh (Cumulative)'!J89-Rebasing!K79)*K117)*K$19*K173)</f>
        <v>0</v>
      </c>
      <c r="L89" s="4">
        <f>IF('KWh (Cumulative)'!L89=0,0,((('KWh Monthly'!L89*0.5)+'KWh (Cumulative)'!K89-Rebasing!L79)*L117)*L$19*L173)</f>
        <v>0</v>
      </c>
      <c r="M89" s="4">
        <f>IF('KWh (Cumulative)'!M89=0,0,((('KWh Monthly'!M89*0.5)+'KWh (Cumulative)'!L89-Rebasing!M79)*M117)*M$19*M173)</f>
        <v>0</v>
      </c>
      <c r="N89" s="4">
        <f>IF('KWh (Cumulative)'!N89=0,0,((('KWh Monthly'!N89*0.5)+'KWh (Cumulative)'!M89-Rebasing!N79)*N117)*N$19*N173)</f>
        <v>0</v>
      </c>
      <c r="O89" s="4">
        <f>IF('KWh (Cumulative)'!O89=0,0,((('KWh Monthly'!O89*0.5)+'KWh (Cumulative)'!N89-Rebasing!O79)*O117)*O$19*O173)</f>
        <v>0.61326178456358815</v>
      </c>
      <c r="P89" s="4">
        <f>IF('KWh (Cumulative)'!P89=0,0,((('KWh Monthly'!P89*0.5)+'KWh (Cumulative)'!O89-Rebasing!P79)*P117)*P$19*P173)</f>
        <v>0</v>
      </c>
      <c r="Q89" s="4">
        <f>IF('KWh (Cumulative)'!Q89=0,0,((('KWh Monthly'!Q89*0.5)+'KWh (Cumulative)'!P89-Rebasing!Q79)*Q117)*Q$19*Q173)</f>
        <v>0</v>
      </c>
      <c r="R89" s="4">
        <f>IF('KWh (Cumulative)'!R89=0,0,((('KWh Monthly'!R89*0.5)+'KWh (Cumulative)'!Q89-Rebasing!R79)*R117)*R$19*R173)</f>
        <v>0</v>
      </c>
      <c r="S89" s="4">
        <f>IF('KWh (Cumulative)'!S89=0,0,((('KWh Monthly'!S89*0.5)+'KWh (Cumulative)'!R89-Rebasing!S79)*S117)*S$19*S173)</f>
        <v>0</v>
      </c>
      <c r="T89" s="4">
        <f>IF('KWh (Cumulative)'!T89=0,0,((('KWh Monthly'!T89*0.5)+'KWh (Cumulative)'!S89-Rebasing!T79)*T117)*T$19*T173)</f>
        <v>0</v>
      </c>
      <c r="U89" s="4">
        <f>IF('KWh (Cumulative)'!U89=0,0,((('KWh Monthly'!U89*0.5)+'KWh (Cumulative)'!T89-Rebasing!U79)*U117)*U$19*U173)</f>
        <v>0</v>
      </c>
      <c r="V89" s="4">
        <f>IF('KWh (Cumulative)'!V89=0,0,((('KWh Monthly'!V89*0.5)+'KWh (Cumulative)'!U89-Rebasing!V79)*V117)*V$19*V173)</f>
        <v>0</v>
      </c>
      <c r="W89" s="4">
        <f>IF('KWh (Cumulative)'!W89=0,0,((('KWh Monthly'!W89*0.5)+'KWh (Cumulative)'!V89-Rebasing!W79)*W117)*W$19*W173)</f>
        <v>0</v>
      </c>
      <c r="X89" s="4">
        <f>IF('KWh (Cumulative)'!X89=0,0,((('KWh Monthly'!X89*0.5)+'KWh (Cumulative)'!W89-Rebasing!X79)*X117)*X$19*X173)</f>
        <v>0</v>
      </c>
      <c r="Y89" s="4">
        <f>IF('KWh (Cumulative)'!Y89=0,0,((('KWh Monthly'!Y89*0.5)+'KWh (Cumulative)'!X89-Rebasing!Y79)*Y117)*Y$19*Y173)</f>
        <v>0</v>
      </c>
      <c r="Z89" s="4">
        <f>IF('KWh (Cumulative)'!Z89=0,0,((('KWh Monthly'!Z89*0.5)+'KWh (Cumulative)'!Y89-Rebasing!Z79)*Z117)*Z$19*Z173)</f>
        <v>0</v>
      </c>
      <c r="AA89" s="4">
        <f>IF('KWh (Cumulative)'!AA89=0,0,((('KWh Monthly'!AA89*0.5)+'KWh (Cumulative)'!Z89-Rebasing!AA79)*AA117)*AA$19*AA173)</f>
        <v>0</v>
      </c>
      <c r="AB89" s="4">
        <f>IF('KWh (Cumulative)'!AB89=0,0,((('KWh Monthly'!AB89*0.5)+'KWh (Cumulative)'!AA89-Rebasing!AB79)*AB117)*AB$19*AB173)</f>
        <v>0</v>
      </c>
      <c r="AC89" s="4">
        <f>IF('KWh (Cumulative)'!AC89=0,0,((('KWh Monthly'!AC89*0.5)+'KWh (Cumulative)'!AB89-Rebasing!AC79)*AC117)*AC$19*AC173)</f>
        <v>0</v>
      </c>
      <c r="AD89" s="4">
        <f>IF('KWh (Cumulative)'!AD89=0,0,((('KWh Monthly'!AD89*0.5)+'KWh (Cumulative)'!AC89-Rebasing!AD79)*AD117)*AD$19*AD173)</f>
        <v>0</v>
      </c>
      <c r="AE89" s="4">
        <f>IF('KWh (Cumulative)'!AE89=0,0,((('KWh Monthly'!AE89*0.5)+'KWh (Cumulative)'!AD89-Rebasing!AE79)*AE117)*AE$19*AE173)</f>
        <v>0</v>
      </c>
      <c r="AF89" s="4">
        <f>IF('KWh (Cumulative)'!AF89=0,0,((('KWh Monthly'!AF89*0.5)+'KWh (Cumulative)'!AE89-Rebasing!AF79)*AF117)*AF$19*AF173)</f>
        <v>0</v>
      </c>
      <c r="AG89" s="4">
        <f>IF('KWh (Cumulative)'!AG89=0,0,((('KWh Monthly'!AG89*0.5)+'KWh (Cumulative)'!AF89-Rebasing!AG79)*AG117)*AG$19*AG173)</f>
        <v>0</v>
      </c>
      <c r="AH89" s="4">
        <f>IF('KWh (Cumulative)'!AH89=0,0,((('KWh Monthly'!AH89*0.5)+'KWh (Cumulative)'!AG89-Rebasing!AH79)*AH117)*AH$19*AH173)</f>
        <v>0</v>
      </c>
      <c r="AI89" s="4">
        <f>IF('KWh (Cumulative)'!AI89=0,0,((('KWh Monthly'!AI89*0.5)+'KWh (Cumulative)'!AH89-Rebasing!AI79)*AI117)*AI$19*AI173)</f>
        <v>0</v>
      </c>
      <c r="AJ89" s="4">
        <f>IF('KWh (Cumulative)'!AJ89=0,0,((('KWh Monthly'!AJ89*0.5)+'KWh (Cumulative)'!AI89-Rebasing!AJ79)*AJ117)*AJ$19*AJ173)</f>
        <v>0</v>
      </c>
      <c r="AK89" s="4">
        <f>IF('KWh (Cumulative)'!AK89=0,0,((('KWh Monthly'!AK89*0.5)+'KWh (Cumulative)'!AJ89-Rebasing!AK79)*AK117)*AK$19*AK173)</f>
        <v>0</v>
      </c>
      <c r="AL89" s="4">
        <f>IF('KWh (Cumulative)'!AL89=0,0,((('KWh Monthly'!AL89*0.5)+'KWh (Cumulative)'!AK89-Rebasing!AL79)*AL117)*AL$19*AL173)</f>
        <v>0</v>
      </c>
      <c r="AM89" s="4">
        <f>IF('KWh (Cumulative)'!AM89=0,0,((('KWh Monthly'!AM89*0.5)+'KWh (Cumulative)'!AL89-Rebasing!AM79)*AM117)*AM$19*AM173)</f>
        <v>0</v>
      </c>
      <c r="AN89" s="4">
        <f>IF('KWh (Cumulative)'!AN89=0,0,((('KWh Monthly'!AN89*0.5)+'KWh (Cumulative)'!AM89-Rebasing!AN79)*AN117)*AN$19*AN173)</f>
        <v>0</v>
      </c>
      <c r="AO89" s="4">
        <f>IF('KWh (Cumulative)'!AO89=0,0,((('KWh Monthly'!AO89*0.5)+'KWh (Cumulative)'!AN89-Rebasing!AO79)*AO117)*AO$19*AO173)</f>
        <v>0</v>
      </c>
      <c r="AP89" s="4">
        <f>IF('KWh (Cumulative)'!AP89=0,0,((('KWh Monthly'!AP89*0.5)+'KWh (Cumulative)'!AO89-Rebasing!AP79)*AP117)*AP$19*AP173)</f>
        <v>0</v>
      </c>
      <c r="AQ89" s="4">
        <f>IF('KWh (Cumulative)'!AQ89=0,0,((('KWh Monthly'!AQ89*0.5)+'KWh (Cumulative)'!AP89-Rebasing!AQ79)*AQ117)*AQ$19*AQ173)</f>
        <v>0</v>
      </c>
      <c r="AR89" s="4">
        <f>IF('KWh (Cumulative)'!AR89=0,0,((('KWh Monthly'!AR89*0.5)+'KWh (Cumulative)'!AQ89-Rebasing!AR79)*AR117)*AR$19*AR173)</f>
        <v>0</v>
      </c>
      <c r="AS89" s="4">
        <f>IF('KWh (Cumulative)'!AS89=0,0,((('KWh Monthly'!AS89*0.5)+'KWh (Cumulative)'!AR89-Rebasing!AS79)*AS117)*AS$19*AS173)</f>
        <v>0</v>
      </c>
      <c r="AT89" s="4">
        <f>IF('KWh (Cumulative)'!AT89=0,0,((('KWh Monthly'!AT89*0.5)+'KWh (Cumulative)'!AS89-Rebasing!AT79)*AT117)*AT$19*AT173)</f>
        <v>0</v>
      </c>
      <c r="AU89" s="4">
        <f>IF('KWh (Cumulative)'!AU89=0,0,((('KWh Monthly'!AU89*0.5)+'KWh (Cumulative)'!AT89-Rebasing!AU79)*AU117)*AU$19*AU173)</f>
        <v>0</v>
      </c>
      <c r="AV89" s="4">
        <f>IF('KWh (Cumulative)'!AV89=0,0,((('KWh Monthly'!AV89*0.5)+'KWh (Cumulative)'!AU89-Rebasing!AV79)*AV117)*AV$19*AV173)</f>
        <v>0</v>
      </c>
      <c r="AW89" s="4">
        <f>IF('KWh (Cumulative)'!AW89=0,0,((('KWh Monthly'!AW89*0.5)+'KWh (Cumulative)'!AV89-Rebasing!AW79)*AW117)*AW$19*AW173)</f>
        <v>0</v>
      </c>
      <c r="AX89" s="4">
        <f>IF('KWh (Cumulative)'!AX89=0,0,((('KWh Monthly'!AX89*0.5)+'KWh (Cumulative)'!AW89-Rebasing!AX79)*AX117)*AX$19*AX173)</f>
        <v>0</v>
      </c>
      <c r="AY89" s="4">
        <f>IF('KWh (Cumulative)'!AY89=0,0,((('KWh Monthly'!AY89*0.5)+'KWh (Cumulative)'!AX89-Rebasing!AY79)*AY117)*AY$19*AY173)</f>
        <v>0</v>
      </c>
      <c r="AZ89" s="4">
        <f>IF('KWh (Cumulative)'!AZ89=0,0,((('KWh Monthly'!AZ89*0.5)+'KWh (Cumulative)'!AY89-Rebasing!AZ79)*AZ117)*AZ$19*AZ173)</f>
        <v>0</v>
      </c>
      <c r="BA89" s="4">
        <f>IF('KWh (Cumulative)'!BA89=0,0,((('KWh Monthly'!BA89*0.5)+'KWh (Cumulative)'!AZ89-Rebasing!BA79)*BA117)*BA$19*BA173)</f>
        <v>0</v>
      </c>
      <c r="BB89" s="4">
        <f>IF('KWh (Cumulative)'!BB89=0,0,((('KWh Monthly'!BB89*0.5)+'KWh (Cumulative)'!BA89-Rebasing!BB79)*BB117)*BB$19*BB173)</f>
        <v>0</v>
      </c>
      <c r="BC89" s="4">
        <f>IF('KWh (Cumulative)'!BC89=0,0,((('KWh Monthly'!BC89*0.5)+'KWh (Cumulative)'!BB89-Rebasing!BC79)*BC117)*BC$19*BC173)</f>
        <v>0</v>
      </c>
      <c r="BD89" s="4">
        <f>IF('KWh (Cumulative)'!BD89=0,0,((('KWh Monthly'!BD89*0.5)+'KWh (Cumulative)'!BC89-Rebasing!BD79)*BD117)*BD$19*BD173)</f>
        <v>0</v>
      </c>
      <c r="BE89" s="4">
        <f>IF('KWh (Cumulative)'!BE89=0,0,((('KWh Monthly'!BE89*0.5)+'KWh (Cumulative)'!BD89-Rebasing!BE79)*BE117)*BE$19*BE173)</f>
        <v>0</v>
      </c>
      <c r="BF89" s="4">
        <f>IF('KWh (Cumulative)'!BF89=0,0,((('KWh Monthly'!BF89*0.5)+'KWh (Cumulative)'!BE89-Rebasing!BF79)*BF117)*BF$19*BF173)</f>
        <v>0</v>
      </c>
      <c r="BG89" s="4">
        <f>IF('KWh (Cumulative)'!BG89=0,0,((('KWh Monthly'!BG89*0.5)+'KWh (Cumulative)'!BF89-Rebasing!BG79)*BG117)*BG$19*BG173)</f>
        <v>0</v>
      </c>
      <c r="BH89" s="4">
        <f>IF('KWh (Cumulative)'!BH89=0,0,((('KWh Monthly'!BH89*0.5)+'KWh (Cumulative)'!BG89-Rebasing!BH79)*BH117)*BH$19*BH173)</f>
        <v>0</v>
      </c>
      <c r="BI89" s="4">
        <f>IF('KWh (Cumulative)'!BI89=0,0,((('KWh Monthly'!BI89*0.5)+'KWh (Cumulative)'!BH89-Rebasing!BI79)*BI117)*BI$19*BI173)</f>
        <v>0</v>
      </c>
      <c r="BJ89" s="4">
        <f>IF('KWh (Cumulative)'!BJ89=0,0,((('KWh Monthly'!BJ89*0.5)+'KWh (Cumulative)'!BI89-Rebasing!BJ79)*BJ117)*BJ$19*BJ173)</f>
        <v>0</v>
      </c>
      <c r="BK89" s="4">
        <f>IF('KWh (Cumulative)'!BK89=0,0,((('KWh Monthly'!BK89*0.5)+'KWh (Cumulative)'!BJ89-Rebasing!BK79)*BK117)*BK$19*BK173)</f>
        <v>0</v>
      </c>
      <c r="BL89" s="4">
        <f>IF('KWh (Cumulative)'!BL89=0,0,((('KWh Monthly'!BL89*0.5)+'KWh (Cumulative)'!BK89-Rebasing!BL79)*BL117)*BL$19*BL173)</f>
        <v>0</v>
      </c>
      <c r="BM89" s="4">
        <f>IF('KWh (Cumulative)'!BM89=0,0,((('KWh Monthly'!BM89*0.5)+'KWh (Cumulative)'!BL89-Rebasing!BM79)*BM117)*BM$19*BM173)</f>
        <v>0</v>
      </c>
      <c r="BN89" s="4">
        <f>IF('KWh (Cumulative)'!BN89=0,0,((('KWh Monthly'!BN89*0.5)+'KWh (Cumulative)'!BM89-Rebasing!BN79)*BN117)*BN$19*BN173)</f>
        <v>0</v>
      </c>
      <c r="BO89" s="4">
        <f>IF('KWh (Cumulative)'!BO89=0,0,((('KWh Monthly'!BO89*0.5)+'KWh (Cumulative)'!BN89-Rebasing!BO79)*BO117)*BO$19*BO173)</f>
        <v>0</v>
      </c>
      <c r="BP89" s="4">
        <f>IF('KWh (Cumulative)'!BP89=0,0,((('KWh Monthly'!BP89*0.5)+'KWh (Cumulative)'!BO89-Rebasing!BP79)*BP117)*BP$19*BP173)</f>
        <v>0</v>
      </c>
      <c r="BQ89" s="4">
        <f>IF('KWh (Cumulative)'!BQ89=0,0,((('KWh Monthly'!BQ89*0.5)+'KWh (Cumulative)'!BP89-Rebasing!BQ79)*BQ117)*BQ$19*BQ173)</f>
        <v>0</v>
      </c>
      <c r="BR89" s="4">
        <f>IF('KWh (Cumulative)'!BR89=0,0,((('KWh Monthly'!BR89*0.5)+'KWh (Cumulative)'!BQ89-Rebasing!BR79)*BR117)*BR$19*BR173)</f>
        <v>0</v>
      </c>
      <c r="BS89" s="4">
        <f>IF('KWh (Cumulative)'!BS89=0,0,((('KWh Monthly'!BS89*0.5)+'KWh (Cumulative)'!BR89-Rebasing!BS79)*BS117)*BS$19*BS173)</f>
        <v>0</v>
      </c>
      <c r="BT89" s="4">
        <f>IF('KWh (Cumulative)'!BT89=0,0,((('KWh Monthly'!BT89*0.5)+'KWh (Cumulative)'!BS89-Rebasing!BT79)*BT117)*BT$19*BT173)</f>
        <v>0</v>
      </c>
      <c r="BU89" s="4">
        <f>IF('KWh (Cumulative)'!BU89=0,0,((('KWh Monthly'!BU89*0.5)+'KWh (Cumulative)'!BT89-Rebasing!BU79)*BU117)*BU$19*BU173)</f>
        <v>0</v>
      </c>
      <c r="BV89" s="4">
        <f>IF('KWh (Cumulative)'!BV89=0,0,((('KWh Monthly'!BV89*0.5)+'KWh (Cumulative)'!BU89-Rebasing!BV79)*BV117)*BV$19*BV173)</f>
        <v>0</v>
      </c>
      <c r="BW89" s="4">
        <f>IF('KWh (Cumulative)'!BW89=0,0,((('KWh Monthly'!BW89*0.5)+'KWh (Cumulative)'!BV89-Rebasing!BW79)*BW117)*BW$19*BW173)</f>
        <v>0</v>
      </c>
      <c r="BX89" s="4">
        <f>IF('KWh (Cumulative)'!BX89=0,0,((('KWh Monthly'!BX89*0.5)+'KWh (Cumulative)'!BW89-Rebasing!BX79)*BX117)*BX$19*BX173)</f>
        <v>0</v>
      </c>
      <c r="BY89" s="4">
        <f>IF('KWh (Cumulative)'!BY89=0,0,((('KWh Monthly'!BY89*0.5)+'KWh (Cumulative)'!BX89-Rebasing!BY79)*BY117)*BY$19*BY173)</f>
        <v>0</v>
      </c>
      <c r="BZ89" s="4">
        <f>IF('KWh (Cumulative)'!BZ89=0,0,((('KWh Monthly'!BZ89*0.5)+'KWh (Cumulative)'!BY89-Rebasing!BZ79)*BZ117)*BZ$19*BZ173)</f>
        <v>0</v>
      </c>
      <c r="CA89" s="4">
        <f>IF('KWh (Cumulative)'!CA89=0,0,((('KWh Monthly'!CA89*0.5)+'KWh (Cumulative)'!BZ89-Rebasing!CA79)*CA117)*CA$19*CA173)</f>
        <v>0</v>
      </c>
      <c r="CB89" s="4">
        <f>IF('KWh (Cumulative)'!CB89=0,0,((('KWh Monthly'!CB89*0.5)+'KWh (Cumulative)'!CA89-Rebasing!CB79)*CB117)*CB$19*CB173)</f>
        <v>0</v>
      </c>
      <c r="CC89" s="4">
        <f>IF('KWh (Cumulative)'!CC89=0,0,((('KWh Monthly'!CC89*0.5)+'KWh (Cumulative)'!CB89-Rebasing!CC79)*CC117)*CC$19*CC173)</f>
        <v>0</v>
      </c>
      <c r="CD89" s="4">
        <f>IF('KWh (Cumulative)'!CD89=0,0,((('KWh Monthly'!CD89*0.5)+'KWh (Cumulative)'!CC89-Rebasing!CD79)*CD117)*CD$19*CD173)</f>
        <v>0</v>
      </c>
      <c r="CE89" s="4">
        <f>IF('KWh (Cumulative)'!CE89=0,0,((('KWh Monthly'!CE89*0.5)+'KWh (Cumulative)'!CD89-Rebasing!CE79)*CE117)*CE$19*CE173)</f>
        <v>0</v>
      </c>
      <c r="CF89" s="4">
        <f>IF('KWh (Cumulative)'!CF89=0,0,((('KWh Monthly'!CF89*0.5)+'KWh (Cumulative)'!CE89-Rebasing!CF79)*CF117)*CF$19*CF173)</f>
        <v>0</v>
      </c>
      <c r="CG89" s="4">
        <f>IF('KWh (Cumulative)'!CG89=0,0,((('KWh Monthly'!CG89*0.5)+'KWh (Cumulative)'!CF89-Rebasing!CG79)*CG117)*CG$19*CG173)</f>
        <v>0</v>
      </c>
      <c r="CH89" s="4">
        <f>IF('KWh (Cumulative)'!CH89=0,0,((('KWh Monthly'!CH89*0.5)+'KWh (Cumulative)'!CG89-Rebasing!CH79)*CH117)*CH$19*CH173)</f>
        <v>0</v>
      </c>
      <c r="CI89" s="4">
        <f>IF('KWh (Cumulative)'!CI89=0,0,((('KWh Monthly'!CI89*0.5)+'KWh (Cumulative)'!CH89-Rebasing!CI79)*CI117)*CI$19*CI173)</f>
        <v>0</v>
      </c>
      <c r="CJ89" s="4">
        <f>IF('KWh (Cumulative)'!CJ89=0,0,((('KWh Monthly'!CJ89*0.5)+'KWh (Cumulative)'!CI89-Rebasing!CJ79)*CJ117)*CJ$19*CJ173)</f>
        <v>0</v>
      </c>
      <c r="CK89" s="4">
        <f>IF('KWh (Cumulative)'!CK89=0,0,((('KWh Monthly'!CK89*0.5)+'KWh (Cumulative)'!CJ89-Rebasing!CK79)*CK117)*CK$19*CK173)</f>
        <v>0</v>
      </c>
      <c r="CL89" s="4">
        <f>IF('KWh (Cumulative)'!CL89=0,0,((('KWh Monthly'!CL89*0.5)+'KWh (Cumulative)'!CK89-Rebasing!CL79)*CL117)*CL$19*CL173)</f>
        <v>0</v>
      </c>
      <c r="CM89" s="4">
        <f>IF('KWh (Cumulative)'!CM89=0,0,((('KWh Monthly'!CM89*0.5)+'KWh (Cumulative)'!CL89-Rebasing!CM79)*CM117)*CM$19*CM173)</f>
        <v>0</v>
      </c>
      <c r="CN89" s="4">
        <f>IF('KWh (Cumulative)'!CN89=0,0,((('KWh Monthly'!CN89*0.5)+'KWh (Cumulative)'!CM89-Rebasing!CN79)*CN117)*CN$19*CN173)</f>
        <v>0</v>
      </c>
      <c r="CO89" s="4">
        <f>IF('KWh (Cumulative)'!CO89=0,0,((('KWh Monthly'!CO89*0.5)+'KWh (Cumulative)'!CN89-Rebasing!CO79)*CO117)*CO$19*CO173)</f>
        <v>0</v>
      </c>
      <c r="CP89" s="4">
        <f>IF('KWh (Cumulative)'!CP89=0,0,((('KWh Monthly'!CP89*0.5)+'KWh (Cumulative)'!CO89-Rebasing!CP79)*CP117)*CP$19*CP173)</f>
        <v>0</v>
      </c>
      <c r="CQ89" s="4">
        <f>IF('KWh (Cumulative)'!CQ89=0,0,((('KWh Monthly'!CQ89*0.5)+'KWh (Cumulative)'!CP89-Rebasing!CQ79)*CQ117)*CQ$19*CQ173)</f>
        <v>0</v>
      </c>
      <c r="CR89" s="4">
        <f>IF('KWh (Cumulative)'!CR89=0,0,((('KWh Monthly'!CR89*0.5)+'KWh (Cumulative)'!CQ89-Rebasing!CR79)*CR117)*CR$19*CR173)</f>
        <v>0</v>
      </c>
      <c r="CS89" s="4">
        <f>IF('KWh (Cumulative)'!CS89=0,0,((('KWh Monthly'!CS89*0.5)+'KWh (Cumulative)'!CR89-Rebasing!CS79)*CS117)*CS$19*CS173)</f>
        <v>0</v>
      </c>
      <c r="CT89" s="4">
        <f>IF('KWh (Cumulative)'!CT89=0,0,((('KWh Monthly'!CT89*0.5)+'KWh (Cumulative)'!CS89-Rebasing!CT79)*CT117)*CT$19*CT173)</f>
        <v>0</v>
      </c>
      <c r="CU89" s="4">
        <f>IF('KWh (Cumulative)'!CU89=0,0,((('KWh Monthly'!CU89*0.5)+'KWh (Cumulative)'!CT89-Rebasing!CU79)*CU117)*CU$19*CU173)</f>
        <v>0</v>
      </c>
      <c r="CV89" s="4">
        <f>IF('KWh (Cumulative)'!CV89=0,0,((('KWh Monthly'!CV89*0.5)+'KWh (Cumulative)'!CU89-Rebasing!CV79)*CV117)*CV$19*CV173)</f>
        <v>0</v>
      </c>
      <c r="CW89" s="4">
        <f>IF('KWh (Cumulative)'!CW89=0,0,((('KWh Monthly'!CW89*0.5)+'KWh (Cumulative)'!CV89-Rebasing!CW79)*CW117)*CW$19*CW173)</f>
        <v>0</v>
      </c>
      <c r="CX89" s="4">
        <f>IF('KWh (Cumulative)'!CX89=0,0,((('KWh Monthly'!CX89*0.5)+'KWh (Cumulative)'!CW89-Rebasing!CX79)*CX117)*CX$19*CX173)</f>
        <v>0</v>
      </c>
      <c r="CY89" s="4">
        <f>IF('KWh (Cumulative)'!CY89=0,0,((('KWh Monthly'!CY89*0.5)+'KWh (Cumulative)'!CX89-Rebasing!CY79)*CY117)*CY$19*CY173)</f>
        <v>0</v>
      </c>
      <c r="CZ89" s="4">
        <f>IF('KWh (Cumulative)'!CZ89=0,0,((('KWh Monthly'!CZ89*0.5)+'KWh (Cumulative)'!CY89-Rebasing!CZ79)*CZ117)*CZ$19*CZ173)</f>
        <v>0</v>
      </c>
      <c r="DA89" s="4">
        <f>IF('KWh (Cumulative)'!DA89=0,0,((('KWh Monthly'!DA89*0.5)+'KWh (Cumulative)'!CZ89-Rebasing!DA79)*DA117)*DA$19*DA173)</f>
        <v>0</v>
      </c>
      <c r="DB89" s="4">
        <f>IF('KWh (Cumulative)'!DB89=0,0,((('KWh Monthly'!DB89*0.5)+'KWh (Cumulative)'!DA89-Rebasing!DB79)*DB117)*DB$19*DB173)</f>
        <v>0</v>
      </c>
      <c r="DC89" s="4">
        <f>IF('KWh (Cumulative)'!DC89=0,0,((('KWh Monthly'!DC89*0.5)+'KWh (Cumulative)'!DB89-Rebasing!DC79)*DC117)*DC$19*DC173)</f>
        <v>0</v>
      </c>
      <c r="DD89" s="4">
        <f>IF('KWh (Cumulative)'!DD89=0,0,((('KWh Monthly'!DD89*0.5)+'KWh (Cumulative)'!DC89-Rebasing!DD79)*DD117)*DD$19*DD173)</f>
        <v>0</v>
      </c>
      <c r="DE89" s="4">
        <f>IF('KWh (Cumulative)'!DE89=0,0,((('KWh Monthly'!DE89*0.5)+'KWh (Cumulative)'!DD89-Rebasing!DE79)*DE117)*DE$19*DE173)</f>
        <v>0</v>
      </c>
      <c r="DF89" s="4">
        <f>IF('KWh (Cumulative)'!DF89=0,0,((('KWh Monthly'!DF89*0.5)+'KWh (Cumulative)'!DE89-Rebasing!DF79)*DF117)*DF$19*DF173)</f>
        <v>0</v>
      </c>
      <c r="DG89" s="4">
        <f>IF('KWh (Cumulative)'!DG89=0,0,((('KWh Monthly'!DG89*0.5)+'KWh (Cumulative)'!DF89-Rebasing!DG79)*DG117)*DG$19*DG173)</f>
        <v>0</v>
      </c>
      <c r="DH89" s="4">
        <f>IF('KWh (Cumulative)'!DH89=0,0,((('KWh Monthly'!DH89*0.5)+'KWh (Cumulative)'!DG89-Rebasing!DH79)*DH117)*DH$19*DH173)</f>
        <v>0</v>
      </c>
      <c r="DI89" s="4">
        <f>IF('KWh (Cumulative)'!DI89=0,0,((('KWh Monthly'!DI89*0.5)+'KWh (Cumulative)'!DH89-Rebasing!DI79)*DI117)*DI$19*DI173)</f>
        <v>0</v>
      </c>
      <c r="DJ89" s="4">
        <f>IF('KWh (Cumulative)'!DJ89=0,0,((('KWh Monthly'!DJ89*0.5)+'KWh (Cumulative)'!DI89-Rebasing!DJ79)*DJ117)*DJ$19*DJ173)</f>
        <v>0</v>
      </c>
      <c r="DK89" s="4">
        <f>IF('KWh (Cumulative)'!DK89=0,0,((('KWh Monthly'!DK89*0.5)+'KWh (Cumulative)'!DJ89-Rebasing!DK79)*DK117)*DK$19*DK173)</f>
        <v>0</v>
      </c>
      <c r="DL89" s="4">
        <f>IF('KWh (Cumulative)'!DL89=0,0,((('KWh Monthly'!DL89*0.5)+'KWh (Cumulative)'!DK89-Rebasing!DL79)*DL117)*DL$19*DL173)</f>
        <v>0</v>
      </c>
      <c r="DM89" s="4">
        <f>IF('KWh (Cumulative)'!DM89=0,0,((('KWh Monthly'!DM89*0.5)+'KWh (Cumulative)'!DL89-Rebasing!DM79)*DM117)*DM$19*DM173)</f>
        <v>0</v>
      </c>
      <c r="DN89" s="4">
        <f>IF('KWh (Cumulative)'!DN89=0,0,((('KWh Monthly'!DN89*0.5)+'KWh (Cumulative)'!DM89-Rebasing!DN79)*DN117)*DN$19*DN173)</f>
        <v>0</v>
      </c>
      <c r="DO89" s="4">
        <f>IF('KWh (Cumulative)'!DO89=0,0,((('KWh Monthly'!DO89*0.5)+'KWh (Cumulative)'!DN89-Rebasing!DO79)*DO117)*DO$19*DO173)</f>
        <v>0</v>
      </c>
      <c r="DP89" s="4">
        <f>IF('KWh (Cumulative)'!DP89=0,0,((('KWh Monthly'!DP89*0.5)+'KWh (Cumulative)'!DO89-Rebasing!DP79)*DP117)*DP$19*DP173)</f>
        <v>0</v>
      </c>
      <c r="DQ89" s="4">
        <f>IF('KWh (Cumulative)'!DQ89=0,0,((('KWh Monthly'!DQ89*0.5)+'KWh (Cumulative)'!DP89-Rebasing!DQ79)*DQ117)*DQ$19*DQ173)</f>
        <v>0</v>
      </c>
      <c r="DR89" s="4">
        <f>IF('KWh (Cumulative)'!DR89=0,0,((('KWh Monthly'!DR89*0.5)+'KWh (Cumulative)'!DQ89-Rebasing!DR79)*DR117)*DR$19*DR173)</f>
        <v>0</v>
      </c>
    </row>
    <row r="90" spans="1:122" x14ac:dyDescent="0.25">
      <c r="A90" s="194"/>
      <c r="B90" s="30" t="s">
        <v>14</v>
      </c>
      <c r="C90" s="4">
        <f>IF('KWh (Cumulative)'!C90=0,0,((('KWh Monthly'!C90*0.5)-Rebasing!C80)*C118)*C$19*C174)</f>
        <v>0</v>
      </c>
      <c r="D90" s="4">
        <f>IF('KWh (Cumulative)'!D90=0,0,((('KWh Monthly'!D90*0.5)+'KWh (Cumulative)'!C90-Rebasing!D80)*D118)*D$19*D174)</f>
        <v>0</v>
      </c>
      <c r="E90" s="4">
        <f>IF('KWh (Cumulative)'!E90=0,0,((('KWh Monthly'!E90*0.5)+'KWh (Cumulative)'!D90-Rebasing!E80)*E118)*E$19*E174)</f>
        <v>0</v>
      </c>
      <c r="F90" s="4">
        <f>IF('KWh (Cumulative)'!F90=0,0,((('KWh Monthly'!F90*0.5)+'KWh (Cumulative)'!E90-Rebasing!F80)*F118)*F$19*F174)</f>
        <v>0</v>
      </c>
      <c r="G90" s="4">
        <f>IF('KWh (Cumulative)'!G90=0,0,((('KWh Monthly'!G90*0.5)+'KWh (Cumulative)'!F90-Rebasing!G80)*G118)*G$19*G174)</f>
        <v>0</v>
      </c>
      <c r="H90" s="4">
        <f>IF('KWh (Cumulative)'!H90=0,0,((('KWh Monthly'!H90*0.5)+'KWh (Cumulative)'!G90-Rebasing!H80)*H118)*H$19*H174)</f>
        <v>0</v>
      </c>
      <c r="I90" s="4">
        <f>IF('KWh (Cumulative)'!I90=0,0,((('KWh Monthly'!I90*0.5)+'KWh (Cumulative)'!H90-Rebasing!I80)*I118)*I$19*I174)</f>
        <v>0</v>
      </c>
      <c r="J90" s="4">
        <f>IF('KWh (Cumulative)'!J90=0,0,((('KWh Monthly'!J90*0.5)+'KWh (Cumulative)'!I90-Rebasing!J80)*J118)*J$19*J174)</f>
        <v>0</v>
      </c>
      <c r="K90" s="4">
        <f>IF('KWh (Cumulative)'!K90=0,0,((('KWh Monthly'!K90*0.5)+'KWh (Cumulative)'!J90-Rebasing!K80)*K118)*K$19*K174)</f>
        <v>0</v>
      </c>
      <c r="L90" s="4">
        <f>IF('KWh (Cumulative)'!L90=0,0,((('KWh Monthly'!L90*0.5)+'KWh (Cumulative)'!K90-Rebasing!L80)*L118)*L$19*L174)</f>
        <v>0</v>
      </c>
      <c r="M90" s="4">
        <f>IF('KWh (Cumulative)'!M90=0,0,((('KWh Monthly'!M90*0.5)+'KWh (Cumulative)'!L90-Rebasing!M80)*M118)*M$19*M174)</f>
        <v>0</v>
      </c>
      <c r="N90" s="4">
        <f>IF('KWh (Cumulative)'!N90=0,0,((('KWh Monthly'!N90*0.5)+'KWh (Cumulative)'!M90-Rebasing!N80)*N118)*N$19*N174)</f>
        <v>0</v>
      </c>
      <c r="O90" s="4">
        <f>IF('KWh (Cumulative)'!O90=0,0,((('KWh Monthly'!O90*0.5)+'KWh (Cumulative)'!N90-Rebasing!O80)*O118)*O$19*O174)</f>
        <v>0.11985234185002851</v>
      </c>
      <c r="P90" s="4">
        <f>IF('KWh (Cumulative)'!P90=0,0,((('KWh Monthly'!P90*0.5)+'KWh (Cumulative)'!O90-Rebasing!P80)*P118)*P$19*P174)</f>
        <v>0</v>
      </c>
      <c r="Q90" s="4">
        <f>IF('KWh (Cumulative)'!Q90=0,0,((('KWh Monthly'!Q90*0.5)+'KWh (Cumulative)'!P90-Rebasing!Q80)*Q118)*Q$19*Q174)</f>
        <v>0</v>
      </c>
      <c r="R90" s="4">
        <f>IF('KWh (Cumulative)'!R90=0,0,((('KWh Monthly'!R90*0.5)+'KWh (Cumulative)'!Q90-Rebasing!R80)*R118)*R$19*R174)</f>
        <v>0</v>
      </c>
      <c r="S90" s="4">
        <f>IF('KWh (Cumulative)'!S90=0,0,((('KWh Monthly'!S90*0.5)+'KWh (Cumulative)'!R90-Rebasing!S80)*S118)*S$19*S174)</f>
        <v>0</v>
      </c>
      <c r="T90" s="4">
        <f>IF('KWh (Cumulative)'!T90=0,0,((('KWh Monthly'!T90*0.5)+'KWh (Cumulative)'!S90-Rebasing!T80)*T118)*T$19*T174)</f>
        <v>0</v>
      </c>
      <c r="U90" s="4">
        <f>IF('KWh (Cumulative)'!U90=0,0,((('KWh Monthly'!U90*0.5)+'KWh (Cumulative)'!T90-Rebasing!U80)*U118)*U$19*U174)</f>
        <v>0</v>
      </c>
      <c r="V90" s="4">
        <f>IF('KWh (Cumulative)'!V90=0,0,((('KWh Monthly'!V90*0.5)+'KWh (Cumulative)'!U90-Rebasing!V80)*V118)*V$19*V174)</f>
        <v>0</v>
      </c>
      <c r="W90" s="4">
        <f>IF('KWh (Cumulative)'!W90=0,0,((('KWh Monthly'!W90*0.5)+'KWh (Cumulative)'!V90-Rebasing!W80)*W118)*W$19*W174)</f>
        <v>0</v>
      </c>
      <c r="X90" s="4">
        <f>IF('KWh (Cumulative)'!X90=0,0,((('KWh Monthly'!X90*0.5)+'KWh (Cumulative)'!W90-Rebasing!X80)*X118)*X$19*X174)</f>
        <v>0</v>
      </c>
      <c r="Y90" s="4">
        <f>IF('KWh (Cumulative)'!Y90=0,0,((('KWh Monthly'!Y90*0.5)+'KWh (Cumulative)'!X90-Rebasing!Y80)*Y118)*Y$19*Y174)</f>
        <v>0</v>
      </c>
      <c r="Z90" s="4">
        <f>IF('KWh (Cumulative)'!Z90=0,0,((('KWh Monthly'!Z90*0.5)+'KWh (Cumulative)'!Y90-Rebasing!Z80)*Z118)*Z$19*Z174)</f>
        <v>0</v>
      </c>
      <c r="AA90" s="4">
        <f>IF('KWh (Cumulative)'!AA90=0,0,((('KWh Monthly'!AA90*0.5)+'KWh (Cumulative)'!Z90-Rebasing!AA80)*AA118)*AA$19*AA174)</f>
        <v>0</v>
      </c>
      <c r="AB90" s="4">
        <f>IF('KWh (Cumulative)'!AB90=0,0,((('KWh Monthly'!AB90*0.5)+'KWh (Cumulative)'!AA90-Rebasing!AB80)*AB118)*AB$19*AB174)</f>
        <v>0</v>
      </c>
      <c r="AC90" s="4">
        <f>IF('KWh (Cumulative)'!AC90=0,0,((('KWh Monthly'!AC90*0.5)+'KWh (Cumulative)'!AB90-Rebasing!AC80)*AC118)*AC$19*AC174)</f>
        <v>0</v>
      </c>
      <c r="AD90" s="4">
        <f>IF('KWh (Cumulative)'!AD90=0,0,((('KWh Monthly'!AD90*0.5)+'KWh (Cumulative)'!AC90-Rebasing!AD80)*AD118)*AD$19*AD174)</f>
        <v>0</v>
      </c>
      <c r="AE90" s="4">
        <f>IF('KWh (Cumulative)'!AE90=0,0,((('KWh Monthly'!AE90*0.5)+'KWh (Cumulative)'!AD90-Rebasing!AE80)*AE118)*AE$19*AE174)</f>
        <v>0</v>
      </c>
      <c r="AF90" s="4">
        <f>IF('KWh (Cumulative)'!AF90=0,0,((('KWh Monthly'!AF90*0.5)+'KWh (Cumulative)'!AE90-Rebasing!AF80)*AF118)*AF$19*AF174)</f>
        <v>0</v>
      </c>
      <c r="AG90" s="4">
        <f>IF('KWh (Cumulative)'!AG90=0,0,((('KWh Monthly'!AG90*0.5)+'KWh (Cumulative)'!AF90-Rebasing!AG80)*AG118)*AG$19*AG174)</f>
        <v>0</v>
      </c>
      <c r="AH90" s="4">
        <f>IF('KWh (Cumulative)'!AH90=0,0,((('KWh Monthly'!AH90*0.5)+'KWh (Cumulative)'!AG90-Rebasing!AH80)*AH118)*AH$19*AH174)</f>
        <v>0</v>
      </c>
      <c r="AI90" s="4">
        <f>IF('KWh (Cumulative)'!AI90=0,0,((('KWh Monthly'!AI90*0.5)+'KWh (Cumulative)'!AH90-Rebasing!AI80)*AI118)*AI$19*AI174)</f>
        <v>0</v>
      </c>
      <c r="AJ90" s="4">
        <f>IF('KWh (Cumulative)'!AJ90=0,0,((('KWh Monthly'!AJ90*0.5)+'KWh (Cumulative)'!AI90-Rebasing!AJ80)*AJ118)*AJ$19*AJ174)</f>
        <v>0</v>
      </c>
      <c r="AK90" s="4">
        <f>IF('KWh (Cumulative)'!AK90=0,0,((('KWh Monthly'!AK90*0.5)+'KWh (Cumulative)'!AJ90-Rebasing!AK80)*AK118)*AK$19*AK174)</f>
        <v>0</v>
      </c>
      <c r="AL90" s="4">
        <f>IF('KWh (Cumulative)'!AL90=0,0,((('KWh Monthly'!AL90*0.5)+'KWh (Cumulative)'!AK90-Rebasing!AL80)*AL118)*AL$19*AL174)</f>
        <v>0</v>
      </c>
      <c r="AM90" s="4">
        <f>IF('KWh (Cumulative)'!AM90=0,0,((('KWh Monthly'!AM90*0.5)+'KWh (Cumulative)'!AL90-Rebasing!AM80)*AM118)*AM$19*AM174)</f>
        <v>0</v>
      </c>
      <c r="AN90" s="4">
        <f>IF('KWh (Cumulative)'!AN90=0,0,((('KWh Monthly'!AN90*0.5)+'KWh (Cumulative)'!AM90-Rebasing!AN80)*AN118)*AN$19*AN174)</f>
        <v>0</v>
      </c>
      <c r="AO90" s="4">
        <f>IF('KWh (Cumulative)'!AO90=0,0,((('KWh Monthly'!AO90*0.5)+'KWh (Cumulative)'!AN90-Rebasing!AO80)*AO118)*AO$19*AO174)</f>
        <v>0</v>
      </c>
      <c r="AP90" s="4">
        <f>IF('KWh (Cumulative)'!AP90=0,0,((('KWh Monthly'!AP90*0.5)+'KWh (Cumulative)'!AO90-Rebasing!AP80)*AP118)*AP$19*AP174)</f>
        <v>0</v>
      </c>
      <c r="AQ90" s="4">
        <f>IF('KWh (Cumulative)'!AQ90=0,0,((('KWh Monthly'!AQ90*0.5)+'KWh (Cumulative)'!AP90-Rebasing!AQ80)*AQ118)*AQ$19*AQ174)</f>
        <v>0</v>
      </c>
      <c r="AR90" s="4">
        <f>IF('KWh (Cumulative)'!AR90=0,0,((('KWh Monthly'!AR90*0.5)+'KWh (Cumulative)'!AQ90-Rebasing!AR80)*AR118)*AR$19*AR174)</f>
        <v>0</v>
      </c>
      <c r="AS90" s="4">
        <f>IF('KWh (Cumulative)'!AS90=0,0,((('KWh Monthly'!AS90*0.5)+'KWh (Cumulative)'!AR90-Rebasing!AS80)*AS118)*AS$19*AS174)</f>
        <v>0</v>
      </c>
      <c r="AT90" s="4">
        <f>IF('KWh (Cumulative)'!AT90=0,0,((('KWh Monthly'!AT90*0.5)+'KWh (Cumulative)'!AS90-Rebasing!AT80)*AT118)*AT$19*AT174)</f>
        <v>0</v>
      </c>
      <c r="AU90" s="4">
        <f>IF('KWh (Cumulative)'!AU90=0,0,((('KWh Monthly'!AU90*0.5)+'KWh (Cumulative)'!AT90-Rebasing!AU80)*AU118)*AU$19*AU174)</f>
        <v>0</v>
      </c>
      <c r="AV90" s="4">
        <f>IF('KWh (Cumulative)'!AV90=0,0,((('KWh Monthly'!AV90*0.5)+'KWh (Cumulative)'!AU90-Rebasing!AV80)*AV118)*AV$19*AV174)</f>
        <v>0</v>
      </c>
      <c r="AW90" s="4">
        <f>IF('KWh (Cumulative)'!AW90=0,0,((('KWh Monthly'!AW90*0.5)+'KWh (Cumulative)'!AV90-Rebasing!AW80)*AW118)*AW$19*AW174)</f>
        <v>0</v>
      </c>
      <c r="AX90" s="4">
        <f>IF('KWh (Cumulative)'!AX90=0,0,((('KWh Monthly'!AX90*0.5)+'KWh (Cumulative)'!AW90-Rebasing!AX80)*AX118)*AX$19*AX174)</f>
        <v>0</v>
      </c>
      <c r="AY90" s="4">
        <f>IF('KWh (Cumulative)'!AY90=0,0,((('KWh Monthly'!AY90*0.5)+'KWh (Cumulative)'!AX90-Rebasing!AY80)*AY118)*AY$19*AY174)</f>
        <v>0</v>
      </c>
      <c r="AZ90" s="4">
        <f>IF('KWh (Cumulative)'!AZ90=0,0,((('KWh Monthly'!AZ90*0.5)+'KWh (Cumulative)'!AY90-Rebasing!AZ80)*AZ118)*AZ$19*AZ174)</f>
        <v>0</v>
      </c>
      <c r="BA90" s="4">
        <f>IF('KWh (Cumulative)'!BA90=0,0,((('KWh Monthly'!BA90*0.5)+'KWh (Cumulative)'!AZ90-Rebasing!BA80)*BA118)*BA$19*BA174)</f>
        <v>0</v>
      </c>
      <c r="BB90" s="4">
        <f>IF('KWh (Cumulative)'!BB90=0,0,((('KWh Monthly'!BB90*0.5)+'KWh (Cumulative)'!BA90-Rebasing!BB80)*BB118)*BB$19*BB174)</f>
        <v>0</v>
      </c>
      <c r="BC90" s="4">
        <f>IF('KWh (Cumulative)'!BC90=0,0,((('KWh Monthly'!BC90*0.5)+'KWh (Cumulative)'!BB90-Rebasing!BC80)*BC118)*BC$19*BC174)</f>
        <v>0</v>
      </c>
      <c r="BD90" s="4">
        <f>IF('KWh (Cumulative)'!BD90=0,0,((('KWh Monthly'!BD90*0.5)+'KWh (Cumulative)'!BC90-Rebasing!BD80)*BD118)*BD$19*BD174)</f>
        <v>0</v>
      </c>
      <c r="BE90" s="4">
        <f>IF('KWh (Cumulative)'!BE90=0,0,((('KWh Monthly'!BE90*0.5)+'KWh (Cumulative)'!BD90-Rebasing!BE80)*BE118)*BE$19*BE174)</f>
        <v>0</v>
      </c>
      <c r="BF90" s="4">
        <f>IF('KWh (Cumulative)'!BF90=0,0,((('KWh Monthly'!BF90*0.5)+'KWh (Cumulative)'!BE90-Rebasing!BF80)*BF118)*BF$19*BF174)</f>
        <v>0</v>
      </c>
      <c r="BG90" s="4">
        <f>IF('KWh (Cumulative)'!BG90=0,0,((('KWh Monthly'!BG90*0.5)+'KWh (Cumulative)'!BF90-Rebasing!BG80)*BG118)*BG$19*BG174)</f>
        <v>0</v>
      </c>
      <c r="BH90" s="4">
        <f>IF('KWh (Cumulative)'!BH90=0,0,((('KWh Monthly'!BH90*0.5)+'KWh (Cumulative)'!BG90-Rebasing!BH80)*BH118)*BH$19*BH174)</f>
        <v>0</v>
      </c>
      <c r="BI90" s="4">
        <f>IF('KWh (Cumulative)'!BI90=0,0,((('KWh Monthly'!BI90*0.5)+'KWh (Cumulative)'!BH90-Rebasing!BI80)*BI118)*BI$19*BI174)</f>
        <v>0</v>
      </c>
      <c r="BJ90" s="4">
        <f>IF('KWh (Cumulative)'!BJ90=0,0,((('KWh Monthly'!BJ90*0.5)+'KWh (Cumulative)'!BI90-Rebasing!BJ80)*BJ118)*BJ$19*BJ174)</f>
        <v>0</v>
      </c>
      <c r="BK90" s="4">
        <f>IF('KWh (Cumulative)'!BK90=0,0,((('KWh Monthly'!BK90*0.5)+'KWh (Cumulative)'!BJ90-Rebasing!BK80)*BK118)*BK$19*BK174)</f>
        <v>0</v>
      </c>
      <c r="BL90" s="4">
        <f>IF('KWh (Cumulative)'!BL90=0,0,((('KWh Monthly'!BL90*0.5)+'KWh (Cumulative)'!BK90-Rebasing!BL80)*BL118)*BL$19*BL174)</f>
        <v>0</v>
      </c>
      <c r="BM90" s="4">
        <f>IF('KWh (Cumulative)'!BM90=0,0,((('KWh Monthly'!BM90*0.5)+'KWh (Cumulative)'!BL90-Rebasing!BM80)*BM118)*BM$19*BM174)</f>
        <v>0</v>
      </c>
      <c r="BN90" s="4">
        <f>IF('KWh (Cumulative)'!BN90=0,0,((('KWh Monthly'!BN90*0.5)+'KWh (Cumulative)'!BM90-Rebasing!BN80)*BN118)*BN$19*BN174)</f>
        <v>0</v>
      </c>
      <c r="BO90" s="4">
        <f>IF('KWh (Cumulative)'!BO90=0,0,((('KWh Monthly'!BO90*0.5)+'KWh (Cumulative)'!BN90-Rebasing!BO80)*BO118)*BO$19*BO174)</f>
        <v>0</v>
      </c>
      <c r="BP90" s="4">
        <f>IF('KWh (Cumulative)'!BP90=0,0,((('KWh Monthly'!BP90*0.5)+'KWh (Cumulative)'!BO90-Rebasing!BP80)*BP118)*BP$19*BP174)</f>
        <v>0</v>
      </c>
      <c r="BQ90" s="4">
        <f>IF('KWh (Cumulative)'!BQ90=0,0,((('KWh Monthly'!BQ90*0.5)+'KWh (Cumulative)'!BP90-Rebasing!BQ80)*BQ118)*BQ$19*BQ174)</f>
        <v>0</v>
      </c>
      <c r="BR90" s="4">
        <f>IF('KWh (Cumulative)'!BR90=0,0,((('KWh Monthly'!BR90*0.5)+'KWh (Cumulative)'!BQ90-Rebasing!BR80)*BR118)*BR$19*BR174)</f>
        <v>0</v>
      </c>
      <c r="BS90" s="4">
        <f>IF('KWh (Cumulative)'!BS90=0,0,((('KWh Monthly'!BS90*0.5)+'KWh (Cumulative)'!BR90-Rebasing!BS80)*BS118)*BS$19*BS174)</f>
        <v>0</v>
      </c>
      <c r="BT90" s="4">
        <f>IF('KWh (Cumulative)'!BT90=0,0,((('KWh Monthly'!BT90*0.5)+'KWh (Cumulative)'!BS90-Rebasing!BT80)*BT118)*BT$19*BT174)</f>
        <v>0</v>
      </c>
      <c r="BU90" s="4">
        <f>IF('KWh (Cumulative)'!BU90=0,0,((('KWh Monthly'!BU90*0.5)+'KWh (Cumulative)'!BT90-Rebasing!BU80)*BU118)*BU$19*BU174)</f>
        <v>0</v>
      </c>
      <c r="BV90" s="4">
        <f>IF('KWh (Cumulative)'!BV90=0,0,((('KWh Monthly'!BV90*0.5)+'KWh (Cumulative)'!BU90-Rebasing!BV80)*BV118)*BV$19*BV174)</f>
        <v>0</v>
      </c>
      <c r="BW90" s="4">
        <f>IF('KWh (Cumulative)'!BW90=0,0,((('KWh Monthly'!BW90*0.5)+'KWh (Cumulative)'!BV90-Rebasing!BW80)*BW118)*BW$19*BW174)</f>
        <v>0</v>
      </c>
      <c r="BX90" s="4">
        <f>IF('KWh (Cumulative)'!BX90=0,0,((('KWh Monthly'!BX90*0.5)+'KWh (Cumulative)'!BW90-Rebasing!BX80)*BX118)*BX$19*BX174)</f>
        <v>0</v>
      </c>
      <c r="BY90" s="4">
        <f>IF('KWh (Cumulative)'!BY90=0,0,((('KWh Monthly'!BY90*0.5)+'KWh (Cumulative)'!BX90-Rebasing!BY80)*BY118)*BY$19*BY174)</f>
        <v>0</v>
      </c>
      <c r="BZ90" s="4">
        <f>IF('KWh (Cumulative)'!BZ90=0,0,((('KWh Monthly'!BZ90*0.5)+'KWh (Cumulative)'!BY90-Rebasing!BZ80)*BZ118)*BZ$19*BZ174)</f>
        <v>0</v>
      </c>
      <c r="CA90" s="4">
        <f>IF('KWh (Cumulative)'!CA90=0,0,((('KWh Monthly'!CA90*0.5)+'KWh (Cumulative)'!BZ90-Rebasing!CA80)*CA118)*CA$19*CA174)</f>
        <v>0</v>
      </c>
      <c r="CB90" s="4">
        <f>IF('KWh (Cumulative)'!CB90=0,0,((('KWh Monthly'!CB90*0.5)+'KWh (Cumulative)'!CA90-Rebasing!CB80)*CB118)*CB$19*CB174)</f>
        <v>0</v>
      </c>
      <c r="CC90" s="4">
        <f>IF('KWh (Cumulative)'!CC90=0,0,((('KWh Monthly'!CC90*0.5)+'KWh (Cumulative)'!CB90-Rebasing!CC80)*CC118)*CC$19*CC174)</f>
        <v>0</v>
      </c>
      <c r="CD90" s="4">
        <f>IF('KWh (Cumulative)'!CD90=0,0,((('KWh Monthly'!CD90*0.5)+'KWh (Cumulative)'!CC90-Rebasing!CD80)*CD118)*CD$19*CD174)</f>
        <v>0</v>
      </c>
      <c r="CE90" s="4">
        <f>IF('KWh (Cumulative)'!CE90=0,0,((('KWh Monthly'!CE90*0.5)+'KWh (Cumulative)'!CD90-Rebasing!CE80)*CE118)*CE$19*CE174)</f>
        <v>0</v>
      </c>
      <c r="CF90" s="4">
        <f>IF('KWh (Cumulative)'!CF90=0,0,((('KWh Monthly'!CF90*0.5)+'KWh (Cumulative)'!CE90-Rebasing!CF80)*CF118)*CF$19*CF174)</f>
        <v>0</v>
      </c>
      <c r="CG90" s="4">
        <f>IF('KWh (Cumulative)'!CG90=0,0,((('KWh Monthly'!CG90*0.5)+'KWh (Cumulative)'!CF90-Rebasing!CG80)*CG118)*CG$19*CG174)</f>
        <v>0</v>
      </c>
      <c r="CH90" s="4">
        <f>IF('KWh (Cumulative)'!CH90=0,0,((('KWh Monthly'!CH90*0.5)+'KWh (Cumulative)'!CG90-Rebasing!CH80)*CH118)*CH$19*CH174)</f>
        <v>0</v>
      </c>
      <c r="CI90" s="4">
        <f>IF('KWh (Cumulative)'!CI90=0,0,((('KWh Monthly'!CI90*0.5)+'KWh (Cumulative)'!CH90-Rebasing!CI80)*CI118)*CI$19*CI174)</f>
        <v>0</v>
      </c>
      <c r="CJ90" s="4">
        <f>IF('KWh (Cumulative)'!CJ90=0,0,((('KWh Monthly'!CJ90*0.5)+'KWh (Cumulative)'!CI90-Rebasing!CJ80)*CJ118)*CJ$19*CJ174)</f>
        <v>0</v>
      </c>
      <c r="CK90" s="4">
        <f>IF('KWh (Cumulative)'!CK90=0,0,((('KWh Monthly'!CK90*0.5)+'KWh (Cumulative)'!CJ90-Rebasing!CK80)*CK118)*CK$19*CK174)</f>
        <v>0</v>
      </c>
      <c r="CL90" s="4">
        <f>IF('KWh (Cumulative)'!CL90=0,0,((('KWh Monthly'!CL90*0.5)+'KWh (Cumulative)'!CK90-Rebasing!CL80)*CL118)*CL$19*CL174)</f>
        <v>0</v>
      </c>
      <c r="CM90" s="4">
        <f>IF('KWh (Cumulative)'!CM90=0,0,((('KWh Monthly'!CM90*0.5)+'KWh (Cumulative)'!CL90-Rebasing!CM80)*CM118)*CM$19*CM174)</f>
        <v>0</v>
      </c>
      <c r="CN90" s="4">
        <f>IF('KWh (Cumulative)'!CN90=0,0,((('KWh Monthly'!CN90*0.5)+'KWh (Cumulative)'!CM90-Rebasing!CN80)*CN118)*CN$19*CN174)</f>
        <v>0</v>
      </c>
      <c r="CO90" s="4">
        <f>IF('KWh (Cumulative)'!CO90=0,0,((('KWh Monthly'!CO90*0.5)+'KWh (Cumulative)'!CN90-Rebasing!CO80)*CO118)*CO$19*CO174)</f>
        <v>0</v>
      </c>
      <c r="CP90" s="4">
        <f>IF('KWh (Cumulative)'!CP90=0,0,((('KWh Monthly'!CP90*0.5)+'KWh (Cumulative)'!CO90-Rebasing!CP80)*CP118)*CP$19*CP174)</f>
        <v>0</v>
      </c>
      <c r="CQ90" s="4">
        <f>IF('KWh (Cumulative)'!CQ90=0,0,((('KWh Monthly'!CQ90*0.5)+'KWh (Cumulative)'!CP90-Rebasing!CQ80)*CQ118)*CQ$19*CQ174)</f>
        <v>0</v>
      </c>
      <c r="CR90" s="4">
        <f>IF('KWh (Cumulative)'!CR90=0,0,((('KWh Monthly'!CR90*0.5)+'KWh (Cumulative)'!CQ90-Rebasing!CR80)*CR118)*CR$19*CR174)</f>
        <v>0</v>
      </c>
      <c r="CS90" s="4">
        <f>IF('KWh (Cumulative)'!CS90=0,0,((('KWh Monthly'!CS90*0.5)+'KWh (Cumulative)'!CR90-Rebasing!CS80)*CS118)*CS$19*CS174)</f>
        <v>0</v>
      </c>
      <c r="CT90" s="4">
        <f>IF('KWh (Cumulative)'!CT90=0,0,((('KWh Monthly'!CT90*0.5)+'KWh (Cumulative)'!CS90-Rebasing!CT80)*CT118)*CT$19*CT174)</f>
        <v>0</v>
      </c>
      <c r="CU90" s="4">
        <f>IF('KWh (Cumulative)'!CU90=0,0,((('KWh Monthly'!CU90*0.5)+'KWh (Cumulative)'!CT90-Rebasing!CU80)*CU118)*CU$19*CU174)</f>
        <v>0</v>
      </c>
      <c r="CV90" s="4">
        <f>IF('KWh (Cumulative)'!CV90=0,0,((('KWh Monthly'!CV90*0.5)+'KWh (Cumulative)'!CU90-Rebasing!CV80)*CV118)*CV$19*CV174)</f>
        <v>0</v>
      </c>
      <c r="CW90" s="4">
        <f>IF('KWh (Cumulative)'!CW90=0,0,((('KWh Monthly'!CW90*0.5)+'KWh (Cumulative)'!CV90-Rebasing!CW80)*CW118)*CW$19*CW174)</f>
        <v>0</v>
      </c>
      <c r="CX90" s="4">
        <f>IF('KWh (Cumulative)'!CX90=0,0,((('KWh Monthly'!CX90*0.5)+'KWh (Cumulative)'!CW90-Rebasing!CX80)*CX118)*CX$19*CX174)</f>
        <v>0</v>
      </c>
      <c r="CY90" s="4">
        <f>IF('KWh (Cumulative)'!CY90=0,0,((('KWh Monthly'!CY90*0.5)+'KWh (Cumulative)'!CX90-Rebasing!CY80)*CY118)*CY$19*CY174)</f>
        <v>0</v>
      </c>
      <c r="CZ90" s="4">
        <f>IF('KWh (Cumulative)'!CZ90=0,0,((('KWh Monthly'!CZ90*0.5)+'KWh (Cumulative)'!CY90-Rebasing!CZ80)*CZ118)*CZ$19*CZ174)</f>
        <v>0</v>
      </c>
      <c r="DA90" s="4">
        <f>IF('KWh (Cumulative)'!DA90=0,0,((('KWh Monthly'!DA90*0.5)+'KWh (Cumulative)'!CZ90-Rebasing!DA80)*DA118)*DA$19*DA174)</f>
        <v>0</v>
      </c>
      <c r="DB90" s="4">
        <f>IF('KWh (Cumulative)'!DB90=0,0,((('KWh Monthly'!DB90*0.5)+'KWh (Cumulative)'!DA90-Rebasing!DB80)*DB118)*DB$19*DB174)</f>
        <v>0</v>
      </c>
      <c r="DC90" s="4">
        <f>IF('KWh (Cumulative)'!DC90=0,0,((('KWh Monthly'!DC90*0.5)+'KWh (Cumulative)'!DB90-Rebasing!DC80)*DC118)*DC$19*DC174)</f>
        <v>0</v>
      </c>
      <c r="DD90" s="4">
        <f>IF('KWh (Cumulative)'!DD90=0,0,((('KWh Monthly'!DD90*0.5)+'KWh (Cumulative)'!DC90-Rebasing!DD80)*DD118)*DD$19*DD174)</f>
        <v>0</v>
      </c>
      <c r="DE90" s="4">
        <f>IF('KWh (Cumulative)'!DE90=0,0,((('KWh Monthly'!DE90*0.5)+'KWh (Cumulative)'!DD90-Rebasing!DE80)*DE118)*DE$19*DE174)</f>
        <v>0</v>
      </c>
      <c r="DF90" s="4">
        <f>IF('KWh (Cumulative)'!DF90=0,0,((('KWh Monthly'!DF90*0.5)+'KWh (Cumulative)'!DE90-Rebasing!DF80)*DF118)*DF$19*DF174)</f>
        <v>0</v>
      </c>
      <c r="DG90" s="4">
        <f>IF('KWh (Cumulative)'!DG90=0,0,((('KWh Monthly'!DG90*0.5)+'KWh (Cumulative)'!DF90-Rebasing!DG80)*DG118)*DG$19*DG174)</f>
        <v>0</v>
      </c>
      <c r="DH90" s="4">
        <f>IF('KWh (Cumulative)'!DH90=0,0,((('KWh Monthly'!DH90*0.5)+'KWh (Cumulative)'!DG90-Rebasing!DH80)*DH118)*DH$19*DH174)</f>
        <v>0</v>
      </c>
      <c r="DI90" s="4">
        <f>IF('KWh (Cumulative)'!DI90=0,0,((('KWh Monthly'!DI90*0.5)+'KWh (Cumulative)'!DH90-Rebasing!DI80)*DI118)*DI$19*DI174)</f>
        <v>0</v>
      </c>
      <c r="DJ90" s="4">
        <f>IF('KWh (Cumulative)'!DJ90=0,0,((('KWh Monthly'!DJ90*0.5)+'KWh (Cumulative)'!DI90-Rebasing!DJ80)*DJ118)*DJ$19*DJ174)</f>
        <v>0</v>
      </c>
      <c r="DK90" s="4">
        <f>IF('KWh (Cumulative)'!DK90=0,0,((('KWh Monthly'!DK90*0.5)+'KWh (Cumulative)'!DJ90-Rebasing!DK80)*DK118)*DK$19*DK174)</f>
        <v>0</v>
      </c>
      <c r="DL90" s="4">
        <f>IF('KWh (Cumulative)'!DL90=0,0,((('KWh Monthly'!DL90*0.5)+'KWh (Cumulative)'!DK90-Rebasing!DL80)*DL118)*DL$19*DL174)</f>
        <v>0</v>
      </c>
      <c r="DM90" s="4">
        <f>IF('KWh (Cumulative)'!DM90=0,0,((('KWh Monthly'!DM90*0.5)+'KWh (Cumulative)'!DL90-Rebasing!DM80)*DM118)*DM$19*DM174)</f>
        <v>0</v>
      </c>
      <c r="DN90" s="4">
        <f>IF('KWh (Cumulative)'!DN90=0,0,((('KWh Monthly'!DN90*0.5)+'KWh (Cumulative)'!DM90-Rebasing!DN80)*DN118)*DN$19*DN174)</f>
        <v>0</v>
      </c>
      <c r="DO90" s="4">
        <f>IF('KWh (Cumulative)'!DO90=0,0,((('KWh Monthly'!DO90*0.5)+'KWh (Cumulative)'!DN90-Rebasing!DO80)*DO118)*DO$19*DO174)</f>
        <v>0</v>
      </c>
      <c r="DP90" s="4">
        <f>IF('KWh (Cumulative)'!DP90=0,0,((('KWh Monthly'!DP90*0.5)+'KWh (Cumulative)'!DO90-Rebasing!DP80)*DP118)*DP$19*DP174)</f>
        <v>0</v>
      </c>
      <c r="DQ90" s="4">
        <f>IF('KWh (Cumulative)'!DQ90=0,0,((('KWh Monthly'!DQ90*0.5)+'KWh (Cumulative)'!DP90-Rebasing!DQ80)*DQ118)*DQ$19*DQ174)</f>
        <v>0</v>
      </c>
      <c r="DR90" s="4">
        <f>IF('KWh (Cumulative)'!DR90=0,0,((('KWh Monthly'!DR90*0.5)+'KWh (Cumulative)'!DQ90-Rebasing!DR80)*DR118)*DR$19*DR174)</f>
        <v>0</v>
      </c>
    </row>
    <row r="91" spans="1:122" x14ac:dyDescent="0.25">
      <c r="A91" s="194"/>
      <c r="B91" s="30" t="s">
        <v>15</v>
      </c>
      <c r="C91" s="4">
        <f>IF('KWh (Cumulative)'!C91=0,0,((('KWh Monthly'!C91*0.5)-Rebasing!C81)*C119)*C$19*C175)</f>
        <v>0</v>
      </c>
      <c r="D91" s="4">
        <f>IF('KWh (Cumulative)'!D91=0,0,((('KWh Monthly'!D91*0.5)+'KWh (Cumulative)'!C91-Rebasing!D81)*D119)*D$19*D175)</f>
        <v>0</v>
      </c>
      <c r="E91" s="4">
        <f>IF('KWh (Cumulative)'!E91=0,0,((('KWh Monthly'!E91*0.5)+'KWh (Cumulative)'!D91-Rebasing!E81)*E119)*E$19*E175)</f>
        <v>0</v>
      </c>
      <c r="F91" s="4">
        <f>IF('KWh (Cumulative)'!F91=0,0,((('KWh Monthly'!F91*0.5)+'KWh (Cumulative)'!E91-Rebasing!F81)*F119)*F$19*F175)</f>
        <v>0</v>
      </c>
      <c r="G91" s="4">
        <f>IF('KWh (Cumulative)'!G91=0,0,((('KWh Monthly'!G91*0.5)+'KWh (Cumulative)'!F91-Rebasing!G81)*G119)*G$19*G175)</f>
        <v>0</v>
      </c>
      <c r="H91" s="4">
        <f>IF('KWh (Cumulative)'!H91=0,0,((('KWh Monthly'!H91*0.5)+'KWh (Cumulative)'!G91-Rebasing!H81)*H119)*H$19*H175)</f>
        <v>0</v>
      </c>
      <c r="I91" s="4">
        <f>IF('KWh (Cumulative)'!I91=0,0,((('KWh Monthly'!I91*0.5)+'KWh (Cumulative)'!H91-Rebasing!I81)*I119)*I$19*I175)</f>
        <v>0</v>
      </c>
      <c r="J91" s="4">
        <f>IF('KWh (Cumulative)'!J91=0,0,((('KWh Monthly'!J91*0.5)+'KWh (Cumulative)'!I91-Rebasing!J81)*J119)*J$19*J175)</f>
        <v>0</v>
      </c>
      <c r="K91" s="4">
        <f>IF('KWh (Cumulative)'!K91=0,0,((('KWh Monthly'!K91*0.5)+'KWh (Cumulative)'!J91-Rebasing!K81)*K119)*K$19*K175)</f>
        <v>0</v>
      </c>
      <c r="L91" s="4">
        <f>IF('KWh (Cumulative)'!L91=0,0,((('KWh Monthly'!L91*0.5)+'KWh (Cumulative)'!K91-Rebasing!L81)*L119)*L$19*L175)</f>
        <v>0</v>
      </c>
      <c r="M91" s="4">
        <f>IF('KWh (Cumulative)'!M91=0,0,((('KWh Monthly'!M91*0.5)+'KWh (Cumulative)'!L91-Rebasing!M81)*M119)*M$19*M175)</f>
        <v>0</v>
      </c>
      <c r="N91" s="4">
        <f>IF('KWh (Cumulative)'!N91=0,0,((('KWh Monthly'!N91*0.5)+'KWh (Cumulative)'!M91-Rebasing!N81)*N119)*N$19*N175)</f>
        <v>0</v>
      </c>
      <c r="O91" s="4">
        <f>IF('KWh (Cumulative)'!O91=0,0,((('KWh Monthly'!O91*0.5)+'KWh (Cumulative)'!N91-Rebasing!O81)*O119)*O$19*O175)</f>
        <v>0</v>
      </c>
      <c r="P91" s="4">
        <f>IF('KWh (Cumulative)'!P91=0,0,((('KWh Monthly'!P91*0.5)+'KWh (Cumulative)'!O91-Rebasing!P81)*P119)*P$19*P175)</f>
        <v>0</v>
      </c>
      <c r="Q91" s="4">
        <f>IF('KWh (Cumulative)'!Q91=0,0,((('KWh Monthly'!Q91*0.5)+'KWh (Cumulative)'!P91-Rebasing!Q81)*Q119)*Q$19*Q175)</f>
        <v>0</v>
      </c>
      <c r="R91" s="4">
        <f>IF('KWh (Cumulative)'!R91=0,0,((('KWh Monthly'!R91*0.5)+'KWh (Cumulative)'!Q91-Rebasing!R81)*R119)*R$19*R175)</f>
        <v>0</v>
      </c>
      <c r="S91" s="4">
        <f>IF('KWh (Cumulative)'!S91=0,0,((('KWh Monthly'!S91*0.5)+'KWh (Cumulative)'!R91-Rebasing!S81)*S119)*S$19*S175)</f>
        <v>0</v>
      </c>
      <c r="T91" s="4">
        <f>IF('KWh (Cumulative)'!T91=0,0,((('KWh Monthly'!T91*0.5)+'KWh (Cumulative)'!S91-Rebasing!T81)*T119)*T$19*T175)</f>
        <v>0</v>
      </c>
      <c r="U91" s="4">
        <f>IF('KWh (Cumulative)'!U91=0,0,((('KWh Monthly'!U91*0.5)+'KWh (Cumulative)'!T91-Rebasing!U81)*U119)*U$19*U175)</f>
        <v>0</v>
      </c>
      <c r="V91" s="4">
        <f>IF('KWh (Cumulative)'!V91=0,0,((('KWh Monthly'!V91*0.5)+'KWh (Cumulative)'!U91-Rebasing!V81)*V119)*V$19*V175)</f>
        <v>0</v>
      </c>
      <c r="W91" s="4">
        <f>IF('KWh (Cumulative)'!W91=0,0,((('KWh Monthly'!W91*0.5)+'KWh (Cumulative)'!V91-Rebasing!W81)*W119)*W$19*W175)</f>
        <v>0</v>
      </c>
      <c r="X91" s="4">
        <f>IF('KWh (Cumulative)'!X91=0,0,((('KWh Monthly'!X91*0.5)+'KWh (Cumulative)'!W91-Rebasing!X81)*X119)*X$19*X175)</f>
        <v>0</v>
      </c>
      <c r="Y91" s="4">
        <f>IF('KWh (Cumulative)'!Y91=0,0,((('KWh Monthly'!Y91*0.5)+'KWh (Cumulative)'!X91-Rebasing!Y81)*Y119)*Y$19*Y175)</f>
        <v>0</v>
      </c>
      <c r="Z91" s="4">
        <f>IF('KWh (Cumulative)'!Z91=0,0,((('KWh Monthly'!Z91*0.5)+'KWh (Cumulative)'!Y91-Rebasing!Z81)*Z119)*Z$19*Z175)</f>
        <v>0</v>
      </c>
      <c r="AA91" s="4">
        <f>IF('KWh (Cumulative)'!AA91=0,0,((('KWh Monthly'!AA91*0.5)+'KWh (Cumulative)'!Z91-Rebasing!AA81)*AA119)*AA$19*AA175)</f>
        <v>0</v>
      </c>
      <c r="AB91" s="4">
        <f>IF('KWh (Cumulative)'!AB91=0,0,((('KWh Monthly'!AB91*0.5)+'KWh (Cumulative)'!AA91-Rebasing!AB81)*AB119)*AB$19*AB175)</f>
        <v>0</v>
      </c>
      <c r="AC91" s="4">
        <f>IF('KWh (Cumulative)'!AC91=0,0,((('KWh Monthly'!AC91*0.5)+'KWh (Cumulative)'!AB91-Rebasing!AC81)*AC119)*AC$19*AC175)</f>
        <v>0</v>
      </c>
      <c r="AD91" s="4">
        <f>IF('KWh (Cumulative)'!AD91=0,0,((('KWh Monthly'!AD91*0.5)+'KWh (Cumulative)'!AC91-Rebasing!AD81)*AD119)*AD$19*AD175)</f>
        <v>0</v>
      </c>
      <c r="AE91" s="4">
        <f>IF('KWh (Cumulative)'!AE91=0,0,((('KWh Monthly'!AE91*0.5)+'KWh (Cumulative)'!AD91-Rebasing!AE81)*AE119)*AE$19*AE175)</f>
        <v>0</v>
      </c>
      <c r="AF91" s="4">
        <f>IF('KWh (Cumulative)'!AF91=0,0,((('KWh Monthly'!AF91*0.5)+'KWh (Cumulative)'!AE91-Rebasing!AF81)*AF119)*AF$19*AF175)</f>
        <v>0</v>
      </c>
      <c r="AG91" s="4">
        <f>IF('KWh (Cumulative)'!AG91=0,0,((('KWh Monthly'!AG91*0.5)+'KWh (Cumulative)'!AF91-Rebasing!AG81)*AG119)*AG$19*AG175)</f>
        <v>0</v>
      </c>
      <c r="AH91" s="4">
        <f>IF('KWh (Cumulative)'!AH91=0,0,((('KWh Monthly'!AH91*0.5)+'KWh (Cumulative)'!AG91-Rebasing!AH81)*AH119)*AH$19*AH175)</f>
        <v>0</v>
      </c>
      <c r="AI91" s="4">
        <f>IF('KWh (Cumulative)'!AI91=0,0,((('KWh Monthly'!AI91*0.5)+'KWh (Cumulative)'!AH91-Rebasing!AI81)*AI119)*AI$19*AI175)</f>
        <v>0</v>
      </c>
      <c r="AJ91" s="4">
        <f>IF('KWh (Cumulative)'!AJ91=0,0,((('KWh Monthly'!AJ91*0.5)+'KWh (Cumulative)'!AI91-Rebasing!AJ81)*AJ119)*AJ$19*AJ175)</f>
        <v>0</v>
      </c>
      <c r="AK91" s="4">
        <f>IF('KWh (Cumulative)'!AK91=0,0,((('KWh Monthly'!AK91*0.5)+'KWh (Cumulative)'!AJ91-Rebasing!AK81)*AK119)*AK$19*AK175)</f>
        <v>0</v>
      </c>
      <c r="AL91" s="4">
        <f>IF('KWh (Cumulative)'!AL91=0,0,((('KWh Monthly'!AL91*0.5)+'KWh (Cumulative)'!AK91-Rebasing!AL81)*AL119)*AL$19*AL175)</f>
        <v>0</v>
      </c>
      <c r="AM91" s="4">
        <f>IF('KWh (Cumulative)'!AM91=0,0,((('KWh Monthly'!AM91*0.5)+'KWh (Cumulative)'!AL91-Rebasing!AM81)*AM119)*AM$19*AM175)</f>
        <v>0</v>
      </c>
      <c r="AN91" s="4">
        <f>IF('KWh (Cumulative)'!AN91=0,0,((('KWh Monthly'!AN91*0.5)+'KWh (Cumulative)'!AM91-Rebasing!AN81)*AN119)*AN$19*AN175)</f>
        <v>0</v>
      </c>
      <c r="AO91" s="4">
        <f>IF('KWh (Cumulative)'!AO91=0,0,((('KWh Monthly'!AO91*0.5)+'KWh (Cumulative)'!AN91-Rebasing!AO81)*AO119)*AO$19*AO175)</f>
        <v>0</v>
      </c>
      <c r="AP91" s="4">
        <f>IF('KWh (Cumulative)'!AP91=0,0,((('KWh Monthly'!AP91*0.5)+'KWh (Cumulative)'!AO91-Rebasing!AP81)*AP119)*AP$19*AP175)</f>
        <v>0</v>
      </c>
      <c r="AQ91" s="4">
        <f>IF('KWh (Cumulative)'!AQ91=0,0,((('KWh Monthly'!AQ91*0.5)+'KWh (Cumulative)'!AP91-Rebasing!AQ81)*AQ119)*AQ$19*AQ175)</f>
        <v>0</v>
      </c>
      <c r="AR91" s="4">
        <f>IF('KWh (Cumulative)'!AR91=0,0,((('KWh Monthly'!AR91*0.5)+'KWh (Cumulative)'!AQ91-Rebasing!AR81)*AR119)*AR$19*AR175)</f>
        <v>0</v>
      </c>
      <c r="AS91" s="4">
        <f>IF('KWh (Cumulative)'!AS91=0,0,((('KWh Monthly'!AS91*0.5)+'KWh (Cumulative)'!AR91-Rebasing!AS81)*AS119)*AS$19*AS175)</f>
        <v>0</v>
      </c>
      <c r="AT91" s="4">
        <f>IF('KWh (Cumulative)'!AT91=0,0,((('KWh Monthly'!AT91*0.5)+'KWh (Cumulative)'!AS91-Rebasing!AT81)*AT119)*AT$19*AT175)</f>
        <v>0</v>
      </c>
      <c r="AU91" s="4">
        <f>IF('KWh (Cumulative)'!AU91=0,0,((('KWh Monthly'!AU91*0.5)+'KWh (Cumulative)'!AT91-Rebasing!AU81)*AU119)*AU$19*AU175)</f>
        <v>0</v>
      </c>
      <c r="AV91" s="4">
        <f>IF('KWh (Cumulative)'!AV91=0,0,((('KWh Monthly'!AV91*0.5)+'KWh (Cumulative)'!AU91-Rebasing!AV81)*AV119)*AV$19*AV175)</f>
        <v>0</v>
      </c>
      <c r="AW91" s="4">
        <f>IF('KWh (Cumulative)'!AW91=0,0,((('KWh Monthly'!AW91*0.5)+'KWh (Cumulative)'!AV91-Rebasing!AW81)*AW119)*AW$19*AW175)</f>
        <v>0</v>
      </c>
      <c r="AX91" s="4">
        <f>IF('KWh (Cumulative)'!AX91=0,0,((('KWh Monthly'!AX91*0.5)+'KWh (Cumulative)'!AW91-Rebasing!AX81)*AX119)*AX$19*AX175)</f>
        <v>0</v>
      </c>
      <c r="AY91" s="4">
        <f>IF('KWh (Cumulative)'!AY91=0,0,((('KWh Monthly'!AY91*0.5)+'KWh (Cumulative)'!AX91-Rebasing!AY81)*AY119)*AY$19*AY175)</f>
        <v>0</v>
      </c>
      <c r="AZ91" s="4">
        <f>IF('KWh (Cumulative)'!AZ91=0,0,((('KWh Monthly'!AZ91*0.5)+'KWh (Cumulative)'!AY91-Rebasing!AZ81)*AZ119)*AZ$19*AZ175)</f>
        <v>0</v>
      </c>
      <c r="BA91" s="4">
        <f>IF('KWh (Cumulative)'!BA91=0,0,((('KWh Monthly'!BA91*0.5)+'KWh (Cumulative)'!AZ91-Rebasing!BA81)*BA119)*BA$19*BA175)</f>
        <v>0</v>
      </c>
      <c r="BB91" s="4">
        <f>IF('KWh (Cumulative)'!BB91=0,0,((('KWh Monthly'!BB91*0.5)+'KWh (Cumulative)'!BA91-Rebasing!BB81)*BB119)*BB$19*BB175)</f>
        <v>0</v>
      </c>
      <c r="BC91" s="4">
        <f>IF('KWh (Cumulative)'!BC91=0,0,((('KWh Monthly'!BC91*0.5)+'KWh (Cumulative)'!BB91-Rebasing!BC81)*BC119)*BC$19*BC175)</f>
        <v>0</v>
      </c>
      <c r="BD91" s="4">
        <f>IF('KWh (Cumulative)'!BD91=0,0,((('KWh Monthly'!BD91*0.5)+'KWh (Cumulative)'!BC91-Rebasing!BD81)*BD119)*BD$19*BD175)</f>
        <v>0</v>
      </c>
      <c r="BE91" s="4">
        <f>IF('KWh (Cumulative)'!BE91=0,0,((('KWh Monthly'!BE91*0.5)+'KWh (Cumulative)'!BD91-Rebasing!BE81)*BE119)*BE$19*BE175)</f>
        <v>0</v>
      </c>
      <c r="BF91" s="4">
        <f>IF('KWh (Cumulative)'!BF91=0,0,((('KWh Monthly'!BF91*0.5)+'KWh (Cumulative)'!BE91-Rebasing!BF81)*BF119)*BF$19*BF175)</f>
        <v>0</v>
      </c>
      <c r="BG91" s="4">
        <f>IF('KWh (Cumulative)'!BG91=0,0,((('KWh Monthly'!BG91*0.5)+'KWh (Cumulative)'!BF91-Rebasing!BG81)*BG119)*BG$19*BG175)</f>
        <v>0</v>
      </c>
      <c r="BH91" s="4">
        <f>IF('KWh (Cumulative)'!BH91=0,0,((('KWh Monthly'!BH91*0.5)+'KWh (Cumulative)'!BG91-Rebasing!BH81)*BH119)*BH$19*BH175)</f>
        <v>0</v>
      </c>
      <c r="BI91" s="4">
        <f>IF('KWh (Cumulative)'!BI91=0,0,((('KWh Monthly'!BI91*0.5)+'KWh (Cumulative)'!BH91-Rebasing!BI81)*BI119)*BI$19*BI175)</f>
        <v>0</v>
      </c>
      <c r="BJ91" s="4">
        <f>IF('KWh (Cumulative)'!BJ91=0,0,((('KWh Monthly'!BJ91*0.5)+'KWh (Cumulative)'!BI91-Rebasing!BJ81)*BJ119)*BJ$19*BJ175)</f>
        <v>0</v>
      </c>
      <c r="BK91" s="4">
        <f>IF('KWh (Cumulative)'!BK91=0,0,((('KWh Monthly'!BK91*0.5)+'KWh (Cumulative)'!BJ91-Rebasing!BK81)*BK119)*BK$19*BK175)</f>
        <v>0</v>
      </c>
      <c r="BL91" s="4">
        <f>IF('KWh (Cumulative)'!BL91=0,0,((('KWh Monthly'!BL91*0.5)+'KWh (Cumulative)'!BK91-Rebasing!BL81)*BL119)*BL$19*BL175)</f>
        <v>0</v>
      </c>
      <c r="BM91" s="4">
        <f>IF('KWh (Cumulative)'!BM91=0,0,((('KWh Monthly'!BM91*0.5)+'KWh (Cumulative)'!BL91-Rebasing!BM81)*BM119)*BM$19*BM175)</f>
        <v>0</v>
      </c>
      <c r="BN91" s="4">
        <f>IF('KWh (Cumulative)'!BN91=0,0,((('KWh Monthly'!BN91*0.5)+'KWh (Cumulative)'!BM91-Rebasing!BN81)*BN119)*BN$19*BN175)</f>
        <v>0</v>
      </c>
      <c r="BO91" s="4">
        <f>IF('KWh (Cumulative)'!BO91=0,0,((('KWh Monthly'!BO91*0.5)+'KWh (Cumulative)'!BN91-Rebasing!BO81)*BO119)*BO$19*BO175)</f>
        <v>0</v>
      </c>
      <c r="BP91" s="4">
        <f>IF('KWh (Cumulative)'!BP91=0,0,((('KWh Monthly'!BP91*0.5)+'KWh (Cumulative)'!BO91-Rebasing!BP81)*BP119)*BP$19*BP175)</f>
        <v>0</v>
      </c>
      <c r="BQ91" s="4">
        <f>IF('KWh (Cumulative)'!BQ91=0,0,((('KWh Monthly'!BQ91*0.5)+'KWh (Cumulative)'!BP91-Rebasing!BQ81)*BQ119)*BQ$19*BQ175)</f>
        <v>0</v>
      </c>
      <c r="BR91" s="4">
        <f>IF('KWh (Cumulative)'!BR91=0,0,((('KWh Monthly'!BR91*0.5)+'KWh (Cumulative)'!BQ91-Rebasing!BR81)*BR119)*BR$19*BR175)</f>
        <v>0</v>
      </c>
      <c r="BS91" s="4">
        <f>IF('KWh (Cumulative)'!BS91=0,0,((('KWh Monthly'!BS91*0.5)+'KWh (Cumulative)'!BR91-Rebasing!BS81)*BS119)*BS$19*BS175)</f>
        <v>0</v>
      </c>
      <c r="BT91" s="4">
        <f>IF('KWh (Cumulative)'!BT91=0,0,((('KWh Monthly'!BT91*0.5)+'KWh (Cumulative)'!BS91-Rebasing!BT81)*BT119)*BT$19*BT175)</f>
        <v>0</v>
      </c>
      <c r="BU91" s="4">
        <f>IF('KWh (Cumulative)'!BU91=0,0,((('KWh Monthly'!BU91*0.5)+'KWh (Cumulative)'!BT91-Rebasing!BU81)*BU119)*BU$19*BU175)</f>
        <v>0</v>
      </c>
      <c r="BV91" s="4">
        <f>IF('KWh (Cumulative)'!BV91=0,0,((('KWh Monthly'!BV91*0.5)+'KWh (Cumulative)'!BU91-Rebasing!BV81)*BV119)*BV$19*BV175)</f>
        <v>0</v>
      </c>
      <c r="BW91" s="4">
        <f>IF('KWh (Cumulative)'!BW91=0,0,((('KWh Monthly'!BW91*0.5)+'KWh (Cumulative)'!BV91-Rebasing!BW81)*BW119)*BW$19*BW175)</f>
        <v>0</v>
      </c>
      <c r="BX91" s="4">
        <f>IF('KWh (Cumulative)'!BX91=0,0,((('KWh Monthly'!BX91*0.5)+'KWh (Cumulative)'!BW91-Rebasing!BX81)*BX119)*BX$19*BX175)</f>
        <v>0</v>
      </c>
      <c r="BY91" s="4">
        <f>IF('KWh (Cumulative)'!BY91=0,0,((('KWh Monthly'!BY91*0.5)+'KWh (Cumulative)'!BX91-Rebasing!BY81)*BY119)*BY$19*BY175)</f>
        <v>0</v>
      </c>
      <c r="BZ91" s="4">
        <f>IF('KWh (Cumulative)'!BZ91=0,0,((('KWh Monthly'!BZ91*0.5)+'KWh (Cumulative)'!BY91-Rebasing!BZ81)*BZ119)*BZ$19*BZ175)</f>
        <v>0</v>
      </c>
      <c r="CA91" s="4">
        <f>IF('KWh (Cumulative)'!CA91=0,0,((('KWh Monthly'!CA91*0.5)+'KWh (Cumulative)'!BZ91-Rebasing!CA81)*CA119)*CA$19*CA175)</f>
        <v>0</v>
      </c>
      <c r="CB91" s="4">
        <f>IF('KWh (Cumulative)'!CB91=0,0,((('KWh Monthly'!CB91*0.5)+'KWh (Cumulative)'!CA91-Rebasing!CB81)*CB119)*CB$19*CB175)</f>
        <v>0</v>
      </c>
      <c r="CC91" s="4">
        <f>IF('KWh (Cumulative)'!CC91=0,0,((('KWh Monthly'!CC91*0.5)+'KWh (Cumulative)'!CB91-Rebasing!CC81)*CC119)*CC$19*CC175)</f>
        <v>0</v>
      </c>
      <c r="CD91" s="4">
        <f>IF('KWh (Cumulative)'!CD91=0,0,((('KWh Monthly'!CD91*0.5)+'KWh (Cumulative)'!CC91-Rebasing!CD81)*CD119)*CD$19*CD175)</f>
        <v>0</v>
      </c>
      <c r="CE91" s="4">
        <f>IF('KWh (Cumulative)'!CE91=0,0,((('KWh Monthly'!CE91*0.5)+'KWh (Cumulative)'!CD91-Rebasing!CE81)*CE119)*CE$19*CE175)</f>
        <v>0</v>
      </c>
      <c r="CF91" s="4">
        <f>IF('KWh (Cumulative)'!CF91=0,0,((('KWh Monthly'!CF91*0.5)+'KWh (Cumulative)'!CE91-Rebasing!CF81)*CF119)*CF$19*CF175)</f>
        <v>0</v>
      </c>
      <c r="CG91" s="4">
        <f>IF('KWh (Cumulative)'!CG91=0,0,((('KWh Monthly'!CG91*0.5)+'KWh (Cumulative)'!CF91-Rebasing!CG81)*CG119)*CG$19*CG175)</f>
        <v>0</v>
      </c>
      <c r="CH91" s="4">
        <f>IF('KWh (Cumulative)'!CH91=0,0,((('KWh Monthly'!CH91*0.5)+'KWh (Cumulative)'!CG91-Rebasing!CH81)*CH119)*CH$19*CH175)</f>
        <v>0</v>
      </c>
      <c r="CI91" s="4">
        <f>IF('KWh (Cumulative)'!CI91=0,0,((('KWh Monthly'!CI91*0.5)+'KWh (Cumulative)'!CH91-Rebasing!CI81)*CI119)*CI$19*CI175)</f>
        <v>0</v>
      </c>
      <c r="CJ91" s="4">
        <f>IF('KWh (Cumulative)'!CJ91=0,0,((('KWh Monthly'!CJ91*0.5)+'KWh (Cumulative)'!CI91-Rebasing!CJ81)*CJ119)*CJ$19*CJ175)</f>
        <v>0</v>
      </c>
      <c r="CK91" s="4">
        <f>IF('KWh (Cumulative)'!CK91=0,0,((('KWh Monthly'!CK91*0.5)+'KWh (Cumulative)'!CJ91-Rebasing!CK81)*CK119)*CK$19*CK175)</f>
        <v>0</v>
      </c>
      <c r="CL91" s="4">
        <f>IF('KWh (Cumulative)'!CL91=0,0,((('KWh Monthly'!CL91*0.5)+'KWh (Cumulative)'!CK91-Rebasing!CL81)*CL119)*CL$19*CL175)</f>
        <v>0</v>
      </c>
      <c r="CM91" s="4">
        <f>IF('KWh (Cumulative)'!CM91=0,0,((('KWh Monthly'!CM91*0.5)+'KWh (Cumulative)'!CL91-Rebasing!CM81)*CM119)*CM$19*CM175)</f>
        <v>0</v>
      </c>
      <c r="CN91" s="4">
        <f>IF('KWh (Cumulative)'!CN91=0,0,((('KWh Monthly'!CN91*0.5)+'KWh (Cumulative)'!CM91-Rebasing!CN81)*CN119)*CN$19*CN175)</f>
        <v>0</v>
      </c>
      <c r="CO91" s="4">
        <f>IF('KWh (Cumulative)'!CO91=0,0,((('KWh Monthly'!CO91*0.5)+'KWh (Cumulative)'!CN91-Rebasing!CO81)*CO119)*CO$19*CO175)</f>
        <v>0</v>
      </c>
      <c r="CP91" s="4">
        <f>IF('KWh (Cumulative)'!CP91=0,0,((('KWh Monthly'!CP91*0.5)+'KWh (Cumulative)'!CO91-Rebasing!CP81)*CP119)*CP$19*CP175)</f>
        <v>0</v>
      </c>
      <c r="CQ91" s="4">
        <f>IF('KWh (Cumulative)'!CQ91=0,0,((('KWh Monthly'!CQ91*0.5)+'KWh (Cumulative)'!CP91-Rebasing!CQ81)*CQ119)*CQ$19*CQ175)</f>
        <v>0</v>
      </c>
      <c r="CR91" s="4">
        <f>IF('KWh (Cumulative)'!CR91=0,0,((('KWh Monthly'!CR91*0.5)+'KWh (Cumulative)'!CQ91-Rebasing!CR81)*CR119)*CR$19*CR175)</f>
        <v>0</v>
      </c>
      <c r="CS91" s="4">
        <f>IF('KWh (Cumulative)'!CS91=0,0,((('KWh Monthly'!CS91*0.5)+'KWh (Cumulative)'!CR91-Rebasing!CS81)*CS119)*CS$19*CS175)</f>
        <v>0</v>
      </c>
      <c r="CT91" s="4">
        <f>IF('KWh (Cumulative)'!CT91=0,0,((('KWh Monthly'!CT91*0.5)+'KWh (Cumulative)'!CS91-Rebasing!CT81)*CT119)*CT$19*CT175)</f>
        <v>0</v>
      </c>
      <c r="CU91" s="4">
        <f>IF('KWh (Cumulative)'!CU91=0,0,((('KWh Monthly'!CU91*0.5)+'KWh (Cumulative)'!CT91-Rebasing!CU81)*CU119)*CU$19*CU175)</f>
        <v>0</v>
      </c>
      <c r="CV91" s="4">
        <f>IF('KWh (Cumulative)'!CV91=0,0,((('KWh Monthly'!CV91*0.5)+'KWh (Cumulative)'!CU91-Rebasing!CV81)*CV119)*CV$19*CV175)</f>
        <v>0</v>
      </c>
      <c r="CW91" s="4">
        <f>IF('KWh (Cumulative)'!CW91=0,0,((('KWh Monthly'!CW91*0.5)+'KWh (Cumulative)'!CV91-Rebasing!CW81)*CW119)*CW$19*CW175)</f>
        <v>0</v>
      </c>
      <c r="CX91" s="4">
        <f>IF('KWh (Cumulative)'!CX91=0,0,((('KWh Monthly'!CX91*0.5)+'KWh (Cumulative)'!CW91-Rebasing!CX81)*CX119)*CX$19*CX175)</f>
        <v>0</v>
      </c>
      <c r="CY91" s="4">
        <f>IF('KWh (Cumulative)'!CY91=0,0,((('KWh Monthly'!CY91*0.5)+'KWh (Cumulative)'!CX91-Rebasing!CY81)*CY119)*CY$19*CY175)</f>
        <v>0</v>
      </c>
      <c r="CZ91" s="4">
        <f>IF('KWh (Cumulative)'!CZ91=0,0,((('KWh Monthly'!CZ91*0.5)+'KWh (Cumulative)'!CY91-Rebasing!CZ81)*CZ119)*CZ$19*CZ175)</f>
        <v>0</v>
      </c>
      <c r="DA91" s="4">
        <f>IF('KWh (Cumulative)'!DA91=0,0,((('KWh Monthly'!DA91*0.5)+'KWh (Cumulative)'!CZ91-Rebasing!DA81)*DA119)*DA$19*DA175)</f>
        <v>0</v>
      </c>
      <c r="DB91" s="4">
        <f>IF('KWh (Cumulative)'!DB91=0,0,((('KWh Monthly'!DB91*0.5)+'KWh (Cumulative)'!DA91-Rebasing!DB81)*DB119)*DB$19*DB175)</f>
        <v>0</v>
      </c>
      <c r="DC91" s="4">
        <f>IF('KWh (Cumulative)'!DC91=0,0,((('KWh Monthly'!DC91*0.5)+'KWh (Cumulative)'!DB91-Rebasing!DC81)*DC119)*DC$19*DC175)</f>
        <v>0</v>
      </c>
      <c r="DD91" s="4">
        <f>IF('KWh (Cumulative)'!DD91=0,0,((('KWh Monthly'!DD91*0.5)+'KWh (Cumulative)'!DC91-Rebasing!DD81)*DD119)*DD$19*DD175)</f>
        <v>0</v>
      </c>
      <c r="DE91" s="4">
        <f>IF('KWh (Cumulative)'!DE91=0,0,((('KWh Monthly'!DE91*0.5)+'KWh (Cumulative)'!DD91-Rebasing!DE81)*DE119)*DE$19*DE175)</f>
        <v>0</v>
      </c>
      <c r="DF91" s="4">
        <f>IF('KWh (Cumulative)'!DF91=0,0,((('KWh Monthly'!DF91*0.5)+'KWh (Cumulative)'!DE91-Rebasing!DF81)*DF119)*DF$19*DF175)</f>
        <v>0</v>
      </c>
      <c r="DG91" s="4">
        <f>IF('KWh (Cumulative)'!DG91=0,0,((('KWh Monthly'!DG91*0.5)+'KWh (Cumulative)'!DF91-Rebasing!DG81)*DG119)*DG$19*DG175)</f>
        <v>0</v>
      </c>
      <c r="DH91" s="4">
        <f>IF('KWh (Cumulative)'!DH91=0,0,((('KWh Monthly'!DH91*0.5)+'KWh (Cumulative)'!DG91-Rebasing!DH81)*DH119)*DH$19*DH175)</f>
        <v>0</v>
      </c>
      <c r="DI91" s="4">
        <f>IF('KWh (Cumulative)'!DI91=0,0,((('KWh Monthly'!DI91*0.5)+'KWh (Cumulative)'!DH91-Rebasing!DI81)*DI119)*DI$19*DI175)</f>
        <v>0</v>
      </c>
      <c r="DJ91" s="4">
        <f>IF('KWh (Cumulative)'!DJ91=0,0,((('KWh Monthly'!DJ91*0.5)+'KWh (Cumulative)'!DI91-Rebasing!DJ81)*DJ119)*DJ$19*DJ175)</f>
        <v>0</v>
      </c>
      <c r="DK91" s="4">
        <f>IF('KWh (Cumulative)'!DK91=0,0,((('KWh Monthly'!DK91*0.5)+'KWh (Cumulative)'!DJ91-Rebasing!DK81)*DK119)*DK$19*DK175)</f>
        <v>0</v>
      </c>
      <c r="DL91" s="4">
        <f>IF('KWh (Cumulative)'!DL91=0,0,((('KWh Monthly'!DL91*0.5)+'KWh (Cumulative)'!DK91-Rebasing!DL81)*DL119)*DL$19*DL175)</f>
        <v>0</v>
      </c>
      <c r="DM91" s="4">
        <f>IF('KWh (Cumulative)'!DM91=0,0,((('KWh Monthly'!DM91*0.5)+'KWh (Cumulative)'!DL91-Rebasing!DM81)*DM119)*DM$19*DM175)</f>
        <v>0</v>
      </c>
      <c r="DN91" s="4">
        <f>IF('KWh (Cumulative)'!DN91=0,0,((('KWh Monthly'!DN91*0.5)+'KWh (Cumulative)'!DM91-Rebasing!DN81)*DN119)*DN$19*DN175)</f>
        <v>0</v>
      </c>
      <c r="DO91" s="4">
        <f>IF('KWh (Cumulative)'!DO91=0,0,((('KWh Monthly'!DO91*0.5)+'KWh (Cumulative)'!DN91-Rebasing!DO81)*DO119)*DO$19*DO175)</f>
        <v>0</v>
      </c>
      <c r="DP91" s="4">
        <f>IF('KWh (Cumulative)'!DP91=0,0,((('KWh Monthly'!DP91*0.5)+'KWh (Cumulative)'!DO91-Rebasing!DP81)*DP119)*DP$19*DP175)</f>
        <v>0</v>
      </c>
      <c r="DQ91" s="4">
        <f>IF('KWh (Cumulative)'!DQ91=0,0,((('KWh Monthly'!DQ91*0.5)+'KWh (Cumulative)'!DP91-Rebasing!DQ81)*DQ119)*DQ$19*DQ175)</f>
        <v>0</v>
      </c>
      <c r="DR91" s="4">
        <f>IF('KWh (Cumulative)'!DR91=0,0,((('KWh Monthly'!DR91*0.5)+'KWh (Cumulative)'!DQ91-Rebasing!DR81)*DR119)*DR$19*DR175)</f>
        <v>0</v>
      </c>
    </row>
    <row r="92" spans="1:122" x14ac:dyDescent="0.25">
      <c r="A92" s="194"/>
      <c r="B92" s="30" t="s">
        <v>7</v>
      </c>
      <c r="C92" s="4">
        <f>IF('KWh (Cumulative)'!C92=0,0,((('KWh Monthly'!C92*0.5)-Rebasing!C82)*C120)*C$19*C176)</f>
        <v>0</v>
      </c>
      <c r="D92" s="4">
        <f>IF('KWh (Cumulative)'!D92=0,0,((('KWh Monthly'!D92*0.5)+'KWh (Cumulative)'!C92-Rebasing!D82)*D120)*D$19*D176)</f>
        <v>0</v>
      </c>
      <c r="E92" s="4">
        <f>IF('KWh (Cumulative)'!E92=0,0,((('KWh Monthly'!E92*0.5)+'KWh (Cumulative)'!D92-Rebasing!E82)*E120)*E$19*E176)</f>
        <v>0</v>
      </c>
      <c r="F92" s="4">
        <f>IF('KWh (Cumulative)'!F92=0,0,((('KWh Monthly'!F92*0.5)+'KWh (Cumulative)'!E92-Rebasing!F82)*F120)*F$19*F176)</f>
        <v>0</v>
      </c>
      <c r="G92" s="4">
        <f>IF('KWh (Cumulative)'!G92=0,0,((('KWh Monthly'!G92*0.5)+'KWh (Cumulative)'!F92-Rebasing!G82)*G120)*G$19*G176)</f>
        <v>0</v>
      </c>
      <c r="H92" s="4">
        <f>IF('KWh (Cumulative)'!H92=0,0,((('KWh Monthly'!H92*0.5)+'KWh (Cumulative)'!G92-Rebasing!H82)*H120)*H$19*H176)</f>
        <v>0</v>
      </c>
      <c r="I92" s="4">
        <f>IF('KWh (Cumulative)'!I92=0,0,((('KWh Monthly'!I92*0.5)+'KWh (Cumulative)'!H92-Rebasing!I82)*I120)*I$19*I176)</f>
        <v>0</v>
      </c>
      <c r="J92" s="4">
        <f>IF('KWh (Cumulative)'!J92=0,0,((('KWh Monthly'!J92*0.5)+'KWh (Cumulative)'!I92-Rebasing!J82)*J120)*J$19*J176)</f>
        <v>0</v>
      </c>
      <c r="K92" s="4">
        <f>IF('KWh (Cumulative)'!K92=0,0,((('KWh Monthly'!K92*0.5)+'KWh (Cumulative)'!J92-Rebasing!K82)*K120)*K$19*K176)</f>
        <v>0</v>
      </c>
      <c r="L92" s="4">
        <f>IF('KWh (Cumulative)'!L92=0,0,((('KWh Monthly'!L92*0.5)+'KWh (Cumulative)'!K92-Rebasing!L82)*L120)*L$19*L176)</f>
        <v>0</v>
      </c>
      <c r="M92" s="4">
        <f>IF('KWh (Cumulative)'!M92=0,0,((('KWh Monthly'!M92*0.5)+'KWh (Cumulative)'!L92-Rebasing!M82)*M120)*M$19*M176)</f>
        <v>0</v>
      </c>
      <c r="N92" s="4">
        <f>IF('KWh (Cumulative)'!N92=0,0,((('KWh Monthly'!N92*0.5)+'KWh (Cumulative)'!M92-Rebasing!N82)*N120)*N$19*N176)</f>
        <v>0</v>
      </c>
      <c r="O92" s="4">
        <f>IF('KWh (Cumulative)'!O92=0,0,((('KWh Monthly'!O92*0.5)+'KWh (Cumulative)'!N92-Rebasing!O82)*O120)*O$19*O176)</f>
        <v>0.14093417278850481</v>
      </c>
      <c r="P92" s="4">
        <f>IF('KWh (Cumulative)'!P92=0,0,((('KWh Monthly'!P92*0.5)+'KWh (Cumulative)'!O92-Rebasing!P82)*P120)*P$19*P176)</f>
        <v>0</v>
      </c>
      <c r="Q92" s="4">
        <f>IF('KWh (Cumulative)'!Q92=0,0,((('KWh Monthly'!Q92*0.5)+'KWh (Cumulative)'!P92-Rebasing!Q82)*Q120)*Q$19*Q176)</f>
        <v>0</v>
      </c>
      <c r="R92" s="4">
        <f>IF('KWh (Cumulative)'!R92=0,0,((('KWh Monthly'!R92*0.5)+'KWh (Cumulative)'!Q92-Rebasing!R82)*R120)*R$19*R176)</f>
        <v>0</v>
      </c>
      <c r="S92" s="4">
        <f>IF('KWh (Cumulative)'!S92=0,0,((('KWh Monthly'!S92*0.5)+'KWh (Cumulative)'!R92-Rebasing!S82)*S120)*S$19*S176)</f>
        <v>0</v>
      </c>
      <c r="T92" s="4">
        <f>IF('KWh (Cumulative)'!T92=0,0,((('KWh Monthly'!T92*0.5)+'KWh (Cumulative)'!S92-Rebasing!T82)*T120)*T$19*T176)</f>
        <v>0</v>
      </c>
      <c r="U92" s="4">
        <f>IF('KWh (Cumulative)'!U92=0,0,((('KWh Monthly'!U92*0.5)+'KWh (Cumulative)'!T92-Rebasing!U82)*U120)*U$19*U176)</f>
        <v>0</v>
      </c>
      <c r="V92" s="4">
        <f>IF('KWh (Cumulative)'!V92=0,0,((('KWh Monthly'!V92*0.5)+'KWh (Cumulative)'!U92-Rebasing!V82)*V120)*V$19*V176)</f>
        <v>0</v>
      </c>
      <c r="W92" s="4">
        <f>IF('KWh (Cumulative)'!W92=0,0,((('KWh Monthly'!W92*0.5)+'KWh (Cumulative)'!V92-Rebasing!W82)*W120)*W$19*W176)</f>
        <v>0</v>
      </c>
      <c r="X92" s="4">
        <f>IF('KWh (Cumulative)'!X92=0,0,((('KWh Monthly'!X92*0.5)+'KWh (Cumulative)'!W92-Rebasing!X82)*X120)*X$19*X176)</f>
        <v>0</v>
      </c>
      <c r="Y92" s="4">
        <f>IF('KWh (Cumulative)'!Y92=0,0,((('KWh Monthly'!Y92*0.5)+'KWh (Cumulative)'!X92-Rebasing!Y82)*Y120)*Y$19*Y176)</f>
        <v>0</v>
      </c>
      <c r="Z92" s="4">
        <f>IF('KWh (Cumulative)'!Z92=0,0,((('KWh Monthly'!Z92*0.5)+'KWh (Cumulative)'!Y92-Rebasing!Z82)*Z120)*Z$19*Z176)</f>
        <v>0</v>
      </c>
      <c r="AA92" s="4">
        <f>IF('KWh (Cumulative)'!AA92=0,0,((('KWh Monthly'!AA92*0.5)+'KWh (Cumulative)'!Z92-Rebasing!AA82)*AA120)*AA$19*AA176)</f>
        <v>0</v>
      </c>
      <c r="AB92" s="4">
        <f>IF('KWh (Cumulative)'!AB92=0,0,((('KWh Monthly'!AB92*0.5)+'KWh (Cumulative)'!AA92-Rebasing!AB82)*AB120)*AB$19*AB176)</f>
        <v>0</v>
      </c>
      <c r="AC92" s="4">
        <f>IF('KWh (Cumulative)'!AC92=0,0,((('KWh Monthly'!AC92*0.5)+'KWh (Cumulative)'!AB92-Rebasing!AC82)*AC120)*AC$19*AC176)</f>
        <v>0</v>
      </c>
      <c r="AD92" s="4">
        <f>IF('KWh (Cumulative)'!AD92=0,0,((('KWh Monthly'!AD92*0.5)+'KWh (Cumulative)'!AC92-Rebasing!AD82)*AD120)*AD$19*AD176)</f>
        <v>0</v>
      </c>
      <c r="AE92" s="4">
        <f>IF('KWh (Cumulative)'!AE92=0,0,((('KWh Monthly'!AE92*0.5)+'KWh (Cumulative)'!AD92-Rebasing!AE82)*AE120)*AE$19*AE176)</f>
        <v>0</v>
      </c>
      <c r="AF92" s="4">
        <f>IF('KWh (Cumulative)'!AF92=0,0,((('KWh Monthly'!AF92*0.5)+'KWh (Cumulative)'!AE92-Rebasing!AF82)*AF120)*AF$19*AF176)</f>
        <v>0</v>
      </c>
      <c r="AG92" s="4">
        <f>IF('KWh (Cumulative)'!AG92=0,0,((('KWh Monthly'!AG92*0.5)+'KWh (Cumulative)'!AF92-Rebasing!AG82)*AG120)*AG$19*AG176)</f>
        <v>0</v>
      </c>
      <c r="AH92" s="4">
        <f>IF('KWh (Cumulative)'!AH92=0,0,((('KWh Monthly'!AH92*0.5)+'KWh (Cumulative)'!AG92-Rebasing!AH82)*AH120)*AH$19*AH176)</f>
        <v>0</v>
      </c>
      <c r="AI92" s="4">
        <f>IF('KWh (Cumulative)'!AI92=0,0,((('KWh Monthly'!AI92*0.5)+'KWh (Cumulative)'!AH92-Rebasing!AI82)*AI120)*AI$19*AI176)</f>
        <v>0</v>
      </c>
      <c r="AJ92" s="4">
        <f>IF('KWh (Cumulative)'!AJ92=0,0,((('KWh Monthly'!AJ92*0.5)+'KWh (Cumulative)'!AI92-Rebasing!AJ82)*AJ120)*AJ$19*AJ176)</f>
        <v>0</v>
      </c>
      <c r="AK92" s="4">
        <f>IF('KWh (Cumulative)'!AK92=0,0,((('KWh Monthly'!AK92*0.5)+'KWh (Cumulative)'!AJ92-Rebasing!AK82)*AK120)*AK$19*AK176)</f>
        <v>0</v>
      </c>
      <c r="AL92" s="4">
        <f>IF('KWh (Cumulative)'!AL92=0,0,((('KWh Monthly'!AL92*0.5)+'KWh (Cumulative)'!AK92-Rebasing!AL82)*AL120)*AL$19*AL176)</f>
        <v>0</v>
      </c>
      <c r="AM92" s="4">
        <f>IF('KWh (Cumulative)'!AM92=0,0,((('KWh Monthly'!AM92*0.5)+'KWh (Cumulative)'!AL92-Rebasing!AM82)*AM120)*AM$19*AM176)</f>
        <v>0</v>
      </c>
      <c r="AN92" s="4">
        <f>IF('KWh (Cumulative)'!AN92=0,0,((('KWh Monthly'!AN92*0.5)+'KWh (Cumulative)'!AM92-Rebasing!AN82)*AN120)*AN$19*AN176)</f>
        <v>0</v>
      </c>
      <c r="AO92" s="4">
        <f>IF('KWh (Cumulative)'!AO92=0,0,((('KWh Monthly'!AO92*0.5)+'KWh (Cumulative)'!AN92-Rebasing!AO82)*AO120)*AO$19*AO176)</f>
        <v>0</v>
      </c>
      <c r="AP92" s="4">
        <f>IF('KWh (Cumulative)'!AP92=0,0,((('KWh Monthly'!AP92*0.5)+'KWh (Cumulative)'!AO92-Rebasing!AP82)*AP120)*AP$19*AP176)</f>
        <v>0</v>
      </c>
      <c r="AQ92" s="4">
        <f>IF('KWh (Cumulative)'!AQ92=0,0,((('KWh Monthly'!AQ92*0.5)+'KWh (Cumulative)'!AP92-Rebasing!AQ82)*AQ120)*AQ$19*AQ176)</f>
        <v>0</v>
      </c>
      <c r="AR92" s="4">
        <f>IF('KWh (Cumulative)'!AR92=0,0,((('KWh Monthly'!AR92*0.5)+'KWh (Cumulative)'!AQ92-Rebasing!AR82)*AR120)*AR$19*AR176)</f>
        <v>0</v>
      </c>
      <c r="AS92" s="4">
        <f>IF('KWh (Cumulative)'!AS92=0,0,((('KWh Monthly'!AS92*0.5)+'KWh (Cumulative)'!AR92-Rebasing!AS82)*AS120)*AS$19*AS176)</f>
        <v>0</v>
      </c>
      <c r="AT92" s="4">
        <f>IF('KWh (Cumulative)'!AT92=0,0,((('KWh Monthly'!AT92*0.5)+'KWh (Cumulative)'!AS92-Rebasing!AT82)*AT120)*AT$19*AT176)</f>
        <v>0</v>
      </c>
      <c r="AU92" s="4">
        <f>IF('KWh (Cumulative)'!AU92=0,0,((('KWh Monthly'!AU92*0.5)+'KWh (Cumulative)'!AT92-Rebasing!AU82)*AU120)*AU$19*AU176)</f>
        <v>0</v>
      </c>
      <c r="AV92" s="4">
        <f>IF('KWh (Cumulative)'!AV92=0,0,((('KWh Monthly'!AV92*0.5)+'KWh (Cumulative)'!AU92-Rebasing!AV82)*AV120)*AV$19*AV176)</f>
        <v>0</v>
      </c>
      <c r="AW92" s="4">
        <f>IF('KWh (Cumulative)'!AW92=0,0,((('KWh Monthly'!AW92*0.5)+'KWh (Cumulative)'!AV92-Rebasing!AW82)*AW120)*AW$19*AW176)</f>
        <v>0</v>
      </c>
      <c r="AX92" s="4">
        <f>IF('KWh (Cumulative)'!AX92=0,0,((('KWh Monthly'!AX92*0.5)+'KWh (Cumulative)'!AW92-Rebasing!AX82)*AX120)*AX$19*AX176)</f>
        <v>0</v>
      </c>
      <c r="AY92" s="4">
        <f>IF('KWh (Cumulative)'!AY92=0,0,((('KWh Monthly'!AY92*0.5)+'KWh (Cumulative)'!AX92-Rebasing!AY82)*AY120)*AY$19*AY176)</f>
        <v>0</v>
      </c>
      <c r="AZ92" s="4">
        <f>IF('KWh (Cumulative)'!AZ92=0,0,((('KWh Monthly'!AZ92*0.5)+'KWh (Cumulative)'!AY92-Rebasing!AZ82)*AZ120)*AZ$19*AZ176)</f>
        <v>0</v>
      </c>
      <c r="BA92" s="4">
        <f>IF('KWh (Cumulative)'!BA92=0,0,((('KWh Monthly'!BA92*0.5)+'KWh (Cumulative)'!AZ92-Rebasing!BA82)*BA120)*BA$19*BA176)</f>
        <v>0</v>
      </c>
      <c r="BB92" s="4">
        <f>IF('KWh (Cumulative)'!BB92=0,0,((('KWh Monthly'!BB92*0.5)+'KWh (Cumulative)'!BA92-Rebasing!BB82)*BB120)*BB$19*BB176)</f>
        <v>0</v>
      </c>
      <c r="BC92" s="4">
        <f>IF('KWh (Cumulative)'!BC92=0,0,((('KWh Monthly'!BC92*0.5)+'KWh (Cumulative)'!BB92-Rebasing!BC82)*BC120)*BC$19*BC176)</f>
        <v>0</v>
      </c>
      <c r="BD92" s="4">
        <f>IF('KWh (Cumulative)'!BD92=0,0,((('KWh Monthly'!BD92*0.5)+'KWh (Cumulative)'!BC92-Rebasing!BD82)*BD120)*BD$19*BD176)</f>
        <v>0</v>
      </c>
      <c r="BE92" s="4">
        <f>IF('KWh (Cumulative)'!BE92=0,0,((('KWh Monthly'!BE92*0.5)+'KWh (Cumulative)'!BD92-Rebasing!BE82)*BE120)*BE$19*BE176)</f>
        <v>0</v>
      </c>
      <c r="BF92" s="4">
        <f>IF('KWh (Cumulative)'!BF92=0,0,((('KWh Monthly'!BF92*0.5)+'KWh (Cumulative)'!BE92-Rebasing!BF82)*BF120)*BF$19*BF176)</f>
        <v>0</v>
      </c>
      <c r="BG92" s="4">
        <f>IF('KWh (Cumulative)'!BG92=0,0,((('KWh Monthly'!BG92*0.5)+'KWh (Cumulative)'!BF92-Rebasing!BG82)*BG120)*BG$19*BG176)</f>
        <v>0</v>
      </c>
      <c r="BH92" s="4">
        <f>IF('KWh (Cumulative)'!BH92=0,0,((('KWh Monthly'!BH92*0.5)+'KWh (Cumulative)'!BG92-Rebasing!BH82)*BH120)*BH$19*BH176)</f>
        <v>0</v>
      </c>
      <c r="BI92" s="4">
        <f>IF('KWh (Cumulative)'!BI92=0,0,((('KWh Monthly'!BI92*0.5)+'KWh (Cumulative)'!BH92-Rebasing!BI82)*BI120)*BI$19*BI176)</f>
        <v>0</v>
      </c>
      <c r="BJ92" s="4">
        <f>IF('KWh (Cumulative)'!BJ92=0,0,((('KWh Monthly'!BJ92*0.5)+'KWh (Cumulative)'!BI92-Rebasing!BJ82)*BJ120)*BJ$19*BJ176)</f>
        <v>0</v>
      </c>
      <c r="BK92" s="4">
        <f>IF('KWh (Cumulative)'!BK92=0,0,((('KWh Monthly'!BK92*0.5)+'KWh (Cumulative)'!BJ92-Rebasing!BK82)*BK120)*BK$19*BK176)</f>
        <v>0</v>
      </c>
      <c r="BL92" s="4">
        <f>IF('KWh (Cumulative)'!BL92=0,0,((('KWh Monthly'!BL92*0.5)+'KWh (Cumulative)'!BK92-Rebasing!BL82)*BL120)*BL$19*BL176)</f>
        <v>0</v>
      </c>
      <c r="BM92" s="4">
        <f>IF('KWh (Cumulative)'!BM92=0,0,((('KWh Monthly'!BM92*0.5)+'KWh (Cumulative)'!BL92-Rebasing!BM82)*BM120)*BM$19*BM176)</f>
        <v>0</v>
      </c>
      <c r="BN92" s="4">
        <f>IF('KWh (Cumulative)'!BN92=0,0,((('KWh Monthly'!BN92*0.5)+'KWh (Cumulative)'!BM92-Rebasing!BN82)*BN120)*BN$19*BN176)</f>
        <v>0</v>
      </c>
      <c r="BO92" s="4">
        <f>IF('KWh (Cumulative)'!BO92=0,0,((('KWh Monthly'!BO92*0.5)+'KWh (Cumulative)'!BN92-Rebasing!BO82)*BO120)*BO$19*BO176)</f>
        <v>0</v>
      </c>
      <c r="BP92" s="4">
        <f>IF('KWh (Cumulative)'!BP92=0,0,((('KWh Monthly'!BP92*0.5)+'KWh (Cumulative)'!BO92-Rebasing!BP82)*BP120)*BP$19*BP176)</f>
        <v>0</v>
      </c>
      <c r="BQ92" s="4">
        <f>IF('KWh (Cumulative)'!BQ92=0,0,((('KWh Monthly'!BQ92*0.5)+'KWh (Cumulative)'!BP92-Rebasing!BQ82)*BQ120)*BQ$19*BQ176)</f>
        <v>0</v>
      </c>
      <c r="BR92" s="4">
        <f>IF('KWh (Cumulative)'!BR92=0,0,((('KWh Monthly'!BR92*0.5)+'KWh (Cumulative)'!BQ92-Rebasing!BR82)*BR120)*BR$19*BR176)</f>
        <v>0</v>
      </c>
      <c r="BS92" s="4">
        <f>IF('KWh (Cumulative)'!BS92=0,0,((('KWh Monthly'!BS92*0.5)+'KWh (Cumulative)'!BR92-Rebasing!BS82)*BS120)*BS$19*BS176)</f>
        <v>0</v>
      </c>
      <c r="BT92" s="4">
        <f>IF('KWh (Cumulative)'!BT92=0,0,((('KWh Monthly'!BT92*0.5)+'KWh (Cumulative)'!BS92-Rebasing!BT82)*BT120)*BT$19*BT176)</f>
        <v>0</v>
      </c>
      <c r="BU92" s="4">
        <f>IF('KWh (Cumulative)'!BU92=0,0,((('KWh Monthly'!BU92*0.5)+'KWh (Cumulative)'!BT92-Rebasing!BU82)*BU120)*BU$19*BU176)</f>
        <v>0</v>
      </c>
      <c r="BV92" s="4">
        <f>IF('KWh (Cumulative)'!BV92=0,0,((('KWh Monthly'!BV92*0.5)+'KWh (Cumulative)'!BU92-Rebasing!BV82)*BV120)*BV$19*BV176)</f>
        <v>0</v>
      </c>
      <c r="BW92" s="4">
        <f>IF('KWh (Cumulative)'!BW92=0,0,((('KWh Monthly'!BW92*0.5)+'KWh (Cumulative)'!BV92-Rebasing!BW82)*BW120)*BW$19*BW176)</f>
        <v>0</v>
      </c>
      <c r="BX92" s="4">
        <f>IF('KWh (Cumulative)'!BX92=0,0,((('KWh Monthly'!BX92*0.5)+'KWh (Cumulative)'!BW92-Rebasing!BX82)*BX120)*BX$19*BX176)</f>
        <v>0</v>
      </c>
      <c r="BY92" s="4">
        <f>IF('KWh (Cumulative)'!BY92=0,0,((('KWh Monthly'!BY92*0.5)+'KWh (Cumulative)'!BX92-Rebasing!BY82)*BY120)*BY$19*BY176)</f>
        <v>0</v>
      </c>
      <c r="BZ92" s="4">
        <f>IF('KWh (Cumulative)'!BZ92=0,0,((('KWh Monthly'!BZ92*0.5)+'KWh (Cumulative)'!BY92-Rebasing!BZ82)*BZ120)*BZ$19*BZ176)</f>
        <v>0</v>
      </c>
      <c r="CA92" s="4">
        <f>IF('KWh (Cumulative)'!CA92=0,0,((('KWh Monthly'!CA92*0.5)+'KWh (Cumulative)'!BZ92-Rebasing!CA82)*CA120)*CA$19*CA176)</f>
        <v>0</v>
      </c>
      <c r="CB92" s="4">
        <f>IF('KWh (Cumulative)'!CB92=0,0,((('KWh Monthly'!CB92*0.5)+'KWh (Cumulative)'!CA92-Rebasing!CB82)*CB120)*CB$19*CB176)</f>
        <v>0</v>
      </c>
      <c r="CC92" s="4">
        <f>IF('KWh (Cumulative)'!CC92=0,0,((('KWh Monthly'!CC92*0.5)+'KWh (Cumulative)'!CB92-Rebasing!CC82)*CC120)*CC$19*CC176)</f>
        <v>0</v>
      </c>
      <c r="CD92" s="4">
        <f>IF('KWh (Cumulative)'!CD92=0,0,((('KWh Monthly'!CD92*0.5)+'KWh (Cumulative)'!CC92-Rebasing!CD82)*CD120)*CD$19*CD176)</f>
        <v>0</v>
      </c>
      <c r="CE92" s="4">
        <f>IF('KWh (Cumulative)'!CE92=0,0,((('KWh Monthly'!CE92*0.5)+'KWh (Cumulative)'!CD92-Rebasing!CE82)*CE120)*CE$19*CE176)</f>
        <v>0</v>
      </c>
      <c r="CF92" s="4">
        <f>IF('KWh (Cumulative)'!CF92=0,0,((('KWh Monthly'!CF92*0.5)+'KWh (Cumulative)'!CE92-Rebasing!CF82)*CF120)*CF$19*CF176)</f>
        <v>0</v>
      </c>
      <c r="CG92" s="4">
        <f>IF('KWh (Cumulative)'!CG92=0,0,((('KWh Monthly'!CG92*0.5)+'KWh (Cumulative)'!CF92-Rebasing!CG82)*CG120)*CG$19*CG176)</f>
        <v>0</v>
      </c>
      <c r="CH92" s="4">
        <f>IF('KWh (Cumulative)'!CH92=0,0,((('KWh Monthly'!CH92*0.5)+'KWh (Cumulative)'!CG92-Rebasing!CH82)*CH120)*CH$19*CH176)</f>
        <v>0</v>
      </c>
      <c r="CI92" s="4">
        <f>IF('KWh (Cumulative)'!CI92=0,0,((('KWh Monthly'!CI92*0.5)+'KWh (Cumulative)'!CH92-Rebasing!CI82)*CI120)*CI$19*CI176)</f>
        <v>0</v>
      </c>
      <c r="CJ92" s="4">
        <f>IF('KWh (Cumulative)'!CJ92=0,0,((('KWh Monthly'!CJ92*0.5)+'KWh (Cumulative)'!CI92-Rebasing!CJ82)*CJ120)*CJ$19*CJ176)</f>
        <v>0</v>
      </c>
      <c r="CK92" s="4">
        <f>IF('KWh (Cumulative)'!CK92=0,0,((('KWh Monthly'!CK92*0.5)+'KWh (Cumulative)'!CJ92-Rebasing!CK82)*CK120)*CK$19*CK176)</f>
        <v>0</v>
      </c>
      <c r="CL92" s="4">
        <f>IF('KWh (Cumulative)'!CL92=0,0,((('KWh Monthly'!CL92*0.5)+'KWh (Cumulative)'!CK92-Rebasing!CL82)*CL120)*CL$19*CL176)</f>
        <v>0</v>
      </c>
      <c r="CM92" s="4">
        <f>IF('KWh (Cumulative)'!CM92=0,0,((('KWh Monthly'!CM92*0.5)+'KWh (Cumulative)'!CL92-Rebasing!CM82)*CM120)*CM$19*CM176)</f>
        <v>0</v>
      </c>
      <c r="CN92" s="4">
        <f>IF('KWh (Cumulative)'!CN92=0,0,((('KWh Monthly'!CN92*0.5)+'KWh (Cumulative)'!CM92-Rebasing!CN82)*CN120)*CN$19*CN176)</f>
        <v>0</v>
      </c>
      <c r="CO92" s="4">
        <f>IF('KWh (Cumulative)'!CO92=0,0,((('KWh Monthly'!CO92*0.5)+'KWh (Cumulative)'!CN92-Rebasing!CO82)*CO120)*CO$19*CO176)</f>
        <v>0</v>
      </c>
      <c r="CP92" s="4">
        <f>IF('KWh (Cumulative)'!CP92=0,0,((('KWh Monthly'!CP92*0.5)+'KWh (Cumulative)'!CO92-Rebasing!CP82)*CP120)*CP$19*CP176)</f>
        <v>0</v>
      </c>
      <c r="CQ92" s="4">
        <f>IF('KWh (Cumulative)'!CQ92=0,0,((('KWh Monthly'!CQ92*0.5)+'KWh (Cumulative)'!CP92-Rebasing!CQ82)*CQ120)*CQ$19*CQ176)</f>
        <v>0</v>
      </c>
      <c r="CR92" s="4">
        <f>IF('KWh (Cumulative)'!CR92=0,0,((('KWh Monthly'!CR92*0.5)+'KWh (Cumulative)'!CQ92-Rebasing!CR82)*CR120)*CR$19*CR176)</f>
        <v>0</v>
      </c>
      <c r="CS92" s="4">
        <f>IF('KWh (Cumulative)'!CS92=0,0,((('KWh Monthly'!CS92*0.5)+'KWh (Cumulative)'!CR92-Rebasing!CS82)*CS120)*CS$19*CS176)</f>
        <v>0</v>
      </c>
      <c r="CT92" s="4">
        <f>IF('KWh (Cumulative)'!CT92=0,0,((('KWh Monthly'!CT92*0.5)+'KWh (Cumulative)'!CS92-Rebasing!CT82)*CT120)*CT$19*CT176)</f>
        <v>0</v>
      </c>
      <c r="CU92" s="4">
        <f>IF('KWh (Cumulative)'!CU92=0,0,((('KWh Monthly'!CU92*0.5)+'KWh (Cumulative)'!CT92-Rebasing!CU82)*CU120)*CU$19*CU176)</f>
        <v>0</v>
      </c>
      <c r="CV92" s="4">
        <f>IF('KWh (Cumulative)'!CV92=0,0,((('KWh Monthly'!CV92*0.5)+'KWh (Cumulative)'!CU92-Rebasing!CV82)*CV120)*CV$19*CV176)</f>
        <v>0</v>
      </c>
      <c r="CW92" s="4">
        <f>IF('KWh (Cumulative)'!CW92=0,0,((('KWh Monthly'!CW92*0.5)+'KWh (Cumulative)'!CV92-Rebasing!CW82)*CW120)*CW$19*CW176)</f>
        <v>0</v>
      </c>
      <c r="CX92" s="4">
        <f>IF('KWh (Cumulative)'!CX92=0,0,((('KWh Monthly'!CX92*0.5)+'KWh (Cumulative)'!CW92-Rebasing!CX82)*CX120)*CX$19*CX176)</f>
        <v>0</v>
      </c>
      <c r="CY92" s="4">
        <f>IF('KWh (Cumulative)'!CY92=0,0,((('KWh Monthly'!CY92*0.5)+'KWh (Cumulative)'!CX92-Rebasing!CY82)*CY120)*CY$19*CY176)</f>
        <v>0</v>
      </c>
      <c r="CZ92" s="4">
        <f>IF('KWh (Cumulative)'!CZ92=0,0,((('KWh Monthly'!CZ92*0.5)+'KWh (Cumulative)'!CY92-Rebasing!CZ82)*CZ120)*CZ$19*CZ176)</f>
        <v>0</v>
      </c>
      <c r="DA92" s="4">
        <f>IF('KWh (Cumulative)'!DA92=0,0,((('KWh Monthly'!DA92*0.5)+'KWh (Cumulative)'!CZ92-Rebasing!DA82)*DA120)*DA$19*DA176)</f>
        <v>0</v>
      </c>
      <c r="DB92" s="4">
        <f>IF('KWh (Cumulative)'!DB92=0,0,((('KWh Monthly'!DB92*0.5)+'KWh (Cumulative)'!DA92-Rebasing!DB82)*DB120)*DB$19*DB176)</f>
        <v>0</v>
      </c>
      <c r="DC92" s="4">
        <f>IF('KWh (Cumulative)'!DC92=0,0,((('KWh Monthly'!DC92*0.5)+'KWh (Cumulative)'!DB92-Rebasing!DC82)*DC120)*DC$19*DC176)</f>
        <v>0</v>
      </c>
      <c r="DD92" s="4">
        <f>IF('KWh (Cumulative)'!DD92=0,0,((('KWh Monthly'!DD92*0.5)+'KWh (Cumulative)'!DC92-Rebasing!DD82)*DD120)*DD$19*DD176)</f>
        <v>0</v>
      </c>
      <c r="DE92" s="4">
        <f>IF('KWh (Cumulative)'!DE92=0,0,((('KWh Monthly'!DE92*0.5)+'KWh (Cumulative)'!DD92-Rebasing!DE82)*DE120)*DE$19*DE176)</f>
        <v>0</v>
      </c>
      <c r="DF92" s="4">
        <f>IF('KWh (Cumulative)'!DF92=0,0,((('KWh Monthly'!DF92*0.5)+'KWh (Cumulative)'!DE92-Rebasing!DF82)*DF120)*DF$19*DF176)</f>
        <v>0</v>
      </c>
      <c r="DG92" s="4">
        <f>IF('KWh (Cumulative)'!DG92=0,0,((('KWh Monthly'!DG92*0.5)+'KWh (Cumulative)'!DF92-Rebasing!DG82)*DG120)*DG$19*DG176)</f>
        <v>0</v>
      </c>
      <c r="DH92" s="4">
        <f>IF('KWh (Cumulative)'!DH92=0,0,((('KWh Monthly'!DH92*0.5)+'KWh (Cumulative)'!DG92-Rebasing!DH82)*DH120)*DH$19*DH176)</f>
        <v>0</v>
      </c>
      <c r="DI92" s="4">
        <f>IF('KWh (Cumulative)'!DI92=0,0,((('KWh Monthly'!DI92*0.5)+'KWh (Cumulative)'!DH92-Rebasing!DI82)*DI120)*DI$19*DI176)</f>
        <v>0</v>
      </c>
      <c r="DJ92" s="4">
        <f>IF('KWh (Cumulative)'!DJ92=0,0,((('KWh Monthly'!DJ92*0.5)+'KWh (Cumulative)'!DI92-Rebasing!DJ82)*DJ120)*DJ$19*DJ176)</f>
        <v>0</v>
      </c>
      <c r="DK92" s="4">
        <f>IF('KWh (Cumulative)'!DK92=0,0,((('KWh Monthly'!DK92*0.5)+'KWh (Cumulative)'!DJ92-Rebasing!DK82)*DK120)*DK$19*DK176)</f>
        <v>0</v>
      </c>
      <c r="DL92" s="4">
        <f>IF('KWh (Cumulative)'!DL92=0,0,((('KWh Monthly'!DL92*0.5)+'KWh (Cumulative)'!DK92-Rebasing!DL82)*DL120)*DL$19*DL176)</f>
        <v>0</v>
      </c>
      <c r="DM92" s="4">
        <f>IF('KWh (Cumulative)'!DM92=0,0,((('KWh Monthly'!DM92*0.5)+'KWh (Cumulative)'!DL92-Rebasing!DM82)*DM120)*DM$19*DM176)</f>
        <v>0</v>
      </c>
      <c r="DN92" s="4">
        <f>IF('KWh (Cumulative)'!DN92=0,0,((('KWh Monthly'!DN92*0.5)+'KWh (Cumulative)'!DM92-Rebasing!DN82)*DN120)*DN$19*DN176)</f>
        <v>0</v>
      </c>
      <c r="DO92" s="4">
        <f>IF('KWh (Cumulative)'!DO92=0,0,((('KWh Monthly'!DO92*0.5)+'KWh (Cumulative)'!DN92-Rebasing!DO82)*DO120)*DO$19*DO176)</f>
        <v>0</v>
      </c>
      <c r="DP92" s="4">
        <f>IF('KWh (Cumulative)'!DP92=0,0,((('KWh Monthly'!DP92*0.5)+'KWh (Cumulative)'!DO92-Rebasing!DP82)*DP120)*DP$19*DP176)</f>
        <v>0</v>
      </c>
      <c r="DQ92" s="4">
        <f>IF('KWh (Cumulative)'!DQ92=0,0,((('KWh Monthly'!DQ92*0.5)+'KWh (Cumulative)'!DP92-Rebasing!DQ82)*DQ120)*DQ$19*DQ176)</f>
        <v>0</v>
      </c>
      <c r="DR92" s="4">
        <f>IF('KWh (Cumulative)'!DR92=0,0,((('KWh Monthly'!DR92*0.5)+'KWh (Cumulative)'!DQ92-Rebasing!DR82)*DR120)*DR$19*DR176)</f>
        <v>0</v>
      </c>
    </row>
    <row r="93" spans="1:122" ht="15.75" thickBot="1" x14ac:dyDescent="0.3">
      <c r="A93" s="195"/>
      <c r="B93" s="30" t="s">
        <v>8</v>
      </c>
      <c r="C93" s="4">
        <f>IF('KWh (Cumulative)'!C93=0,0,((('KWh Monthly'!C93*0.5)-Rebasing!C83)*C121)*C$19*C177)</f>
        <v>0</v>
      </c>
      <c r="D93" s="4">
        <f>IF('KWh (Cumulative)'!D93=0,0,((('KWh Monthly'!D93*0.5)+'KWh (Cumulative)'!C93-Rebasing!D83)*D121)*D$19*D177)</f>
        <v>0</v>
      </c>
      <c r="E93" s="4">
        <f>IF('KWh (Cumulative)'!E93=0,0,((('KWh Monthly'!E93*0.5)+'KWh (Cumulative)'!D93-Rebasing!E83)*E121)*E$19*E177)</f>
        <v>0</v>
      </c>
      <c r="F93" s="4">
        <f>IF('KWh (Cumulative)'!F93=0,0,((('KWh Monthly'!F93*0.5)+'KWh (Cumulative)'!E93-Rebasing!F83)*F121)*F$19*F177)</f>
        <v>0</v>
      </c>
      <c r="G93" s="4">
        <f>IF('KWh (Cumulative)'!G93=0,0,((('KWh Monthly'!G93*0.5)+'KWh (Cumulative)'!F93-Rebasing!G83)*G121)*G$19*G177)</f>
        <v>0</v>
      </c>
      <c r="H93" s="4">
        <f>IF('KWh (Cumulative)'!H93=0,0,((('KWh Monthly'!H93*0.5)+'KWh (Cumulative)'!G93-Rebasing!H83)*H121)*H$19*H177)</f>
        <v>0</v>
      </c>
      <c r="I93" s="4">
        <f>IF('KWh (Cumulative)'!I93=0,0,((('KWh Monthly'!I93*0.5)+'KWh (Cumulative)'!H93-Rebasing!I83)*I121)*I$19*I177)</f>
        <v>0</v>
      </c>
      <c r="J93" s="4">
        <f>IF('KWh (Cumulative)'!J93=0,0,((('KWh Monthly'!J93*0.5)+'KWh (Cumulative)'!I93-Rebasing!J83)*J121)*J$19*J177)</f>
        <v>0</v>
      </c>
      <c r="K93" s="4">
        <f>IF('KWh (Cumulative)'!K93=0,0,((('KWh Monthly'!K93*0.5)+'KWh (Cumulative)'!J93-Rebasing!K83)*K121)*K$19*K177)</f>
        <v>0</v>
      </c>
      <c r="L93" s="4">
        <f>IF('KWh (Cumulative)'!L93=0,0,((('KWh Monthly'!L93*0.5)+'KWh (Cumulative)'!K93-Rebasing!L83)*L121)*L$19*L177)</f>
        <v>0</v>
      </c>
      <c r="M93" s="4">
        <f>IF('KWh (Cumulative)'!M93=0,0,((('KWh Monthly'!M93*0.5)+'KWh (Cumulative)'!L93-Rebasing!M83)*M121)*M$19*M177)</f>
        <v>0</v>
      </c>
      <c r="N93" s="4">
        <f>IF('KWh (Cumulative)'!N93=0,0,((('KWh Monthly'!N93*0.5)+'KWh (Cumulative)'!M93-Rebasing!N83)*N121)*N$19*N177)</f>
        <v>0</v>
      </c>
      <c r="O93" s="4">
        <f>IF('KWh (Cumulative)'!O93=0,0,((('KWh Monthly'!O93*0.5)+'KWh (Cumulative)'!N93-Rebasing!O83)*O121)*O$19*O177)</f>
        <v>0.21044877128904355</v>
      </c>
      <c r="P93" s="4">
        <f>IF('KWh (Cumulative)'!P93=0,0,((('KWh Monthly'!P93*0.5)+'KWh (Cumulative)'!O93-Rebasing!P83)*P121)*P$19*P177)</f>
        <v>0</v>
      </c>
      <c r="Q93" s="4">
        <f>IF('KWh (Cumulative)'!Q93=0,0,((('KWh Monthly'!Q93*0.5)+'KWh (Cumulative)'!P93-Rebasing!Q83)*Q121)*Q$19*Q177)</f>
        <v>0</v>
      </c>
      <c r="R93" s="4">
        <f>IF('KWh (Cumulative)'!R93=0,0,((('KWh Monthly'!R93*0.5)+'KWh (Cumulative)'!Q93-Rebasing!R83)*R121)*R$19*R177)</f>
        <v>0</v>
      </c>
      <c r="S93" s="4">
        <f>IF('KWh (Cumulative)'!S93=0,0,((('KWh Monthly'!S93*0.5)+'KWh (Cumulative)'!R93-Rebasing!S83)*S121)*S$19*S177)</f>
        <v>0</v>
      </c>
      <c r="T93" s="4">
        <f>IF('KWh (Cumulative)'!T93=0,0,((('KWh Monthly'!T93*0.5)+'KWh (Cumulative)'!S93-Rebasing!T83)*T121)*T$19*T177)</f>
        <v>0</v>
      </c>
      <c r="U93" s="4">
        <f>IF('KWh (Cumulative)'!U93=0,0,((('KWh Monthly'!U93*0.5)+'KWh (Cumulative)'!T93-Rebasing!U83)*U121)*U$19*U177)</f>
        <v>0</v>
      </c>
      <c r="V93" s="4">
        <f>IF('KWh (Cumulative)'!V93=0,0,((('KWh Monthly'!V93*0.5)+'KWh (Cumulative)'!U93-Rebasing!V83)*V121)*V$19*V177)</f>
        <v>0</v>
      </c>
      <c r="W93" s="4">
        <f>IF('KWh (Cumulative)'!W93=0,0,((('KWh Monthly'!W93*0.5)+'KWh (Cumulative)'!V93-Rebasing!W83)*W121)*W$19*W177)</f>
        <v>0</v>
      </c>
      <c r="X93" s="4">
        <f>IF('KWh (Cumulative)'!X93=0,0,((('KWh Monthly'!X93*0.5)+'KWh (Cumulative)'!W93-Rebasing!X83)*X121)*X$19*X177)</f>
        <v>0</v>
      </c>
      <c r="Y93" s="4">
        <f>IF('KWh (Cumulative)'!Y93=0,0,((('KWh Monthly'!Y93*0.5)+'KWh (Cumulative)'!X93-Rebasing!Y83)*Y121)*Y$19*Y177)</f>
        <v>0</v>
      </c>
      <c r="Z93" s="4">
        <f>IF('KWh (Cumulative)'!Z93=0,0,((('KWh Monthly'!Z93*0.5)+'KWh (Cumulative)'!Y93-Rebasing!Z83)*Z121)*Z$19*Z177)</f>
        <v>0</v>
      </c>
      <c r="AA93" s="4">
        <f>IF('KWh (Cumulative)'!AA93=0,0,((('KWh Monthly'!AA93*0.5)+'KWh (Cumulative)'!Z93-Rebasing!AA83)*AA121)*AA$19*AA177)</f>
        <v>0</v>
      </c>
      <c r="AB93" s="4">
        <f>IF('KWh (Cumulative)'!AB93=0,0,((('KWh Monthly'!AB93*0.5)+'KWh (Cumulative)'!AA93-Rebasing!AB83)*AB121)*AB$19*AB177)</f>
        <v>0</v>
      </c>
      <c r="AC93" s="4">
        <f>IF('KWh (Cumulative)'!AC93=0,0,((('KWh Monthly'!AC93*0.5)+'KWh (Cumulative)'!AB93-Rebasing!AC83)*AC121)*AC$19*AC177)</f>
        <v>0</v>
      </c>
      <c r="AD93" s="4">
        <f>IF('KWh (Cumulative)'!AD93=0,0,((('KWh Monthly'!AD93*0.5)+'KWh (Cumulative)'!AC93-Rebasing!AD83)*AD121)*AD$19*AD177)</f>
        <v>0</v>
      </c>
      <c r="AE93" s="4">
        <f>IF('KWh (Cumulative)'!AE93=0,0,((('KWh Monthly'!AE93*0.5)+'KWh (Cumulative)'!AD93-Rebasing!AE83)*AE121)*AE$19*AE177)</f>
        <v>0</v>
      </c>
      <c r="AF93" s="4">
        <f>IF('KWh (Cumulative)'!AF93=0,0,((('KWh Monthly'!AF93*0.5)+'KWh (Cumulative)'!AE93-Rebasing!AF83)*AF121)*AF$19*AF177)</f>
        <v>0</v>
      </c>
      <c r="AG93" s="4">
        <f>IF('KWh (Cumulative)'!AG93=0,0,((('KWh Monthly'!AG93*0.5)+'KWh (Cumulative)'!AF93-Rebasing!AG83)*AG121)*AG$19*AG177)</f>
        <v>0</v>
      </c>
      <c r="AH93" s="4">
        <f>IF('KWh (Cumulative)'!AH93=0,0,((('KWh Monthly'!AH93*0.5)+'KWh (Cumulative)'!AG93-Rebasing!AH83)*AH121)*AH$19*AH177)</f>
        <v>0</v>
      </c>
      <c r="AI93" s="4">
        <f>IF('KWh (Cumulative)'!AI93=0,0,((('KWh Monthly'!AI93*0.5)+'KWh (Cumulative)'!AH93-Rebasing!AI83)*AI121)*AI$19*AI177)</f>
        <v>0</v>
      </c>
      <c r="AJ93" s="4">
        <f>IF('KWh (Cumulative)'!AJ93=0,0,((('KWh Monthly'!AJ93*0.5)+'KWh (Cumulative)'!AI93-Rebasing!AJ83)*AJ121)*AJ$19*AJ177)</f>
        <v>0</v>
      </c>
      <c r="AK93" s="4">
        <f>IF('KWh (Cumulative)'!AK93=0,0,((('KWh Monthly'!AK93*0.5)+'KWh (Cumulative)'!AJ93-Rebasing!AK83)*AK121)*AK$19*AK177)</f>
        <v>0</v>
      </c>
      <c r="AL93" s="4">
        <f>IF('KWh (Cumulative)'!AL93=0,0,((('KWh Monthly'!AL93*0.5)+'KWh (Cumulative)'!AK93-Rebasing!AL83)*AL121)*AL$19*AL177)</f>
        <v>0</v>
      </c>
      <c r="AM93" s="4">
        <f>IF('KWh (Cumulative)'!AM93=0,0,((('KWh Monthly'!AM93*0.5)+'KWh (Cumulative)'!AL93-Rebasing!AM83)*AM121)*AM$19*AM177)</f>
        <v>0</v>
      </c>
      <c r="AN93" s="4">
        <f>IF('KWh (Cumulative)'!AN93=0,0,((('KWh Monthly'!AN93*0.5)+'KWh (Cumulative)'!AM93-Rebasing!AN83)*AN121)*AN$19*AN177)</f>
        <v>0</v>
      </c>
      <c r="AO93" s="4">
        <f>IF('KWh (Cumulative)'!AO93=0,0,((('KWh Monthly'!AO93*0.5)+'KWh (Cumulative)'!AN93-Rebasing!AO83)*AO121)*AO$19*AO177)</f>
        <v>0</v>
      </c>
      <c r="AP93" s="4">
        <f>IF('KWh (Cumulative)'!AP93=0,0,((('KWh Monthly'!AP93*0.5)+'KWh (Cumulative)'!AO93-Rebasing!AP83)*AP121)*AP$19*AP177)</f>
        <v>0</v>
      </c>
      <c r="AQ93" s="4">
        <f>IF('KWh (Cumulative)'!AQ93=0,0,((('KWh Monthly'!AQ93*0.5)+'KWh (Cumulative)'!AP93-Rebasing!AQ83)*AQ121)*AQ$19*AQ177)</f>
        <v>0</v>
      </c>
      <c r="AR93" s="4">
        <f>IF('KWh (Cumulative)'!AR93=0,0,((('KWh Monthly'!AR93*0.5)+'KWh (Cumulative)'!AQ93-Rebasing!AR83)*AR121)*AR$19*AR177)</f>
        <v>0</v>
      </c>
      <c r="AS93" s="4">
        <f>IF('KWh (Cumulative)'!AS93=0,0,((('KWh Monthly'!AS93*0.5)+'KWh (Cumulative)'!AR93-Rebasing!AS83)*AS121)*AS$19*AS177)</f>
        <v>0</v>
      </c>
      <c r="AT93" s="4">
        <f>IF('KWh (Cumulative)'!AT93=0,0,((('KWh Monthly'!AT93*0.5)+'KWh (Cumulative)'!AS93-Rebasing!AT83)*AT121)*AT$19*AT177)</f>
        <v>0</v>
      </c>
      <c r="AU93" s="4">
        <f>IF('KWh (Cumulative)'!AU93=0,0,((('KWh Monthly'!AU93*0.5)+'KWh (Cumulative)'!AT93-Rebasing!AU83)*AU121)*AU$19*AU177)</f>
        <v>0</v>
      </c>
      <c r="AV93" s="4">
        <f>IF('KWh (Cumulative)'!AV93=0,0,((('KWh Monthly'!AV93*0.5)+'KWh (Cumulative)'!AU93-Rebasing!AV83)*AV121)*AV$19*AV177)</f>
        <v>0</v>
      </c>
      <c r="AW93" s="4">
        <f>IF('KWh (Cumulative)'!AW93=0,0,((('KWh Monthly'!AW93*0.5)+'KWh (Cumulative)'!AV93-Rebasing!AW83)*AW121)*AW$19*AW177)</f>
        <v>0</v>
      </c>
      <c r="AX93" s="4">
        <f>IF('KWh (Cumulative)'!AX93=0,0,((('KWh Monthly'!AX93*0.5)+'KWh (Cumulative)'!AW93-Rebasing!AX83)*AX121)*AX$19*AX177)</f>
        <v>0</v>
      </c>
      <c r="AY93" s="4">
        <f>IF('KWh (Cumulative)'!AY93=0,0,((('KWh Monthly'!AY93*0.5)+'KWh (Cumulative)'!AX93-Rebasing!AY83)*AY121)*AY$19*AY177)</f>
        <v>0</v>
      </c>
      <c r="AZ93" s="4">
        <f>IF('KWh (Cumulative)'!AZ93=0,0,((('KWh Monthly'!AZ93*0.5)+'KWh (Cumulative)'!AY93-Rebasing!AZ83)*AZ121)*AZ$19*AZ177)</f>
        <v>0</v>
      </c>
      <c r="BA93" s="4">
        <f>IF('KWh (Cumulative)'!BA93=0,0,((('KWh Monthly'!BA93*0.5)+'KWh (Cumulative)'!AZ93-Rebasing!BA83)*BA121)*BA$19*BA177)</f>
        <v>0</v>
      </c>
      <c r="BB93" s="4">
        <f>IF('KWh (Cumulative)'!BB93=0,0,((('KWh Monthly'!BB93*0.5)+'KWh (Cumulative)'!BA93-Rebasing!BB83)*BB121)*BB$19*BB177)</f>
        <v>0</v>
      </c>
      <c r="BC93" s="4">
        <f>IF('KWh (Cumulative)'!BC93=0,0,((('KWh Monthly'!BC93*0.5)+'KWh (Cumulative)'!BB93-Rebasing!BC83)*BC121)*BC$19*BC177)</f>
        <v>0</v>
      </c>
      <c r="BD93" s="4">
        <f>IF('KWh (Cumulative)'!BD93=0,0,((('KWh Monthly'!BD93*0.5)+'KWh (Cumulative)'!BC93-Rebasing!BD83)*BD121)*BD$19*BD177)</f>
        <v>0</v>
      </c>
      <c r="BE93" s="4">
        <f>IF('KWh (Cumulative)'!BE93=0,0,((('KWh Monthly'!BE93*0.5)+'KWh (Cumulative)'!BD93-Rebasing!BE83)*BE121)*BE$19*BE177)</f>
        <v>0</v>
      </c>
      <c r="BF93" s="4">
        <f>IF('KWh (Cumulative)'!BF93=0,0,((('KWh Monthly'!BF93*0.5)+'KWh (Cumulative)'!BE93-Rebasing!BF83)*BF121)*BF$19*BF177)</f>
        <v>0</v>
      </c>
      <c r="BG93" s="4">
        <f>IF('KWh (Cumulative)'!BG93=0,0,((('KWh Monthly'!BG93*0.5)+'KWh (Cumulative)'!BF93-Rebasing!BG83)*BG121)*BG$19*BG177)</f>
        <v>0</v>
      </c>
      <c r="BH93" s="4">
        <f>IF('KWh (Cumulative)'!BH93=0,0,((('KWh Monthly'!BH93*0.5)+'KWh (Cumulative)'!BG93-Rebasing!BH83)*BH121)*BH$19*BH177)</f>
        <v>0</v>
      </c>
      <c r="BI93" s="4">
        <f>IF('KWh (Cumulative)'!BI93=0,0,((('KWh Monthly'!BI93*0.5)+'KWh (Cumulative)'!BH93-Rebasing!BI83)*BI121)*BI$19*BI177)</f>
        <v>0</v>
      </c>
      <c r="BJ93" s="4">
        <f>IF('KWh (Cumulative)'!BJ93=0,0,((('KWh Monthly'!BJ93*0.5)+'KWh (Cumulative)'!BI93-Rebasing!BJ83)*BJ121)*BJ$19*BJ177)</f>
        <v>0</v>
      </c>
      <c r="BK93" s="4">
        <f>IF('KWh (Cumulative)'!BK93=0,0,((('KWh Monthly'!BK93*0.5)+'KWh (Cumulative)'!BJ93-Rebasing!BK83)*BK121)*BK$19*BK177)</f>
        <v>0</v>
      </c>
      <c r="BL93" s="4">
        <f>IF('KWh (Cumulative)'!BL93=0,0,((('KWh Monthly'!BL93*0.5)+'KWh (Cumulative)'!BK93-Rebasing!BL83)*BL121)*BL$19*BL177)</f>
        <v>0</v>
      </c>
      <c r="BM93" s="4">
        <f>IF('KWh (Cumulative)'!BM93=0,0,((('KWh Monthly'!BM93*0.5)+'KWh (Cumulative)'!BL93-Rebasing!BM83)*BM121)*BM$19*BM177)</f>
        <v>0</v>
      </c>
      <c r="BN93" s="4">
        <f>IF('KWh (Cumulative)'!BN93=0,0,((('KWh Monthly'!BN93*0.5)+'KWh (Cumulative)'!BM93-Rebasing!BN83)*BN121)*BN$19*BN177)</f>
        <v>0</v>
      </c>
      <c r="BO93" s="4">
        <f>IF('KWh (Cumulative)'!BO93=0,0,((('KWh Monthly'!BO93*0.5)+'KWh (Cumulative)'!BN93-Rebasing!BO83)*BO121)*BO$19*BO177)</f>
        <v>0</v>
      </c>
      <c r="BP93" s="4">
        <f>IF('KWh (Cumulative)'!BP93=0,0,((('KWh Monthly'!BP93*0.5)+'KWh (Cumulative)'!BO93-Rebasing!BP83)*BP121)*BP$19*BP177)</f>
        <v>0</v>
      </c>
      <c r="BQ93" s="4">
        <f>IF('KWh (Cumulative)'!BQ93=0,0,((('KWh Monthly'!BQ93*0.5)+'KWh (Cumulative)'!BP93-Rebasing!BQ83)*BQ121)*BQ$19*BQ177)</f>
        <v>0</v>
      </c>
      <c r="BR93" s="4">
        <f>IF('KWh (Cumulative)'!BR93=0,0,((('KWh Monthly'!BR93*0.5)+'KWh (Cumulative)'!BQ93-Rebasing!BR83)*BR121)*BR$19*BR177)</f>
        <v>0</v>
      </c>
      <c r="BS93" s="4">
        <f>IF('KWh (Cumulative)'!BS93=0,0,((('KWh Monthly'!BS93*0.5)+'KWh (Cumulative)'!BR93-Rebasing!BS83)*BS121)*BS$19*BS177)</f>
        <v>0</v>
      </c>
      <c r="BT93" s="4">
        <f>IF('KWh (Cumulative)'!BT93=0,0,((('KWh Monthly'!BT93*0.5)+'KWh (Cumulative)'!BS93-Rebasing!BT83)*BT121)*BT$19*BT177)</f>
        <v>0</v>
      </c>
      <c r="BU93" s="4">
        <f>IF('KWh (Cumulative)'!BU93=0,0,((('KWh Monthly'!BU93*0.5)+'KWh (Cumulative)'!BT93-Rebasing!BU83)*BU121)*BU$19*BU177)</f>
        <v>0</v>
      </c>
      <c r="BV93" s="4">
        <f>IF('KWh (Cumulative)'!BV93=0,0,((('KWh Monthly'!BV93*0.5)+'KWh (Cumulative)'!BU93-Rebasing!BV83)*BV121)*BV$19*BV177)</f>
        <v>0</v>
      </c>
      <c r="BW93" s="4">
        <f>IF('KWh (Cumulative)'!BW93=0,0,((('KWh Monthly'!BW93*0.5)+'KWh (Cumulative)'!BV93-Rebasing!BW83)*BW121)*BW$19*BW177)</f>
        <v>0</v>
      </c>
      <c r="BX93" s="4">
        <f>IF('KWh (Cumulative)'!BX93=0,0,((('KWh Monthly'!BX93*0.5)+'KWh (Cumulative)'!BW93-Rebasing!BX83)*BX121)*BX$19*BX177)</f>
        <v>0</v>
      </c>
      <c r="BY93" s="4">
        <f>IF('KWh (Cumulative)'!BY93=0,0,((('KWh Monthly'!BY93*0.5)+'KWh (Cumulative)'!BX93-Rebasing!BY83)*BY121)*BY$19*BY177)</f>
        <v>0</v>
      </c>
      <c r="BZ93" s="4">
        <f>IF('KWh (Cumulative)'!BZ93=0,0,((('KWh Monthly'!BZ93*0.5)+'KWh (Cumulative)'!BY93-Rebasing!BZ83)*BZ121)*BZ$19*BZ177)</f>
        <v>0</v>
      </c>
      <c r="CA93" s="4">
        <f>IF('KWh (Cumulative)'!CA93=0,0,((('KWh Monthly'!CA93*0.5)+'KWh (Cumulative)'!BZ93-Rebasing!CA83)*CA121)*CA$19*CA177)</f>
        <v>0</v>
      </c>
      <c r="CB93" s="4">
        <f>IF('KWh (Cumulative)'!CB93=0,0,((('KWh Monthly'!CB93*0.5)+'KWh (Cumulative)'!CA93-Rebasing!CB83)*CB121)*CB$19*CB177)</f>
        <v>0</v>
      </c>
      <c r="CC93" s="4">
        <f>IF('KWh (Cumulative)'!CC93=0,0,((('KWh Monthly'!CC93*0.5)+'KWh (Cumulative)'!CB93-Rebasing!CC83)*CC121)*CC$19*CC177)</f>
        <v>0</v>
      </c>
      <c r="CD93" s="4">
        <f>IF('KWh (Cumulative)'!CD93=0,0,((('KWh Monthly'!CD93*0.5)+'KWh (Cumulative)'!CC93-Rebasing!CD83)*CD121)*CD$19*CD177)</f>
        <v>0</v>
      </c>
      <c r="CE93" s="4">
        <f>IF('KWh (Cumulative)'!CE93=0,0,((('KWh Monthly'!CE93*0.5)+'KWh (Cumulative)'!CD93-Rebasing!CE83)*CE121)*CE$19*CE177)</f>
        <v>0</v>
      </c>
      <c r="CF93" s="4">
        <f>IF('KWh (Cumulative)'!CF93=0,0,((('KWh Monthly'!CF93*0.5)+'KWh (Cumulative)'!CE93-Rebasing!CF83)*CF121)*CF$19*CF177)</f>
        <v>0</v>
      </c>
      <c r="CG93" s="4">
        <f>IF('KWh (Cumulative)'!CG93=0,0,((('KWh Monthly'!CG93*0.5)+'KWh (Cumulative)'!CF93-Rebasing!CG83)*CG121)*CG$19*CG177)</f>
        <v>0</v>
      </c>
      <c r="CH93" s="4">
        <f>IF('KWh (Cumulative)'!CH93=0,0,((('KWh Monthly'!CH93*0.5)+'KWh (Cumulative)'!CG93-Rebasing!CH83)*CH121)*CH$19*CH177)</f>
        <v>0</v>
      </c>
      <c r="CI93" s="4">
        <f>IF('KWh (Cumulative)'!CI93=0,0,((('KWh Monthly'!CI93*0.5)+'KWh (Cumulative)'!CH93-Rebasing!CI83)*CI121)*CI$19*CI177)</f>
        <v>0</v>
      </c>
      <c r="CJ93" s="4">
        <f>IF('KWh (Cumulative)'!CJ93=0,0,((('KWh Monthly'!CJ93*0.5)+'KWh (Cumulative)'!CI93-Rebasing!CJ83)*CJ121)*CJ$19*CJ177)</f>
        <v>0</v>
      </c>
      <c r="CK93" s="4">
        <f>IF('KWh (Cumulative)'!CK93=0,0,((('KWh Monthly'!CK93*0.5)+'KWh (Cumulative)'!CJ93-Rebasing!CK83)*CK121)*CK$19*CK177)</f>
        <v>0</v>
      </c>
      <c r="CL93" s="4">
        <f>IF('KWh (Cumulative)'!CL93=0,0,((('KWh Monthly'!CL93*0.5)+'KWh (Cumulative)'!CK93-Rebasing!CL83)*CL121)*CL$19*CL177)</f>
        <v>0</v>
      </c>
      <c r="CM93" s="4">
        <f>IF('KWh (Cumulative)'!CM93=0,0,((('KWh Monthly'!CM93*0.5)+'KWh (Cumulative)'!CL93-Rebasing!CM83)*CM121)*CM$19*CM177)</f>
        <v>0</v>
      </c>
      <c r="CN93" s="4">
        <f>IF('KWh (Cumulative)'!CN93=0,0,((('KWh Monthly'!CN93*0.5)+'KWh (Cumulative)'!CM93-Rebasing!CN83)*CN121)*CN$19*CN177)</f>
        <v>0</v>
      </c>
      <c r="CO93" s="4">
        <f>IF('KWh (Cumulative)'!CO93=0,0,((('KWh Monthly'!CO93*0.5)+'KWh (Cumulative)'!CN93-Rebasing!CO83)*CO121)*CO$19*CO177)</f>
        <v>0</v>
      </c>
      <c r="CP93" s="4">
        <f>IF('KWh (Cumulative)'!CP93=0,0,((('KWh Monthly'!CP93*0.5)+'KWh (Cumulative)'!CO93-Rebasing!CP83)*CP121)*CP$19*CP177)</f>
        <v>0</v>
      </c>
      <c r="CQ93" s="4">
        <f>IF('KWh (Cumulative)'!CQ93=0,0,((('KWh Monthly'!CQ93*0.5)+'KWh (Cumulative)'!CP93-Rebasing!CQ83)*CQ121)*CQ$19*CQ177)</f>
        <v>0</v>
      </c>
      <c r="CR93" s="4">
        <f>IF('KWh (Cumulative)'!CR93=0,0,((('KWh Monthly'!CR93*0.5)+'KWh (Cumulative)'!CQ93-Rebasing!CR83)*CR121)*CR$19*CR177)</f>
        <v>0</v>
      </c>
      <c r="CS93" s="4">
        <f>IF('KWh (Cumulative)'!CS93=0,0,((('KWh Monthly'!CS93*0.5)+'KWh (Cumulative)'!CR93-Rebasing!CS83)*CS121)*CS$19*CS177)</f>
        <v>0</v>
      </c>
      <c r="CT93" s="4">
        <f>IF('KWh (Cumulative)'!CT93=0,0,((('KWh Monthly'!CT93*0.5)+'KWh (Cumulative)'!CS93-Rebasing!CT83)*CT121)*CT$19*CT177)</f>
        <v>0</v>
      </c>
      <c r="CU93" s="4">
        <f>IF('KWh (Cumulative)'!CU93=0,0,((('KWh Monthly'!CU93*0.5)+'KWh (Cumulative)'!CT93-Rebasing!CU83)*CU121)*CU$19*CU177)</f>
        <v>0</v>
      </c>
      <c r="CV93" s="4">
        <f>IF('KWh (Cumulative)'!CV93=0,0,((('KWh Monthly'!CV93*0.5)+'KWh (Cumulative)'!CU93-Rebasing!CV83)*CV121)*CV$19*CV177)</f>
        <v>0</v>
      </c>
      <c r="CW93" s="4">
        <f>IF('KWh (Cumulative)'!CW93=0,0,((('KWh Monthly'!CW93*0.5)+'KWh (Cumulative)'!CV93-Rebasing!CW83)*CW121)*CW$19*CW177)</f>
        <v>0</v>
      </c>
      <c r="CX93" s="4">
        <f>IF('KWh (Cumulative)'!CX93=0,0,((('KWh Monthly'!CX93*0.5)+'KWh (Cumulative)'!CW93-Rebasing!CX83)*CX121)*CX$19*CX177)</f>
        <v>0</v>
      </c>
      <c r="CY93" s="4">
        <f>IF('KWh (Cumulative)'!CY93=0,0,((('KWh Monthly'!CY93*0.5)+'KWh (Cumulative)'!CX93-Rebasing!CY83)*CY121)*CY$19*CY177)</f>
        <v>0</v>
      </c>
      <c r="CZ93" s="4">
        <f>IF('KWh (Cumulative)'!CZ93=0,0,((('KWh Monthly'!CZ93*0.5)+'KWh (Cumulative)'!CY93-Rebasing!CZ83)*CZ121)*CZ$19*CZ177)</f>
        <v>0</v>
      </c>
      <c r="DA93" s="4">
        <f>IF('KWh (Cumulative)'!DA93=0,0,((('KWh Monthly'!DA93*0.5)+'KWh (Cumulative)'!CZ93-Rebasing!DA83)*DA121)*DA$19*DA177)</f>
        <v>0</v>
      </c>
      <c r="DB93" s="4">
        <f>IF('KWh (Cumulative)'!DB93=0,0,((('KWh Monthly'!DB93*0.5)+'KWh (Cumulative)'!DA93-Rebasing!DB83)*DB121)*DB$19*DB177)</f>
        <v>0</v>
      </c>
      <c r="DC93" s="4">
        <f>IF('KWh (Cumulative)'!DC93=0,0,((('KWh Monthly'!DC93*0.5)+'KWh (Cumulative)'!DB93-Rebasing!DC83)*DC121)*DC$19*DC177)</f>
        <v>0</v>
      </c>
      <c r="DD93" s="4">
        <f>IF('KWh (Cumulative)'!DD93=0,0,((('KWh Monthly'!DD93*0.5)+'KWh (Cumulative)'!DC93-Rebasing!DD83)*DD121)*DD$19*DD177)</f>
        <v>0</v>
      </c>
      <c r="DE93" s="4">
        <f>IF('KWh (Cumulative)'!DE93=0,0,((('KWh Monthly'!DE93*0.5)+'KWh (Cumulative)'!DD93-Rebasing!DE83)*DE121)*DE$19*DE177)</f>
        <v>0</v>
      </c>
      <c r="DF93" s="4">
        <f>IF('KWh (Cumulative)'!DF93=0,0,((('KWh Monthly'!DF93*0.5)+'KWh (Cumulative)'!DE93-Rebasing!DF83)*DF121)*DF$19*DF177)</f>
        <v>0</v>
      </c>
      <c r="DG93" s="4">
        <f>IF('KWh (Cumulative)'!DG93=0,0,((('KWh Monthly'!DG93*0.5)+'KWh (Cumulative)'!DF93-Rebasing!DG83)*DG121)*DG$19*DG177)</f>
        <v>0</v>
      </c>
      <c r="DH93" s="4">
        <f>IF('KWh (Cumulative)'!DH93=0,0,((('KWh Monthly'!DH93*0.5)+'KWh (Cumulative)'!DG93-Rebasing!DH83)*DH121)*DH$19*DH177)</f>
        <v>0</v>
      </c>
      <c r="DI93" s="4">
        <f>IF('KWh (Cumulative)'!DI93=0,0,((('KWh Monthly'!DI93*0.5)+'KWh (Cumulative)'!DH93-Rebasing!DI83)*DI121)*DI$19*DI177)</f>
        <v>0</v>
      </c>
      <c r="DJ93" s="4">
        <f>IF('KWh (Cumulative)'!DJ93=0,0,((('KWh Monthly'!DJ93*0.5)+'KWh (Cumulative)'!DI93-Rebasing!DJ83)*DJ121)*DJ$19*DJ177)</f>
        <v>0</v>
      </c>
      <c r="DK93" s="4">
        <f>IF('KWh (Cumulative)'!DK93=0,0,((('KWh Monthly'!DK93*0.5)+'KWh (Cumulative)'!DJ93-Rebasing!DK83)*DK121)*DK$19*DK177)</f>
        <v>0</v>
      </c>
      <c r="DL93" s="4">
        <f>IF('KWh (Cumulative)'!DL93=0,0,((('KWh Monthly'!DL93*0.5)+'KWh (Cumulative)'!DK93-Rebasing!DL83)*DL121)*DL$19*DL177)</f>
        <v>0</v>
      </c>
      <c r="DM93" s="4">
        <f>IF('KWh (Cumulative)'!DM93=0,0,((('KWh Monthly'!DM93*0.5)+'KWh (Cumulative)'!DL93-Rebasing!DM83)*DM121)*DM$19*DM177)</f>
        <v>0</v>
      </c>
      <c r="DN93" s="4">
        <f>IF('KWh (Cumulative)'!DN93=0,0,((('KWh Monthly'!DN93*0.5)+'KWh (Cumulative)'!DM93-Rebasing!DN83)*DN121)*DN$19*DN177)</f>
        <v>0</v>
      </c>
      <c r="DO93" s="4">
        <f>IF('KWh (Cumulative)'!DO93=0,0,((('KWh Monthly'!DO93*0.5)+'KWh (Cumulative)'!DN93-Rebasing!DO83)*DO121)*DO$19*DO177)</f>
        <v>0</v>
      </c>
      <c r="DP93" s="4">
        <f>IF('KWh (Cumulative)'!DP93=0,0,((('KWh Monthly'!DP93*0.5)+'KWh (Cumulative)'!DO93-Rebasing!DP83)*DP121)*DP$19*DP177)</f>
        <v>0</v>
      </c>
      <c r="DQ93" s="4">
        <f>IF('KWh (Cumulative)'!DQ93=0,0,((('KWh Monthly'!DQ93*0.5)+'KWh (Cumulative)'!DP93-Rebasing!DQ83)*DQ121)*DQ$19*DQ177)</f>
        <v>0</v>
      </c>
      <c r="DR93" s="4">
        <f>IF('KWh (Cumulative)'!DR93=0,0,((('KWh Monthly'!DR93*0.5)+'KWh (Cumulative)'!DQ93-Rebasing!DR83)*DR121)*DR$19*DR177)</f>
        <v>0</v>
      </c>
    </row>
    <row r="95" spans="1:122" ht="15.75" thickBot="1" x14ac:dyDescent="0.3">
      <c r="B95" s="30" t="s">
        <v>0</v>
      </c>
      <c r="C95" s="30" t="s">
        <v>16</v>
      </c>
      <c r="D95" s="30" t="s">
        <v>17</v>
      </c>
      <c r="E95" s="30" t="s">
        <v>18</v>
      </c>
      <c r="F95" s="30" t="s">
        <v>19</v>
      </c>
      <c r="G95" s="8" t="s">
        <v>20</v>
      </c>
      <c r="H95" s="30" t="s">
        <v>21</v>
      </c>
      <c r="I95" s="30" t="s">
        <v>22</v>
      </c>
      <c r="J95" s="30" t="s">
        <v>23</v>
      </c>
      <c r="K95" s="30" t="s">
        <v>24</v>
      </c>
      <c r="L95" s="30" t="s">
        <v>25</v>
      </c>
      <c r="M95" s="30" t="s">
        <v>26</v>
      </c>
      <c r="N95" s="30" t="s">
        <v>27</v>
      </c>
      <c r="O95" s="30" t="s">
        <v>16</v>
      </c>
      <c r="P95" s="30" t="s">
        <v>17</v>
      </c>
      <c r="Q95" s="30" t="s">
        <v>18</v>
      </c>
      <c r="R95" s="30" t="s">
        <v>19</v>
      </c>
      <c r="S95" s="30" t="s">
        <v>20</v>
      </c>
      <c r="T95" s="30" t="s">
        <v>21</v>
      </c>
      <c r="U95" s="30" t="s">
        <v>22</v>
      </c>
      <c r="V95" s="30" t="s">
        <v>23</v>
      </c>
      <c r="W95" s="30" t="s">
        <v>24</v>
      </c>
      <c r="X95" s="30" t="s">
        <v>25</v>
      </c>
      <c r="Y95" s="30" t="s">
        <v>26</v>
      </c>
      <c r="Z95" s="30" t="s">
        <v>27</v>
      </c>
      <c r="AA95" s="30" t="s">
        <v>16</v>
      </c>
      <c r="AB95" s="30" t="s">
        <v>17</v>
      </c>
      <c r="AC95" s="30" t="s">
        <v>18</v>
      </c>
      <c r="AD95" s="30" t="s">
        <v>19</v>
      </c>
      <c r="AE95" s="30" t="s">
        <v>20</v>
      </c>
      <c r="AF95" s="30" t="s">
        <v>21</v>
      </c>
      <c r="AG95" s="30" t="s">
        <v>22</v>
      </c>
      <c r="AH95" s="30" t="s">
        <v>23</v>
      </c>
      <c r="AI95" s="30" t="s">
        <v>24</v>
      </c>
      <c r="AJ95" s="30" t="s">
        <v>25</v>
      </c>
      <c r="AK95" s="30" t="s">
        <v>26</v>
      </c>
      <c r="AL95" s="30" t="s">
        <v>27</v>
      </c>
      <c r="AM95" s="30" t="s">
        <v>16</v>
      </c>
      <c r="AN95" s="30" t="s">
        <v>17</v>
      </c>
      <c r="AO95" s="30" t="s">
        <v>18</v>
      </c>
      <c r="AP95" s="30" t="s">
        <v>19</v>
      </c>
      <c r="AQ95" s="30" t="s">
        <v>20</v>
      </c>
      <c r="AR95" s="30" t="s">
        <v>21</v>
      </c>
      <c r="AS95" s="30" t="s">
        <v>22</v>
      </c>
      <c r="AT95" s="30" t="s">
        <v>23</v>
      </c>
      <c r="AU95" s="30" t="s">
        <v>24</v>
      </c>
      <c r="AV95" s="30" t="s">
        <v>25</v>
      </c>
      <c r="AW95" s="30" t="s">
        <v>26</v>
      </c>
      <c r="AX95" s="30" t="s">
        <v>27</v>
      </c>
      <c r="AY95" s="30" t="s">
        <v>16</v>
      </c>
      <c r="AZ95" s="30" t="s">
        <v>17</v>
      </c>
      <c r="BA95" s="30" t="s">
        <v>18</v>
      </c>
      <c r="BB95" s="30" t="s">
        <v>19</v>
      </c>
      <c r="BC95" s="30" t="s">
        <v>20</v>
      </c>
      <c r="BD95" s="30" t="s">
        <v>21</v>
      </c>
      <c r="BE95" s="30" t="s">
        <v>22</v>
      </c>
      <c r="BF95" s="30" t="s">
        <v>23</v>
      </c>
      <c r="BG95" s="30" t="s">
        <v>24</v>
      </c>
      <c r="BH95" s="30" t="s">
        <v>25</v>
      </c>
      <c r="BI95" s="30" t="s">
        <v>26</v>
      </c>
      <c r="BJ95" s="30" t="s">
        <v>27</v>
      </c>
      <c r="BK95" s="30" t="s">
        <v>16</v>
      </c>
      <c r="BL95" s="30" t="s">
        <v>17</v>
      </c>
      <c r="BM95" s="30" t="s">
        <v>18</v>
      </c>
      <c r="BN95" s="30" t="s">
        <v>19</v>
      </c>
      <c r="BO95" s="30" t="s">
        <v>20</v>
      </c>
      <c r="BP95" s="30" t="s">
        <v>21</v>
      </c>
      <c r="BQ95" s="30" t="s">
        <v>22</v>
      </c>
      <c r="BR95" s="30" t="s">
        <v>23</v>
      </c>
      <c r="BS95" s="30" t="s">
        <v>24</v>
      </c>
      <c r="BT95" s="30" t="s">
        <v>25</v>
      </c>
      <c r="BU95" s="30" t="s">
        <v>26</v>
      </c>
      <c r="BV95" s="30" t="s">
        <v>27</v>
      </c>
      <c r="BW95" s="30" t="s">
        <v>16</v>
      </c>
      <c r="BX95" s="30" t="s">
        <v>17</v>
      </c>
      <c r="BY95" s="30" t="s">
        <v>18</v>
      </c>
      <c r="BZ95" s="30" t="s">
        <v>19</v>
      </c>
      <c r="CA95" s="30" t="s">
        <v>20</v>
      </c>
      <c r="CB95" s="30" t="s">
        <v>21</v>
      </c>
      <c r="CC95" s="30" t="s">
        <v>22</v>
      </c>
      <c r="CD95" s="30" t="s">
        <v>23</v>
      </c>
      <c r="CE95" s="30" t="s">
        <v>24</v>
      </c>
      <c r="CF95" s="30" t="s">
        <v>25</v>
      </c>
      <c r="CG95" s="30" t="s">
        <v>26</v>
      </c>
      <c r="CH95" s="30" t="s">
        <v>27</v>
      </c>
      <c r="CI95" s="30" t="s">
        <v>16</v>
      </c>
      <c r="CJ95" s="30" t="s">
        <v>17</v>
      </c>
      <c r="CK95" s="30" t="s">
        <v>18</v>
      </c>
      <c r="CL95" s="30" t="s">
        <v>19</v>
      </c>
      <c r="CM95" s="30" t="s">
        <v>20</v>
      </c>
      <c r="CN95" s="30" t="s">
        <v>21</v>
      </c>
      <c r="CO95" s="30" t="s">
        <v>22</v>
      </c>
      <c r="CP95" s="30" t="s">
        <v>23</v>
      </c>
      <c r="CQ95" s="30" t="s">
        <v>24</v>
      </c>
      <c r="CR95" s="30" t="s">
        <v>25</v>
      </c>
      <c r="CS95" s="30" t="s">
        <v>26</v>
      </c>
      <c r="CT95" s="30" t="s">
        <v>27</v>
      </c>
      <c r="CU95" s="30" t="s">
        <v>16</v>
      </c>
      <c r="CV95" s="30" t="s">
        <v>17</v>
      </c>
      <c r="CW95" s="30" t="s">
        <v>18</v>
      </c>
      <c r="CX95" s="30" t="s">
        <v>19</v>
      </c>
      <c r="CY95" s="30" t="s">
        <v>20</v>
      </c>
      <c r="CZ95" s="30" t="s">
        <v>21</v>
      </c>
      <c r="DA95" s="30" t="s">
        <v>22</v>
      </c>
      <c r="DB95" s="30" t="s">
        <v>23</v>
      </c>
      <c r="DC95" s="30" t="s">
        <v>24</v>
      </c>
      <c r="DD95" s="30" t="s">
        <v>25</v>
      </c>
      <c r="DE95" s="30" t="s">
        <v>26</v>
      </c>
      <c r="DF95" s="30" t="s">
        <v>27</v>
      </c>
      <c r="DG95" s="30" t="s">
        <v>16</v>
      </c>
      <c r="DH95" s="30" t="s">
        <v>17</v>
      </c>
      <c r="DI95" s="30" t="s">
        <v>18</v>
      </c>
      <c r="DJ95" s="30" t="s">
        <v>19</v>
      </c>
      <c r="DK95" s="30" t="s">
        <v>20</v>
      </c>
      <c r="DL95" s="30" t="s">
        <v>21</v>
      </c>
      <c r="DM95" s="30" t="s">
        <v>22</v>
      </c>
      <c r="DN95" s="30" t="s">
        <v>23</v>
      </c>
      <c r="DO95" s="30" t="s">
        <v>24</v>
      </c>
      <c r="DP95" s="30" t="s">
        <v>25</v>
      </c>
      <c r="DQ95" s="30" t="s">
        <v>26</v>
      </c>
      <c r="DR95" s="30" t="s">
        <v>27</v>
      </c>
    </row>
    <row r="96" spans="1:122" x14ac:dyDescent="0.25">
      <c r="A96" s="180" t="s">
        <v>42</v>
      </c>
      <c r="B96" s="8" t="s">
        <v>6</v>
      </c>
      <c r="C96" s="23">
        <v>0.11129699999999999</v>
      </c>
      <c r="D96" s="7">
        <v>9.3076999999999993E-2</v>
      </c>
      <c r="E96" s="7">
        <v>7.0041999999999993E-2</v>
      </c>
      <c r="F96" s="7">
        <v>3.7116000000000003E-2</v>
      </c>
      <c r="G96" s="12">
        <v>4.0888000000000001E-2</v>
      </c>
      <c r="H96" s="7">
        <v>0.103973</v>
      </c>
      <c r="I96" s="7">
        <v>0.1401</v>
      </c>
      <c r="J96" s="7">
        <v>0.13320699999999999</v>
      </c>
      <c r="K96" s="7">
        <v>6.6758999999999999E-2</v>
      </c>
      <c r="L96" s="7">
        <v>3.7011000000000002E-2</v>
      </c>
      <c r="M96" s="7">
        <v>5.9593E-2</v>
      </c>
      <c r="N96" s="7">
        <v>0.106937</v>
      </c>
      <c r="O96" s="41">
        <v>0.11129699999999999</v>
      </c>
      <c r="P96" s="16">
        <v>9.3076999999999993E-2</v>
      </c>
      <c r="Q96" s="16">
        <v>7.0041999999999993E-2</v>
      </c>
      <c r="R96" s="16">
        <v>3.7116000000000003E-2</v>
      </c>
      <c r="S96" s="16">
        <v>4.0888000000000001E-2</v>
      </c>
      <c r="T96" s="16">
        <v>0.103973</v>
      </c>
      <c r="U96" s="16">
        <v>0.1401</v>
      </c>
      <c r="V96" s="16">
        <v>0.13320699999999999</v>
      </c>
      <c r="W96" s="16">
        <v>6.6758999999999999E-2</v>
      </c>
      <c r="X96" s="16">
        <v>3.7011000000000002E-2</v>
      </c>
      <c r="Y96" s="16">
        <v>5.9593E-2</v>
      </c>
      <c r="Z96" s="16">
        <v>0.106937</v>
      </c>
      <c r="AA96" s="7">
        <v>0.11129699999999999</v>
      </c>
      <c r="AB96" s="7">
        <v>9.3076999999999993E-2</v>
      </c>
      <c r="AC96" s="7">
        <v>7.0041999999999993E-2</v>
      </c>
      <c r="AD96" s="7">
        <v>3.7116000000000003E-2</v>
      </c>
      <c r="AE96" s="7">
        <v>4.0888000000000001E-2</v>
      </c>
      <c r="AF96" s="7">
        <v>0.103973</v>
      </c>
      <c r="AG96" s="7">
        <v>0.1401</v>
      </c>
      <c r="AH96" s="7">
        <v>0.13320699999999999</v>
      </c>
      <c r="AI96" s="7">
        <v>6.6758999999999999E-2</v>
      </c>
      <c r="AJ96" s="7">
        <v>3.7011000000000002E-2</v>
      </c>
      <c r="AK96" s="7">
        <v>5.9593E-2</v>
      </c>
      <c r="AL96" s="7">
        <v>0.106937</v>
      </c>
      <c r="AM96" s="16">
        <v>0.11129699999999999</v>
      </c>
      <c r="AN96" s="16">
        <v>9.3076999999999993E-2</v>
      </c>
      <c r="AO96" s="16">
        <v>7.0041999999999993E-2</v>
      </c>
      <c r="AP96" s="16">
        <v>3.7116000000000003E-2</v>
      </c>
      <c r="AQ96" s="16">
        <v>4.0888000000000001E-2</v>
      </c>
      <c r="AR96" s="16">
        <v>0.103973</v>
      </c>
      <c r="AS96" s="16">
        <v>0.1401</v>
      </c>
      <c r="AT96" s="16">
        <v>0.13320699999999999</v>
      </c>
      <c r="AU96" s="16">
        <v>6.6758999999999999E-2</v>
      </c>
      <c r="AV96" s="16">
        <v>3.7011000000000002E-2</v>
      </c>
      <c r="AW96" s="16">
        <v>5.9593E-2</v>
      </c>
      <c r="AX96" s="16">
        <v>0.106937</v>
      </c>
      <c r="AY96" s="7">
        <v>0.11129699999999999</v>
      </c>
      <c r="AZ96" s="7">
        <v>9.3076999999999993E-2</v>
      </c>
      <c r="BA96" s="7">
        <v>7.0041999999999993E-2</v>
      </c>
      <c r="BB96" s="7">
        <v>3.7116000000000003E-2</v>
      </c>
      <c r="BC96" s="7">
        <v>4.0888000000000001E-2</v>
      </c>
      <c r="BD96" s="7">
        <v>0.103973</v>
      </c>
      <c r="BE96" s="7">
        <v>0.1401</v>
      </c>
      <c r="BF96" s="7">
        <v>0.13320699999999999</v>
      </c>
      <c r="BG96" s="7">
        <v>6.6758999999999999E-2</v>
      </c>
      <c r="BH96" s="7">
        <v>3.7011000000000002E-2</v>
      </c>
      <c r="BI96" s="7">
        <v>5.9593E-2</v>
      </c>
      <c r="BJ96" s="7">
        <v>0.106937</v>
      </c>
      <c r="BK96" s="16">
        <v>0.11129699999999999</v>
      </c>
      <c r="BL96" s="16">
        <v>9.3076999999999993E-2</v>
      </c>
      <c r="BM96" s="16">
        <v>7.0041999999999993E-2</v>
      </c>
      <c r="BN96" s="16">
        <v>3.7116000000000003E-2</v>
      </c>
      <c r="BO96" s="16">
        <v>4.0888000000000001E-2</v>
      </c>
      <c r="BP96" s="16">
        <v>0.103973</v>
      </c>
      <c r="BQ96" s="16">
        <v>0.1401</v>
      </c>
      <c r="BR96" s="16">
        <v>0.13320699999999999</v>
      </c>
      <c r="BS96" s="16">
        <v>6.6758999999999999E-2</v>
      </c>
      <c r="BT96" s="16">
        <v>3.7011000000000002E-2</v>
      </c>
      <c r="BU96" s="16">
        <v>5.9593E-2</v>
      </c>
      <c r="BV96" s="16">
        <v>0.106937</v>
      </c>
      <c r="BW96" s="7">
        <v>0.11129699999999999</v>
      </c>
      <c r="BX96" s="7">
        <v>9.3076999999999993E-2</v>
      </c>
      <c r="BY96" s="7">
        <v>7.0041999999999993E-2</v>
      </c>
      <c r="BZ96" s="7">
        <v>3.7116000000000003E-2</v>
      </c>
      <c r="CA96" s="7">
        <v>4.0888000000000001E-2</v>
      </c>
      <c r="CB96" s="7">
        <v>0.103973</v>
      </c>
      <c r="CC96" s="7">
        <v>0.1401</v>
      </c>
      <c r="CD96" s="7">
        <v>0.13320699999999999</v>
      </c>
      <c r="CE96" s="7">
        <v>6.6758999999999999E-2</v>
      </c>
      <c r="CF96" s="7">
        <v>3.7011000000000002E-2</v>
      </c>
      <c r="CG96" s="7">
        <v>5.9593E-2</v>
      </c>
      <c r="CH96" s="7">
        <v>0.106937</v>
      </c>
      <c r="CI96" s="16">
        <v>0.11129699999999999</v>
      </c>
      <c r="CJ96" s="16">
        <v>9.3076999999999993E-2</v>
      </c>
      <c r="CK96" s="16">
        <v>7.4857000000000007E-2</v>
      </c>
      <c r="CL96" s="16">
        <v>5.6637E-2</v>
      </c>
      <c r="CM96" s="16">
        <v>3.8417E-2</v>
      </c>
      <c r="CN96" s="16">
        <v>2.0197E-2</v>
      </c>
      <c r="CO96" s="16">
        <v>1.9769999999999901E-3</v>
      </c>
      <c r="CP96" s="16">
        <v>-1.6243E-2</v>
      </c>
      <c r="CQ96" s="16">
        <v>-3.4463000000000001E-2</v>
      </c>
      <c r="CR96" s="16">
        <v>-5.2683000000000001E-2</v>
      </c>
      <c r="CS96" s="16">
        <v>-7.0902999999999994E-2</v>
      </c>
      <c r="CT96" s="16">
        <v>-8.9122999999999994E-2</v>
      </c>
      <c r="CU96" s="16">
        <v>-0.10734299999999999</v>
      </c>
      <c r="CV96" s="16">
        <v>-0.12556300000000001</v>
      </c>
      <c r="CW96" s="16">
        <v>-0.14378299999999999</v>
      </c>
      <c r="CX96" s="16">
        <v>-0.16200300000000001</v>
      </c>
      <c r="CY96" s="16">
        <v>-0.18022299999999999</v>
      </c>
      <c r="CZ96" s="16">
        <v>-0.19844300000000001</v>
      </c>
      <c r="DA96" s="16">
        <v>-0.21666299999999999</v>
      </c>
      <c r="DB96" s="16">
        <v>-0.23488300000000001</v>
      </c>
      <c r="DC96" s="16">
        <v>-0.25310300000000002</v>
      </c>
      <c r="DD96" s="16">
        <v>-0.27132299999999998</v>
      </c>
      <c r="DE96" s="16">
        <v>-0.28954299999999999</v>
      </c>
      <c r="DF96" s="16">
        <v>-0.30776300000000001</v>
      </c>
      <c r="DG96" s="16">
        <v>-0.32598300000000002</v>
      </c>
      <c r="DH96" s="16">
        <v>-0.34420299999999998</v>
      </c>
      <c r="DI96" s="16">
        <v>-0.362423</v>
      </c>
      <c r="DJ96" s="16">
        <v>-0.38064300000000001</v>
      </c>
      <c r="DK96" s="16">
        <v>-0.39886300000000002</v>
      </c>
      <c r="DL96" s="16">
        <v>-0.41708299999999998</v>
      </c>
      <c r="DM96" s="16">
        <v>-0.435303</v>
      </c>
      <c r="DN96" s="16">
        <v>-0.45352300000000001</v>
      </c>
      <c r="DO96" s="16">
        <v>-0.47174300000000002</v>
      </c>
      <c r="DP96" s="16">
        <v>-0.48996299999999998</v>
      </c>
      <c r="DQ96" s="16">
        <v>-0.50818300000000005</v>
      </c>
      <c r="DR96" s="16">
        <v>-0.52640299999999995</v>
      </c>
    </row>
    <row r="97" spans="1:122" x14ac:dyDescent="0.25">
      <c r="A97" s="181"/>
      <c r="B97" s="8" t="s">
        <v>1</v>
      </c>
      <c r="C97" s="23">
        <v>1.1999999999999999E-3</v>
      </c>
      <c r="D97" s="7">
        <v>1.1000000000000001E-3</v>
      </c>
      <c r="E97" s="7">
        <v>3.13E-3</v>
      </c>
      <c r="F97" s="7">
        <v>1.5047E-2</v>
      </c>
      <c r="G97" s="12">
        <v>6.5409999999999996E-2</v>
      </c>
      <c r="H97" s="7">
        <v>0.21082300000000001</v>
      </c>
      <c r="I97" s="7">
        <v>0.28477999999999998</v>
      </c>
      <c r="J97" s="7">
        <v>0.27076600000000001</v>
      </c>
      <c r="K97" s="7">
        <v>0.126605</v>
      </c>
      <c r="L97" s="7">
        <v>1.8471999999999999E-2</v>
      </c>
      <c r="M97" s="7">
        <v>1.444E-3</v>
      </c>
      <c r="N97" s="7">
        <v>1.222E-3</v>
      </c>
      <c r="O97" s="41">
        <v>1.1999999999999999E-3</v>
      </c>
      <c r="P97" s="16">
        <v>1.1000000000000001E-3</v>
      </c>
      <c r="Q97" s="16">
        <v>3.13E-3</v>
      </c>
      <c r="R97" s="16">
        <v>1.5047E-2</v>
      </c>
      <c r="S97" s="16">
        <v>6.5409999999999996E-2</v>
      </c>
      <c r="T97" s="16">
        <v>0.21082300000000001</v>
      </c>
      <c r="U97" s="16">
        <v>0.28477999999999998</v>
      </c>
      <c r="V97" s="16">
        <v>0.27076600000000001</v>
      </c>
      <c r="W97" s="16">
        <v>0.126605</v>
      </c>
      <c r="X97" s="16">
        <v>1.8471999999999999E-2</v>
      </c>
      <c r="Y97" s="16">
        <v>1.444E-3</v>
      </c>
      <c r="Z97" s="16">
        <v>1.222E-3</v>
      </c>
      <c r="AA97" s="7">
        <v>1.1999999999999999E-3</v>
      </c>
      <c r="AB97" s="7">
        <v>1.1000000000000001E-3</v>
      </c>
      <c r="AC97" s="7">
        <v>3.13E-3</v>
      </c>
      <c r="AD97" s="7">
        <v>1.5047E-2</v>
      </c>
      <c r="AE97" s="7">
        <v>6.5409999999999996E-2</v>
      </c>
      <c r="AF97" s="7">
        <v>0.21082300000000001</v>
      </c>
      <c r="AG97" s="7">
        <v>0.28477999999999998</v>
      </c>
      <c r="AH97" s="7">
        <v>0.27076600000000001</v>
      </c>
      <c r="AI97" s="7">
        <v>0.126605</v>
      </c>
      <c r="AJ97" s="7">
        <v>1.8471999999999999E-2</v>
      </c>
      <c r="AK97" s="7">
        <v>1.444E-3</v>
      </c>
      <c r="AL97" s="7">
        <v>1.222E-3</v>
      </c>
      <c r="AM97" s="16">
        <v>1.1999999999999999E-3</v>
      </c>
      <c r="AN97" s="16">
        <v>1.1000000000000001E-3</v>
      </c>
      <c r="AO97" s="16">
        <v>3.13E-3</v>
      </c>
      <c r="AP97" s="16">
        <v>1.5047E-2</v>
      </c>
      <c r="AQ97" s="16">
        <v>6.5409999999999996E-2</v>
      </c>
      <c r="AR97" s="16">
        <v>0.21082300000000001</v>
      </c>
      <c r="AS97" s="16">
        <v>0.28477999999999998</v>
      </c>
      <c r="AT97" s="16">
        <v>0.27076600000000001</v>
      </c>
      <c r="AU97" s="16">
        <v>0.126605</v>
      </c>
      <c r="AV97" s="16">
        <v>1.8471999999999999E-2</v>
      </c>
      <c r="AW97" s="16">
        <v>1.444E-3</v>
      </c>
      <c r="AX97" s="16">
        <v>1.222E-3</v>
      </c>
      <c r="AY97" s="7">
        <v>1.1999999999999999E-3</v>
      </c>
      <c r="AZ97" s="7">
        <v>1.1000000000000001E-3</v>
      </c>
      <c r="BA97" s="7">
        <v>3.13E-3</v>
      </c>
      <c r="BB97" s="7">
        <v>1.5047E-2</v>
      </c>
      <c r="BC97" s="7">
        <v>6.5409999999999996E-2</v>
      </c>
      <c r="BD97" s="7">
        <v>0.21082300000000001</v>
      </c>
      <c r="BE97" s="7">
        <v>0.28477999999999998</v>
      </c>
      <c r="BF97" s="7">
        <v>0.27076600000000001</v>
      </c>
      <c r="BG97" s="7">
        <v>0.126605</v>
      </c>
      <c r="BH97" s="7">
        <v>1.8471999999999999E-2</v>
      </c>
      <c r="BI97" s="7">
        <v>1.444E-3</v>
      </c>
      <c r="BJ97" s="7">
        <v>1.222E-3</v>
      </c>
      <c r="BK97" s="16">
        <v>1.1999999999999999E-3</v>
      </c>
      <c r="BL97" s="16">
        <v>1.1000000000000001E-3</v>
      </c>
      <c r="BM97" s="16">
        <v>3.13E-3</v>
      </c>
      <c r="BN97" s="16">
        <v>1.5047E-2</v>
      </c>
      <c r="BO97" s="16">
        <v>6.5409999999999996E-2</v>
      </c>
      <c r="BP97" s="16">
        <v>0.21082300000000001</v>
      </c>
      <c r="BQ97" s="16">
        <v>0.28477999999999998</v>
      </c>
      <c r="BR97" s="16">
        <v>0.27076600000000001</v>
      </c>
      <c r="BS97" s="16">
        <v>0.126605</v>
      </c>
      <c r="BT97" s="16">
        <v>1.8471999999999999E-2</v>
      </c>
      <c r="BU97" s="16">
        <v>1.444E-3</v>
      </c>
      <c r="BV97" s="16">
        <v>1.222E-3</v>
      </c>
      <c r="BW97" s="7">
        <v>1.1999999999999999E-3</v>
      </c>
      <c r="BX97" s="7">
        <v>1.1000000000000001E-3</v>
      </c>
      <c r="BY97" s="7">
        <v>3.13E-3</v>
      </c>
      <c r="BZ97" s="7">
        <v>1.5047E-2</v>
      </c>
      <c r="CA97" s="7">
        <v>6.5409999999999996E-2</v>
      </c>
      <c r="CB97" s="7">
        <v>0.21082300000000001</v>
      </c>
      <c r="CC97" s="7">
        <v>0.28477999999999998</v>
      </c>
      <c r="CD97" s="7">
        <v>0.27076600000000001</v>
      </c>
      <c r="CE97" s="7">
        <v>0.126605</v>
      </c>
      <c r="CF97" s="7">
        <v>1.8471999999999999E-2</v>
      </c>
      <c r="CG97" s="7">
        <v>1.444E-3</v>
      </c>
      <c r="CH97" s="7">
        <v>1.222E-3</v>
      </c>
      <c r="CI97" s="16">
        <v>1.1999999999999999E-3</v>
      </c>
      <c r="CJ97" s="16">
        <v>1.1000000000000001E-3</v>
      </c>
      <c r="CK97" s="16">
        <v>1E-3</v>
      </c>
      <c r="CL97" s="16">
        <v>9.0000000000000095E-4</v>
      </c>
      <c r="CM97" s="16">
        <v>8.0000000000000101E-4</v>
      </c>
      <c r="CN97" s="16">
        <v>7.0000000000000097E-4</v>
      </c>
      <c r="CO97" s="16">
        <v>6.0000000000000103E-4</v>
      </c>
      <c r="CP97" s="16">
        <v>5.0000000000000099E-4</v>
      </c>
      <c r="CQ97" s="16">
        <v>4.0000000000000099E-4</v>
      </c>
      <c r="CR97" s="16">
        <v>3.0000000000000198E-4</v>
      </c>
      <c r="CS97" s="16">
        <v>2.0000000000000199E-4</v>
      </c>
      <c r="CT97" s="16">
        <v>9.9999999999999802E-5</v>
      </c>
      <c r="CU97" s="16">
        <v>0</v>
      </c>
      <c r="CV97" s="16">
        <v>-1E-4</v>
      </c>
      <c r="CW97" s="16">
        <v>-2.0000000000000001E-4</v>
      </c>
      <c r="CX97" s="16">
        <v>-2.9999999999999997E-4</v>
      </c>
      <c r="CY97" s="16">
        <v>-4.0000000000000002E-4</v>
      </c>
      <c r="CZ97" s="16">
        <v>-5.0000000000000001E-4</v>
      </c>
      <c r="DA97" s="16">
        <v>-5.9999999999999995E-4</v>
      </c>
      <c r="DB97" s="16">
        <v>-6.9999999999999999E-4</v>
      </c>
      <c r="DC97" s="16">
        <v>-8.0000000000000004E-4</v>
      </c>
      <c r="DD97" s="16">
        <v>-8.9999999999999998E-4</v>
      </c>
      <c r="DE97" s="16">
        <v>-1E-3</v>
      </c>
      <c r="DF97" s="16">
        <v>-1.1000000000000001E-3</v>
      </c>
      <c r="DG97" s="16">
        <v>-1.1999999999999999E-3</v>
      </c>
      <c r="DH97" s="16">
        <v>-1.2999999999999999E-3</v>
      </c>
      <c r="DI97" s="16">
        <v>-1.4E-3</v>
      </c>
      <c r="DJ97" s="16">
        <v>-1.5E-3</v>
      </c>
      <c r="DK97" s="16">
        <v>-1.6000000000000001E-3</v>
      </c>
      <c r="DL97" s="16">
        <v>-1.6999999999999999E-3</v>
      </c>
      <c r="DM97" s="16">
        <v>-1.79999999999999E-3</v>
      </c>
      <c r="DN97" s="16">
        <v>-1.89999999999999E-3</v>
      </c>
      <c r="DO97" s="16">
        <v>-1.9999999999999901E-3</v>
      </c>
      <c r="DP97" s="16">
        <v>-2.0999999999999899E-3</v>
      </c>
      <c r="DQ97" s="16">
        <v>-2.1999999999999902E-3</v>
      </c>
      <c r="DR97" s="16">
        <v>-2.29999999999999E-3</v>
      </c>
    </row>
    <row r="98" spans="1:122" x14ac:dyDescent="0.25">
      <c r="A98" s="181"/>
      <c r="B98" s="8" t="s">
        <v>2</v>
      </c>
      <c r="C98" s="23">
        <v>7.9578999999999997E-2</v>
      </c>
      <c r="D98" s="7">
        <v>7.2517999999999999E-2</v>
      </c>
      <c r="E98" s="7">
        <v>8.1079999999999999E-2</v>
      </c>
      <c r="F98" s="7">
        <v>7.9918000000000003E-2</v>
      </c>
      <c r="G98" s="12">
        <v>8.4083000000000005E-2</v>
      </c>
      <c r="H98" s="7">
        <v>8.5730000000000001E-2</v>
      </c>
      <c r="I98" s="7">
        <v>9.6095E-2</v>
      </c>
      <c r="J98" s="7">
        <v>9.6095E-2</v>
      </c>
      <c r="K98" s="7">
        <v>8.4277000000000005E-2</v>
      </c>
      <c r="L98" s="7">
        <v>8.2582000000000003E-2</v>
      </c>
      <c r="M98" s="7">
        <v>7.8464999999999993E-2</v>
      </c>
      <c r="N98" s="7">
        <v>7.9578999999999997E-2</v>
      </c>
      <c r="O98" s="41">
        <v>7.9578999999999997E-2</v>
      </c>
      <c r="P98" s="16">
        <v>7.2517999999999999E-2</v>
      </c>
      <c r="Q98" s="16">
        <v>8.1079999999999999E-2</v>
      </c>
      <c r="R98" s="16">
        <v>7.9918000000000003E-2</v>
      </c>
      <c r="S98" s="16">
        <v>8.4083000000000005E-2</v>
      </c>
      <c r="T98" s="16">
        <v>8.5730000000000001E-2</v>
      </c>
      <c r="U98" s="16">
        <v>9.6095E-2</v>
      </c>
      <c r="V98" s="16">
        <v>9.6095E-2</v>
      </c>
      <c r="W98" s="16">
        <v>8.4277000000000005E-2</v>
      </c>
      <c r="X98" s="16">
        <v>8.2582000000000003E-2</v>
      </c>
      <c r="Y98" s="16">
        <v>7.8464999999999993E-2</v>
      </c>
      <c r="Z98" s="16">
        <v>7.9578999999999997E-2</v>
      </c>
      <c r="AA98" s="7">
        <v>7.9578999999999997E-2</v>
      </c>
      <c r="AB98" s="7">
        <v>7.2517999999999999E-2</v>
      </c>
      <c r="AC98" s="7">
        <v>8.1079999999999999E-2</v>
      </c>
      <c r="AD98" s="7">
        <v>7.9918000000000003E-2</v>
      </c>
      <c r="AE98" s="7">
        <v>8.4083000000000005E-2</v>
      </c>
      <c r="AF98" s="7">
        <v>8.5730000000000001E-2</v>
      </c>
      <c r="AG98" s="7">
        <v>9.6095E-2</v>
      </c>
      <c r="AH98" s="7">
        <v>9.6095E-2</v>
      </c>
      <c r="AI98" s="7">
        <v>8.4277000000000005E-2</v>
      </c>
      <c r="AJ98" s="7">
        <v>8.2582000000000003E-2</v>
      </c>
      <c r="AK98" s="7">
        <v>7.8464999999999993E-2</v>
      </c>
      <c r="AL98" s="7">
        <v>7.9578999999999997E-2</v>
      </c>
      <c r="AM98" s="16">
        <v>7.9578999999999997E-2</v>
      </c>
      <c r="AN98" s="16">
        <v>7.2517999999999999E-2</v>
      </c>
      <c r="AO98" s="16">
        <v>8.1079999999999999E-2</v>
      </c>
      <c r="AP98" s="16">
        <v>7.9918000000000003E-2</v>
      </c>
      <c r="AQ98" s="16">
        <v>8.4083000000000005E-2</v>
      </c>
      <c r="AR98" s="16">
        <v>8.5730000000000001E-2</v>
      </c>
      <c r="AS98" s="16">
        <v>9.6095E-2</v>
      </c>
      <c r="AT98" s="16">
        <v>9.6095E-2</v>
      </c>
      <c r="AU98" s="16">
        <v>8.4277000000000005E-2</v>
      </c>
      <c r="AV98" s="16">
        <v>8.2582000000000003E-2</v>
      </c>
      <c r="AW98" s="16">
        <v>7.8464999999999993E-2</v>
      </c>
      <c r="AX98" s="16">
        <v>7.9578999999999997E-2</v>
      </c>
      <c r="AY98" s="7">
        <v>7.9578999999999997E-2</v>
      </c>
      <c r="AZ98" s="7">
        <v>7.2517999999999999E-2</v>
      </c>
      <c r="BA98" s="7">
        <v>8.1079999999999999E-2</v>
      </c>
      <c r="BB98" s="7">
        <v>7.9918000000000003E-2</v>
      </c>
      <c r="BC98" s="7">
        <v>8.4083000000000005E-2</v>
      </c>
      <c r="BD98" s="7">
        <v>8.5730000000000001E-2</v>
      </c>
      <c r="BE98" s="7">
        <v>9.6095E-2</v>
      </c>
      <c r="BF98" s="7">
        <v>9.6095E-2</v>
      </c>
      <c r="BG98" s="7">
        <v>8.4277000000000005E-2</v>
      </c>
      <c r="BH98" s="7">
        <v>8.2582000000000003E-2</v>
      </c>
      <c r="BI98" s="7">
        <v>7.8464999999999993E-2</v>
      </c>
      <c r="BJ98" s="7">
        <v>7.9578999999999997E-2</v>
      </c>
      <c r="BK98" s="16">
        <v>7.9578999999999997E-2</v>
      </c>
      <c r="BL98" s="16">
        <v>7.2517999999999999E-2</v>
      </c>
      <c r="BM98" s="16">
        <v>8.1079999999999999E-2</v>
      </c>
      <c r="BN98" s="16">
        <v>7.9918000000000003E-2</v>
      </c>
      <c r="BO98" s="16">
        <v>8.4083000000000005E-2</v>
      </c>
      <c r="BP98" s="16">
        <v>8.5730000000000001E-2</v>
      </c>
      <c r="BQ98" s="16">
        <v>9.6095E-2</v>
      </c>
      <c r="BR98" s="16">
        <v>9.6095E-2</v>
      </c>
      <c r="BS98" s="16">
        <v>8.4277000000000005E-2</v>
      </c>
      <c r="BT98" s="16">
        <v>8.2582000000000003E-2</v>
      </c>
      <c r="BU98" s="16">
        <v>7.8464999999999993E-2</v>
      </c>
      <c r="BV98" s="16">
        <v>7.9578999999999997E-2</v>
      </c>
      <c r="BW98" s="7">
        <v>7.9578999999999997E-2</v>
      </c>
      <c r="BX98" s="7">
        <v>7.2517999999999999E-2</v>
      </c>
      <c r="BY98" s="7">
        <v>8.1079999999999999E-2</v>
      </c>
      <c r="BZ98" s="7">
        <v>7.9918000000000003E-2</v>
      </c>
      <c r="CA98" s="7">
        <v>8.4083000000000005E-2</v>
      </c>
      <c r="CB98" s="7">
        <v>8.5730000000000001E-2</v>
      </c>
      <c r="CC98" s="7">
        <v>9.6095E-2</v>
      </c>
      <c r="CD98" s="7">
        <v>9.6095E-2</v>
      </c>
      <c r="CE98" s="7">
        <v>8.4277000000000005E-2</v>
      </c>
      <c r="CF98" s="7">
        <v>8.2582000000000003E-2</v>
      </c>
      <c r="CG98" s="7">
        <v>7.8464999999999993E-2</v>
      </c>
      <c r="CH98" s="7">
        <v>7.9578999999999997E-2</v>
      </c>
      <c r="CI98" s="16">
        <v>7.9578999999999997E-2</v>
      </c>
      <c r="CJ98" s="16">
        <v>7.2517999999999999E-2</v>
      </c>
      <c r="CK98" s="16">
        <v>6.5457000000000001E-2</v>
      </c>
      <c r="CL98" s="16">
        <v>5.8396000000000003E-2</v>
      </c>
      <c r="CM98" s="16">
        <v>5.1334999999999999E-2</v>
      </c>
      <c r="CN98" s="16">
        <v>4.4274000000000001E-2</v>
      </c>
      <c r="CO98" s="16">
        <v>3.7213000000000003E-2</v>
      </c>
      <c r="CP98" s="16">
        <v>3.0152000000000002E-2</v>
      </c>
      <c r="CQ98" s="16">
        <v>2.3091E-2</v>
      </c>
      <c r="CR98" s="16">
        <v>1.6029999999999999E-2</v>
      </c>
      <c r="CS98" s="16">
        <v>8.9689999999999891E-3</v>
      </c>
      <c r="CT98" s="16">
        <v>1.90799999999999E-3</v>
      </c>
      <c r="CU98" s="16">
        <v>-5.1529999999999996E-3</v>
      </c>
      <c r="CV98" s="16">
        <v>-1.2213999999999999E-2</v>
      </c>
      <c r="CW98" s="16">
        <v>-1.9275E-2</v>
      </c>
      <c r="CX98" s="16">
        <v>-2.6335999999999998E-2</v>
      </c>
      <c r="CY98" s="16">
        <v>-3.3397000000000003E-2</v>
      </c>
      <c r="CZ98" s="16">
        <v>-4.0458000000000001E-2</v>
      </c>
      <c r="DA98" s="16">
        <v>-4.7518999999999999E-2</v>
      </c>
      <c r="DB98" s="16">
        <v>-5.4579999999999997E-2</v>
      </c>
      <c r="DC98" s="16">
        <v>-6.1641000000000001E-2</v>
      </c>
      <c r="DD98" s="16">
        <v>-6.8701999999999999E-2</v>
      </c>
      <c r="DE98" s="16">
        <v>-7.5762999999999997E-2</v>
      </c>
      <c r="DF98" s="16">
        <v>-8.2823999999999995E-2</v>
      </c>
      <c r="DG98" s="16">
        <v>-8.9885000000000007E-2</v>
      </c>
      <c r="DH98" s="16">
        <v>-9.6946000000000004E-2</v>
      </c>
      <c r="DI98" s="16">
        <v>-0.104007</v>
      </c>
      <c r="DJ98" s="16">
        <v>-0.111068</v>
      </c>
      <c r="DK98" s="16">
        <v>-0.118129</v>
      </c>
      <c r="DL98" s="16">
        <v>-0.12519</v>
      </c>
      <c r="DM98" s="16">
        <v>-0.13225100000000001</v>
      </c>
      <c r="DN98" s="16">
        <v>-0.13931199999999999</v>
      </c>
      <c r="DO98" s="16">
        <v>-0.146373</v>
      </c>
      <c r="DP98" s="16">
        <v>-0.15343399999999999</v>
      </c>
      <c r="DQ98" s="16">
        <v>-0.160495</v>
      </c>
      <c r="DR98" s="16">
        <v>-0.16755600000000001</v>
      </c>
    </row>
    <row r="99" spans="1:122" x14ac:dyDescent="0.25">
      <c r="A99" s="181"/>
      <c r="B99" s="8" t="s">
        <v>12</v>
      </c>
      <c r="C99" s="23">
        <v>0.21790511652116021</v>
      </c>
      <c r="D99" s="7">
        <v>0.1821351153828038</v>
      </c>
      <c r="E99" s="7">
        <v>0.13483256971342239</v>
      </c>
      <c r="F99" s="7">
        <v>5.848630848620151E-2</v>
      </c>
      <c r="G99" s="12">
        <v>1.7143667140695835E-2</v>
      </c>
      <c r="H99" s="7">
        <v>5.1013687319321501E-4</v>
      </c>
      <c r="I99" s="7">
        <v>6.3869018434196818E-6</v>
      </c>
      <c r="J99" s="7">
        <v>8.9577190378956909E-6</v>
      </c>
      <c r="K99" s="7">
        <v>8.8094060433034239E-3</v>
      </c>
      <c r="L99" s="7">
        <v>5.49622389360706E-2</v>
      </c>
      <c r="M99" s="7">
        <v>0.11589939129934423</v>
      </c>
      <c r="N99" s="7">
        <v>0.20930070498291667</v>
      </c>
      <c r="O99" s="41">
        <v>0.21790511652116021</v>
      </c>
      <c r="P99" s="16">
        <v>0.1821351153828038</v>
      </c>
      <c r="Q99" s="16">
        <v>0.13483256971342239</v>
      </c>
      <c r="R99" s="16">
        <v>5.848630848620151E-2</v>
      </c>
      <c r="S99" s="16">
        <v>1.7143667140695835E-2</v>
      </c>
      <c r="T99" s="16">
        <v>5.1013687319321501E-4</v>
      </c>
      <c r="U99" s="16">
        <v>6.3869018434196818E-6</v>
      </c>
      <c r="V99" s="16">
        <v>8.9577190378956909E-6</v>
      </c>
      <c r="W99" s="16">
        <v>8.8094060433034239E-3</v>
      </c>
      <c r="X99" s="16">
        <v>5.49622389360706E-2</v>
      </c>
      <c r="Y99" s="16">
        <v>0.11589939129934423</v>
      </c>
      <c r="Z99" s="16">
        <v>0.20930070498291667</v>
      </c>
      <c r="AA99" s="7">
        <v>0.21790511652116021</v>
      </c>
      <c r="AB99" s="7">
        <v>0.1821351153828038</v>
      </c>
      <c r="AC99" s="7">
        <v>0.13483256971342239</v>
      </c>
      <c r="AD99" s="7">
        <v>5.848630848620151E-2</v>
      </c>
      <c r="AE99" s="7">
        <v>1.7143667140695835E-2</v>
      </c>
      <c r="AF99" s="7">
        <v>5.1013687319321501E-4</v>
      </c>
      <c r="AG99" s="7">
        <v>6.3869018434196818E-6</v>
      </c>
      <c r="AH99" s="7">
        <v>8.9577190378956909E-6</v>
      </c>
      <c r="AI99" s="7">
        <v>8.8094060433034239E-3</v>
      </c>
      <c r="AJ99" s="7">
        <v>5.49622389360706E-2</v>
      </c>
      <c r="AK99" s="7">
        <v>0.11589939129934423</v>
      </c>
      <c r="AL99" s="7">
        <v>0.20930070498291667</v>
      </c>
      <c r="AM99" s="16">
        <v>0.21790511652116021</v>
      </c>
      <c r="AN99" s="16">
        <v>0.1821351153828038</v>
      </c>
      <c r="AO99" s="16">
        <v>0.13483256971342239</v>
      </c>
      <c r="AP99" s="16">
        <v>5.848630848620151E-2</v>
      </c>
      <c r="AQ99" s="16">
        <v>1.7143667140695835E-2</v>
      </c>
      <c r="AR99" s="16">
        <v>5.1013687319321501E-4</v>
      </c>
      <c r="AS99" s="16">
        <v>6.3869018434196818E-6</v>
      </c>
      <c r="AT99" s="16">
        <v>8.9577190378956909E-6</v>
      </c>
      <c r="AU99" s="16">
        <v>8.8094060433034239E-3</v>
      </c>
      <c r="AV99" s="16">
        <v>5.49622389360706E-2</v>
      </c>
      <c r="AW99" s="16">
        <v>0.11589939129934423</v>
      </c>
      <c r="AX99" s="16">
        <v>0.20930070498291667</v>
      </c>
      <c r="AY99" s="7">
        <v>0.21790511652116021</v>
      </c>
      <c r="AZ99" s="7">
        <v>0.1821351153828038</v>
      </c>
      <c r="BA99" s="7">
        <v>0.13483256971342239</v>
      </c>
      <c r="BB99" s="7">
        <v>5.848630848620151E-2</v>
      </c>
      <c r="BC99" s="7">
        <v>1.7143667140695835E-2</v>
      </c>
      <c r="BD99" s="7">
        <v>5.1013687319321501E-4</v>
      </c>
      <c r="BE99" s="7">
        <v>6.3869018434196818E-6</v>
      </c>
      <c r="BF99" s="7">
        <v>8.9577190378956909E-6</v>
      </c>
      <c r="BG99" s="7">
        <v>8.8094060433034239E-3</v>
      </c>
      <c r="BH99" s="7">
        <v>5.49622389360706E-2</v>
      </c>
      <c r="BI99" s="7">
        <v>0.11589939129934423</v>
      </c>
      <c r="BJ99" s="7">
        <v>0.20930070498291667</v>
      </c>
      <c r="BK99" s="16">
        <v>0.21790511652116021</v>
      </c>
      <c r="BL99" s="16">
        <v>0.1821351153828038</v>
      </c>
      <c r="BM99" s="16">
        <v>0.13483256971342239</v>
      </c>
      <c r="BN99" s="16">
        <v>5.848630848620151E-2</v>
      </c>
      <c r="BO99" s="16">
        <v>1.7143667140695835E-2</v>
      </c>
      <c r="BP99" s="16">
        <v>5.1013687319321501E-4</v>
      </c>
      <c r="BQ99" s="16">
        <v>6.3869018434196818E-6</v>
      </c>
      <c r="BR99" s="16">
        <v>8.9577190378956909E-6</v>
      </c>
      <c r="BS99" s="16">
        <v>8.8094060433034239E-3</v>
      </c>
      <c r="BT99" s="16">
        <v>5.49622389360706E-2</v>
      </c>
      <c r="BU99" s="16">
        <v>0.11589939129934423</v>
      </c>
      <c r="BV99" s="16">
        <v>0.20930070498291667</v>
      </c>
      <c r="BW99" s="7">
        <v>0.21790511652116021</v>
      </c>
      <c r="BX99" s="7">
        <v>0.1821351153828038</v>
      </c>
      <c r="BY99" s="7">
        <v>0.13483256971342239</v>
      </c>
      <c r="BZ99" s="7">
        <v>5.848630848620151E-2</v>
      </c>
      <c r="CA99" s="7">
        <v>1.7143667140695835E-2</v>
      </c>
      <c r="CB99" s="7">
        <v>5.1013687319321501E-4</v>
      </c>
      <c r="CC99" s="7">
        <v>6.3869018434196818E-6</v>
      </c>
      <c r="CD99" s="7">
        <v>8.9577190378956909E-6</v>
      </c>
      <c r="CE99" s="7">
        <v>8.8094060433034239E-3</v>
      </c>
      <c r="CF99" s="7">
        <v>5.49622389360706E-2</v>
      </c>
      <c r="CG99" s="7">
        <v>0.11589939129934423</v>
      </c>
      <c r="CH99" s="7">
        <v>0.20930070498291667</v>
      </c>
      <c r="CI99" s="16">
        <v>0.21790511652116021</v>
      </c>
      <c r="CJ99" s="16">
        <v>0.1821351153828038</v>
      </c>
      <c r="CK99" s="16">
        <v>0.13483256971342239</v>
      </c>
      <c r="CL99" s="16">
        <v>5.848630848620151E-2</v>
      </c>
      <c r="CM99" s="16">
        <v>1.7143667140695835E-2</v>
      </c>
      <c r="CN99" s="16">
        <v>5.1013687319321501E-4</v>
      </c>
      <c r="CO99" s="16">
        <v>6.3869018434196818E-6</v>
      </c>
      <c r="CP99" s="16">
        <v>8.9577190378956909E-6</v>
      </c>
      <c r="CQ99" s="16">
        <v>8.8094060433034239E-3</v>
      </c>
      <c r="CR99" s="16">
        <v>5.49622389360706E-2</v>
      </c>
      <c r="CS99" s="16">
        <v>0.11589939129934423</v>
      </c>
      <c r="CT99" s="16">
        <v>0.20930070498291667</v>
      </c>
      <c r="CU99" s="7">
        <v>0.21790511652116021</v>
      </c>
      <c r="CV99" s="7">
        <v>0.1821351153828038</v>
      </c>
      <c r="CW99" s="7">
        <v>0.13483256971342239</v>
      </c>
      <c r="CX99" s="7">
        <v>5.848630848620151E-2</v>
      </c>
      <c r="CY99" s="7">
        <v>1.7143667140695835E-2</v>
      </c>
      <c r="CZ99" s="7">
        <v>5.1013687319321501E-4</v>
      </c>
      <c r="DA99" s="7">
        <v>6.3869018434196818E-6</v>
      </c>
      <c r="DB99" s="7">
        <v>8.9577190378956909E-6</v>
      </c>
      <c r="DC99" s="7">
        <v>8.8094060433034239E-3</v>
      </c>
      <c r="DD99" s="7">
        <v>5.49622389360706E-2</v>
      </c>
      <c r="DE99" s="7">
        <v>0.11589939129934423</v>
      </c>
      <c r="DF99" s="7">
        <v>0.20930070498291667</v>
      </c>
      <c r="DG99" s="7">
        <v>0.21790511652116021</v>
      </c>
      <c r="DH99" s="7">
        <v>0.1821351153828038</v>
      </c>
      <c r="DI99" s="7">
        <v>0.13483256971342239</v>
      </c>
      <c r="DJ99" s="7">
        <v>5.848630848620151E-2</v>
      </c>
      <c r="DK99" s="7">
        <v>1.7143667140695835E-2</v>
      </c>
      <c r="DL99" s="7">
        <v>5.1013687319321501E-4</v>
      </c>
      <c r="DM99" s="7">
        <v>6.3869018434196818E-6</v>
      </c>
      <c r="DN99" s="7">
        <v>8.9577190378956909E-6</v>
      </c>
      <c r="DO99" s="7">
        <v>8.8094060433034239E-3</v>
      </c>
      <c r="DP99" s="7">
        <v>5.49622389360706E-2</v>
      </c>
      <c r="DQ99" s="7">
        <v>0.11589939129934423</v>
      </c>
      <c r="DR99" s="7">
        <v>0.20930070498291667</v>
      </c>
    </row>
    <row r="100" spans="1:122" x14ac:dyDescent="0.25">
      <c r="A100" s="181"/>
      <c r="B100" s="8" t="s">
        <v>3</v>
      </c>
      <c r="C100" s="23">
        <v>0.11129699999999999</v>
      </c>
      <c r="D100" s="7">
        <v>9.3076999999999993E-2</v>
      </c>
      <c r="E100" s="7">
        <v>7.0041999999999993E-2</v>
      </c>
      <c r="F100" s="7">
        <v>3.7116000000000003E-2</v>
      </c>
      <c r="G100" s="12">
        <v>4.0888000000000001E-2</v>
      </c>
      <c r="H100" s="7">
        <v>0.103973</v>
      </c>
      <c r="I100" s="7">
        <v>0.1401</v>
      </c>
      <c r="J100" s="7">
        <v>0.13320699999999999</v>
      </c>
      <c r="K100" s="7">
        <v>6.6758999999999999E-2</v>
      </c>
      <c r="L100" s="7">
        <v>3.7011000000000002E-2</v>
      </c>
      <c r="M100" s="7">
        <v>5.9593E-2</v>
      </c>
      <c r="N100" s="7">
        <v>0.106937</v>
      </c>
      <c r="O100" s="41">
        <v>0.11129699999999999</v>
      </c>
      <c r="P100" s="16">
        <v>9.3076999999999993E-2</v>
      </c>
      <c r="Q100" s="16">
        <v>7.0041999999999993E-2</v>
      </c>
      <c r="R100" s="16">
        <v>3.7116000000000003E-2</v>
      </c>
      <c r="S100" s="16">
        <v>4.0888000000000001E-2</v>
      </c>
      <c r="T100" s="16">
        <v>0.103973</v>
      </c>
      <c r="U100" s="16">
        <v>0.1401</v>
      </c>
      <c r="V100" s="16">
        <v>0.13320699999999999</v>
      </c>
      <c r="W100" s="16">
        <v>6.6758999999999999E-2</v>
      </c>
      <c r="X100" s="16">
        <v>3.7011000000000002E-2</v>
      </c>
      <c r="Y100" s="16">
        <v>5.9593E-2</v>
      </c>
      <c r="Z100" s="16">
        <v>0.106937</v>
      </c>
      <c r="AA100" s="7">
        <v>0.11129699999999999</v>
      </c>
      <c r="AB100" s="7">
        <v>9.3076999999999993E-2</v>
      </c>
      <c r="AC100" s="7">
        <v>7.0041999999999993E-2</v>
      </c>
      <c r="AD100" s="7">
        <v>3.7116000000000003E-2</v>
      </c>
      <c r="AE100" s="7">
        <v>4.0888000000000001E-2</v>
      </c>
      <c r="AF100" s="7">
        <v>0.103973</v>
      </c>
      <c r="AG100" s="7">
        <v>0.1401</v>
      </c>
      <c r="AH100" s="7">
        <v>0.13320699999999999</v>
      </c>
      <c r="AI100" s="7">
        <v>6.6758999999999999E-2</v>
      </c>
      <c r="AJ100" s="7">
        <v>3.7011000000000002E-2</v>
      </c>
      <c r="AK100" s="7">
        <v>5.9593E-2</v>
      </c>
      <c r="AL100" s="7">
        <v>0.106937</v>
      </c>
      <c r="AM100" s="16">
        <v>0.11129699999999999</v>
      </c>
      <c r="AN100" s="16">
        <v>9.3076999999999993E-2</v>
      </c>
      <c r="AO100" s="16">
        <v>7.0041999999999993E-2</v>
      </c>
      <c r="AP100" s="16">
        <v>3.7116000000000003E-2</v>
      </c>
      <c r="AQ100" s="16">
        <v>4.0888000000000001E-2</v>
      </c>
      <c r="AR100" s="16">
        <v>0.103973</v>
      </c>
      <c r="AS100" s="16">
        <v>0.1401</v>
      </c>
      <c r="AT100" s="16">
        <v>0.13320699999999999</v>
      </c>
      <c r="AU100" s="16">
        <v>6.6758999999999999E-2</v>
      </c>
      <c r="AV100" s="16">
        <v>3.7011000000000002E-2</v>
      </c>
      <c r="AW100" s="16">
        <v>5.9593E-2</v>
      </c>
      <c r="AX100" s="16">
        <v>0.106937</v>
      </c>
      <c r="AY100" s="7">
        <v>0.11129699999999999</v>
      </c>
      <c r="AZ100" s="7">
        <v>9.3076999999999993E-2</v>
      </c>
      <c r="BA100" s="7">
        <v>7.0041999999999993E-2</v>
      </c>
      <c r="BB100" s="7">
        <v>3.7116000000000003E-2</v>
      </c>
      <c r="BC100" s="7">
        <v>4.0888000000000001E-2</v>
      </c>
      <c r="BD100" s="7">
        <v>0.103973</v>
      </c>
      <c r="BE100" s="7">
        <v>0.1401</v>
      </c>
      <c r="BF100" s="7">
        <v>0.13320699999999999</v>
      </c>
      <c r="BG100" s="7">
        <v>6.6758999999999999E-2</v>
      </c>
      <c r="BH100" s="7">
        <v>3.7011000000000002E-2</v>
      </c>
      <c r="BI100" s="7">
        <v>5.9593E-2</v>
      </c>
      <c r="BJ100" s="7">
        <v>0.106937</v>
      </c>
      <c r="BK100" s="16">
        <v>0.11129699999999999</v>
      </c>
      <c r="BL100" s="16">
        <v>9.3076999999999993E-2</v>
      </c>
      <c r="BM100" s="16">
        <v>7.0041999999999993E-2</v>
      </c>
      <c r="BN100" s="16">
        <v>3.7116000000000003E-2</v>
      </c>
      <c r="BO100" s="16">
        <v>4.0888000000000001E-2</v>
      </c>
      <c r="BP100" s="16">
        <v>0.103973</v>
      </c>
      <c r="BQ100" s="16">
        <v>0.1401</v>
      </c>
      <c r="BR100" s="16">
        <v>0.13320699999999999</v>
      </c>
      <c r="BS100" s="16">
        <v>6.6758999999999999E-2</v>
      </c>
      <c r="BT100" s="16">
        <v>3.7011000000000002E-2</v>
      </c>
      <c r="BU100" s="16">
        <v>5.9593E-2</v>
      </c>
      <c r="BV100" s="16">
        <v>0.106937</v>
      </c>
      <c r="BW100" s="7">
        <v>0.11129699999999999</v>
      </c>
      <c r="BX100" s="7">
        <v>9.3076999999999993E-2</v>
      </c>
      <c r="BY100" s="7">
        <v>7.0041999999999993E-2</v>
      </c>
      <c r="BZ100" s="7">
        <v>3.7116000000000003E-2</v>
      </c>
      <c r="CA100" s="7">
        <v>4.0888000000000001E-2</v>
      </c>
      <c r="CB100" s="7">
        <v>0.103973</v>
      </c>
      <c r="CC100" s="7">
        <v>0.1401</v>
      </c>
      <c r="CD100" s="7">
        <v>0.13320699999999999</v>
      </c>
      <c r="CE100" s="7">
        <v>6.6758999999999999E-2</v>
      </c>
      <c r="CF100" s="7">
        <v>3.7011000000000002E-2</v>
      </c>
      <c r="CG100" s="7">
        <v>5.9593E-2</v>
      </c>
      <c r="CH100" s="7">
        <v>0.106937</v>
      </c>
      <c r="CI100" s="16">
        <v>0.11129699999999999</v>
      </c>
      <c r="CJ100" s="16">
        <v>9.3076999999999993E-2</v>
      </c>
      <c r="CK100" s="16">
        <v>7.4857000000000007E-2</v>
      </c>
      <c r="CL100" s="16">
        <v>5.6637E-2</v>
      </c>
      <c r="CM100" s="16">
        <v>3.8417E-2</v>
      </c>
      <c r="CN100" s="16">
        <v>2.0197E-2</v>
      </c>
      <c r="CO100" s="16">
        <v>1.9769999999999901E-3</v>
      </c>
      <c r="CP100" s="16">
        <v>-1.6243E-2</v>
      </c>
      <c r="CQ100" s="16">
        <v>-3.4463000000000001E-2</v>
      </c>
      <c r="CR100" s="16">
        <v>-5.2683000000000001E-2</v>
      </c>
      <c r="CS100" s="16">
        <v>-7.0902999999999994E-2</v>
      </c>
      <c r="CT100" s="16">
        <v>-8.9122999999999994E-2</v>
      </c>
      <c r="CU100" s="16">
        <v>-0.10734299999999999</v>
      </c>
      <c r="CV100" s="16">
        <v>-0.12556300000000001</v>
      </c>
      <c r="CW100" s="16">
        <v>-0.14378299999999999</v>
      </c>
      <c r="CX100" s="16">
        <v>-0.16200300000000001</v>
      </c>
      <c r="CY100" s="16">
        <v>-0.18022299999999999</v>
      </c>
      <c r="CZ100" s="16">
        <v>-0.19844300000000001</v>
      </c>
      <c r="DA100" s="16">
        <v>-0.21666299999999999</v>
      </c>
      <c r="DB100" s="16">
        <v>-0.23488300000000001</v>
      </c>
      <c r="DC100" s="16">
        <v>-0.25310300000000002</v>
      </c>
      <c r="DD100" s="16">
        <v>-0.27132299999999998</v>
      </c>
      <c r="DE100" s="16">
        <v>-0.28954299999999999</v>
      </c>
      <c r="DF100" s="16">
        <v>-0.30776300000000001</v>
      </c>
      <c r="DG100" s="16">
        <v>-0.32598300000000002</v>
      </c>
      <c r="DH100" s="16">
        <v>-0.34420299999999998</v>
      </c>
      <c r="DI100" s="16">
        <v>-0.362423</v>
      </c>
      <c r="DJ100" s="16">
        <v>-0.38064300000000001</v>
      </c>
      <c r="DK100" s="16">
        <v>-0.39886300000000002</v>
      </c>
      <c r="DL100" s="16">
        <v>-0.41708299999999998</v>
      </c>
      <c r="DM100" s="16">
        <v>-0.435303</v>
      </c>
      <c r="DN100" s="16">
        <v>-0.45352300000000001</v>
      </c>
      <c r="DO100" s="16">
        <v>-0.47174300000000002</v>
      </c>
      <c r="DP100" s="16">
        <v>-0.48996299999999998</v>
      </c>
      <c r="DQ100" s="16">
        <v>-0.50818300000000005</v>
      </c>
      <c r="DR100" s="16">
        <v>-0.52640299999999995</v>
      </c>
    </row>
    <row r="101" spans="1:122" x14ac:dyDescent="0.25">
      <c r="A101" s="181"/>
      <c r="B101" s="8" t="s">
        <v>13</v>
      </c>
      <c r="C101" s="23">
        <v>0.10118199999999999</v>
      </c>
      <c r="D101" s="7">
        <v>8.8441000000000006E-2</v>
      </c>
      <c r="E101" s="7">
        <v>9.2879000000000003E-2</v>
      </c>
      <c r="F101" s="7">
        <v>8.4644999999999998E-2</v>
      </c>
      <c r="G101" s="12">
        <v>7.9393000000000005E-2</v>
      </c>
      <c r="H101" s="7">
        <v>6.8507999999999999E-2</v>
      </c>
      <c r="I101" s="7">
        <v>6.7863999999999994E-2</v>
      </c>
      <c r="J101" s="7">
        <v>7.0565000000000003E-2</v>
      </c>
      <c r="K101" s="7">
        <v>7.3791999999999996E-2</v>
      </c>
      <c r="L101" s="7">
        <v>8.4539000000000003E-2</v>
      </c>
      <c r="M101" s="7">
        <v>8.9880000000000002E-2</v>
      </c>
      <c r="N101" s="7">
        <v>9.8311999999999997E-2</v>
      </c>
      <c r="O101" s="41">
        <v>0.10118199999999999</v>
      </c>
      <c r="P101" s="16">
        <v>8.8441000000000006E-2</v>
      </c>
      <c r="Q101" s="16">
        <v>9.2879000000000003E-2</v>
      </c>
      <c r="R101" s="16">
        <v>8.4644999999999998E-2</v>
      </c>
      <c r="S101" s="16">
        <v>7.9393000000000005E-2</v>
      </c>
      <c r="T101" s="16">
        <v>6.8507999999999999E-2</v>
      </c>
      <c r="U101" s="16">
        <v>6.7863999999999994E-2</v>
      </c>
      <c r="V101" s="16">
        <v>7.0565000000000003E-2</v>
      </c>
      <c r="W101" s="16">
        <v>7.3791999999999996E-2</v>
      </c>
      <c r="X101" s="16">
        <v>8.4539000000000003E-2</v>
      </c>
      <c r="Y101" s="16">
        <v>8.9880000000000002E-2</v>
      </c>
      <c r="Z101" s="16">
        <v>9.8311999999999997E-2</v>
      </c>
      <c r="AA101" s="7">
        <v>0.10118199999999999</v>
      </c>
      <c r="AB101" s="7">
        <v>8.8441000000000006E-2</v>
      </c>
      <c r="AC101" s="7">
        <v>9.2879000000000003E-2</v>
      </c>
      <c r="AD101" s="7">
        <v>8.4644999999999998E-2</v>
      </c>
      <c r="AE101" s="7">
        <v>7.9393000000000005E-2</v>
      </c>
      <c r="AF101" s="7">
        <v>6.8507999999999999E-2</v>
      </c>
      <c r="AG101" s="7">
        <v>6.7863999999999994E-2</v>
      </c>
      <c r="AH101" s="7">
        <v>7.0565000000000003E-2</v>
      </c>
      <c r="AI101" s="7">
        <v>7.3791999999999996E-2</v>
      </c>
      <c r="AJ101" s="7">
        <v>8.4539000000000003E-2</v>
      </c>
      <c r="AK101" s="7">
        <v>8.9880000000000002E-2</v>
      </c>
      <c r="AL101" s="7">
        <v>9.8311999999999997E-2</v>
      </c>
      <c r="AM101" s="16">
        <v>0.10118199999999999</v>
      </c>
      <c r="AN101" s="16">
        <v>8.8441000000000006E-2</v>
      </c>
      <c r="AO101" s="16">
        <v>9.2879000000000003E-2</v>
      </c>
      <c r="AP101" s="16">
        <v>8.4644999999999998E-2</v>
      </c>
      <c r="AQ101" s="16">
        <v>7.9393000000000005E-2</v>
      </c>
      <c r="AR101" s="16">
        <v>6.8507999999999999E-2</v>
      </c>
      <c r="AS101" s="16">
        <v>6.7863999999999994E-2</v>
      </c>
      <c r="AT101" s="16">
        <v>7.0565000000000003E-2</v>
      </c>
      <c r="AU101" s="16">
        <v>7.3791999999999996E-2</v>
      </c>
      <c r="AV101" s="16">
        <v>8.4539000000000003E-2</v>
      </c>
      <c r="AW101" s="16">
        <v>8.9880000000000002E-2</v>
      </c>
      <c r="AX101" s="16">
        <v>9.8311999999999997E-2</v>
      </c>
      <c r="AY101" s="7">
        <v>0.10118199999999999</v>
      </c>
      <c r="AZ101" s="7">
        <v>8.8441000000000006E-2</v>
      </c>
      <c r="BA101" s="7">
        <v>9.2879000000000003E-2</v>
      </c>
      <c r="BB101" s="7">
        <v>8.4644999999999998E-2</v>
      </c>
      <c r="BC101" s="7">
        <v>7.9393000000000005E-2</v>
      </c>
      <c r="BD101" s="7">
        <v>6.8507999999999999E-2</v>
      </c>
      <c r="BE101" s="7">
        <v>6.7863999999999994E-2</v>
      </c>
      <c r="BF101" s="7">
        <v>7.0565000000000003E-2</v>
      </c>
      <c r="BG101" s="7">
        <v>7.3791999999999996E-2</v>
      </c>
      <c r="BH101" s="7">
        <v>8.4539000000000003E-2</v>
      </c>
      <c r="BI101" s="7">
        <v>8.9880000000000002E-2</v>
      </c>
      <c r="BJ101" s="7">
        <v>9.8311999999999997E-2</v>
      </c>
      <c r="BK101" s="16">
        <v>0.10118199999999999</v>
      </c>
      <c r="BL101" s="16">
        <v>8.8441000000000006E-2</v>
      </c>
      <c r="BM101" s="16">
        <v>9.2879000000000003E-2</v>
      </c>
      <c r="BN101" s="16">
        <v>8.4644999999999998E-2</v>
      </c>
      <c r="BO101" s="16">
        <v>7.9393000000000005E-2</v>
      </c>
      <c r="BP101" s="16">
        <v>6.8507999999999999E-2</v>
      </c>
      <c r="BQ101" s="16">
        <v>6.7863999999999994E-2</v>
      </c>
      <c r="BR101" s="16">
        <v>7.0565000000000003E-2</v>
      </c>
      <c r="BS101" s="16">
        <v>7.3791999999999996E-2</v>
      </c>
      <c r="BT101" s="16">
        <v>8.4539000000000003E-2</v>
      </c>
      <c r="BU101" s="16">
        <v>8.9880000000000002E-2</v>
      </c>
      <c r="BV101" s="16">
        <v>9.8311999999999997E-2</v>
      </c>
      <c r="BW101" s="7">
        <v>0.10118199999999999</v>
      </c>
      <c r="BX101" s="7">
        <v>8.8441000000000006E-2</v>
      </c>
      <c r="BY101" s="7">
        <v>9.2879000000000003E-2</v>
      </c>
      <c r="BZ101" s="7">
        <v>8.4644999999999998E-2</v>
      </c>
      <c r="CA101" s="7">
        <v>7.9393000000000005E-2</v>
      </c>
      <c r="CB101" s="7">
        <v>6.8507999999999999E-2</v>
      </c>
      <c r="CC101" s="7">
        <v>6.7863999999999994E-2</v>
      </c>
      <c r="CD101" s="7">
        <v>7.0565000000000003E-2</v>
      </c>
      <c r="CE101" s="7">
        <v>7.3791999999999996E-2</v>
      </c>
      <c r="CF101" s="7">
        <v>8.4539000000000003E-2</v>
      </c>
      <c r="CG101" s="7">
        <v>8.9880000000000002E-2</v>
      </c>
      <c r="CH101" s="7">
        <v>9.8311999999999997E-2</v>
      </c>
      <c r="CI101" s="16">
        <v>0.10118199999999999</v>
      </c>
      <c r="CJ101" s="16">
        <v>8.8441000000000006E-2</v>
      </c>
      <c r="CK101" s="16">
        <v>7.5700000000000003E-2</v>
      </c>
      <c r="CL101" s="16">
        <v>6.2959000000000001E-2</v>
      </c>
      <c r="CM101" s="16">
        <v>5.0217999999999999E-2</v>
      </c>
      <c r="CN101" s="16">
        <v>3.7477000000000101E-2</v>
      </c>
      <c r="CO101" s="16">
        <v>2.4736000000000102E-2</v>
      </c>
      <c r="CP101" s="16">
        <v>1.1995000000000099E-2</v>
      </c>
      <c r="CQ101" s="16">
        <v>-7.4600000000001098E-4</v>
      </c>
      <c r="CR101" s="16">
        <v>-1.3487000000000001E-2</v>
      </c>
      <c r="CS101" s="16">
        <v>-2.6228000000000001E-2</v>
      </c>
      <c r="CT101" s="16">
        <v>-3.8968999999999997E-2</v>
      </c>
      <c r="CU101" s="16">
        <v>-5.1709999999999999E-2</v>
      </c>
      <c r="CV101" s="16">
        <v>-6.4450999999999994E-2</v>
      </c>
      <c r="CW101" s="16">
        <v>-7.7191999999999997E-2</v>
      </c>
      <c r="CX101" s="16">
        <v>-8.9932999999999999E-2</v>
      </c>
      <c r="CY101" s="16">
        <v>-0.102674</v>
      </c>
      <c r="CZ101" s="16">
        <v>-0.115415</v>
      </c>
      <c r="DA101" s="16">
        <v>-0.12815599999999999</v>
      </c>
      <c r="DB101" s="16">
        <v>-0.14089699999999999</v>
      </c>
      <c r="DC101" s="16">
        <v>-0.153638</v>
      </c>
      <c r="DD101" s="16">
        <v>-0.166379</v>
      </c>
      <c r="DE101" s="16">
        <v>-0.17912</v>
      </c>
      <c r="DF101" s="16">
        <v>-0.191861</v>
      </c>
      <c r="DG101" s="16">
        <v>-0.20460200000000001</v>
      </c>
      <c r="DH101" s="16">
        <v>-0.21734300000000001</v>
      </c>
      <c r="DI101" s="16">
        <v>-0.23008400000000001</v>
      </c>
      <c r="DJ101" s="16">
        <v>-0.24282500000000001</v>
      </c>
      <c r="DK101" s="16">
        <v>-0.25556600000000002</v>
      </c>
      <c r="DL101" s="16">
        <v>-0.26830700000000002</v>
      </c>
      <c r="DM101" s="16">
        <v>-0.28104800000000002</v>
      </c>
      <c r="DN101" s="16">
        <v>-0.29378900000000002</v>
      </c>
      <c r="DO101" s="16">
        <v>-0.30653000000000002</v>
      </c>
      <c r="DP101" s="16">
        <v>-0.31927100000000003</v>
      </c>
      <c r="DQ101" s="16">
        <v>-0.33201199999999997</v>
      </c>
      <c r="DR101" s="16">
        <v>-0.34475299999999998</v>
      </c>
    </row>
    <row r="102" spans="1:122" x14ac:dyDescent="0.25">
      <c r="A102" s="181"/>
      <c r="B102" s="8" t="s">
        <v>4</v>
      </c>
      <c r="C102" s="23">
        <v>8.4892999999999996E-2</v>
      </c>
      <c r="D102" s="7">
        <v>7.7366000000000004E-2</v>
      </c>
      <c r="E102" s="7">
        <v>8.4862999999999994E-2</v>
      </c>
      <c r="F102" s="7">
        <v>8.2143999999999995E-2</v>
      </c>
      <c r="G102" s="12">
        <v>8.4847000000000006E-2</v>
      </c>
      <c r="H102" s="7">
        <v>8.2122000000000001E-2</v>
      </c>
      <c r="I102" s="7">
        <v>8.4883E-2</v>
      </c>
      <c r="J102" s="7">
        <v>8.4839999999999999E-2</v>
      </c>
      <c r="K102" s="7">
        <v>8.2136000000000001E-2</v>
      </c>
      <c r="L102" s="7">
        <v>8.4869E-2</v>
      </c>
      <c r="M102" s="7">
        <v>8.2122000000000001E-2</v>
      </c>
      <c r="N102" s="7">
        <v>8.4915000000000004E-2</v>
      </c>
      <c r="O102" s="41">
        <v>8.4892999999999996E-2</v>
      </c>
      <c r="P102" s="16">
        <v>7.7366000000000004E-2</v>
      </c>
      <c r="Q102" s="16">
        <v>8.4862999999999994E-2</v>
      </c>
      <c r="R102" s="16">
        <v>8.2143999999999995E-2</v>
      </c>
      <c r="S102" s="16">
        <v>8.4847000000000006E-2</v>
      </c>
      <c r="T102" s="16">
        <v>8.2122000000000001E-2</v>
      </c>
      <c r="U102" s="16">
        <v>8.4883E-2</v>
      </c>
      <c r="V102" s="16">
        <v>8.4839999999999999E-2</v>
      </c>
      <c r="W102" s="16">
        <v>8.2136000000000001E-2</v>
      </c>
      <c r="X102" s="16">
        <v>8.4869E-2</v>
      </c>
      <c r="Y102" s="16">
        <v>8.2122000000000001E-2</v>
      </c>
      <c r="Z102" s="16">
        <v>8.4915000000000004E-2</v>
      </c>
      <c r="AA102" s="7">
        <v>8.4892999999999996E-2</v>
      </c>
      <c r="AB102" s="7">
        <v>7.7366000000000004E-2</v>
      </c>
      <c r="AC102" s="7">
        <v>8.4862999999999994E-2</v>
      </c>
      <c r="AD102" s="7">
        <v>8.2143999999999995E-2</v>
      </c>
      <c r="AE102" s="7">
        <v>8.4847000000000006E-2</v>
      </c>
      <c r="AF102" s="7">
        <v>8.2122000000000001E-2</v>
      </c>
      <c r="AG102" s="7">
        <v>8.4883E-2</v>
      </c>
      <c r="AH102" s="7">
        <v>8.4839999999999999E-2</v>
      </c>
      <c r="AI102" s="7">
        <v>8.2136000000000001E-2</v>
      </c>
      <c r="AJ102" s="7">
        <v>8.4869E-2</v>
      </c>
      <c r="AK102" s="7">
        <v>8.2122000000000001E-2</v>
      </c>
      <c r="AL102" s="7">
        <v>8.4915000000000004E-2</v>
      </c>
      <c r="AM102" s="16">
        <v>8.4892999999999996E-2</v>
      </c>
      <c r="AN102" s="16">
        <v>7.7366000000000004E-2</v>
      </c>
      <c r="AO102" s="16">
        <v>8.4862999999999994E-2</v>
      </c>
      <c r="AP102" s="16">
        <v>8.2143999999999995E-2</v>
      </c>
      <c r="AQ102" s="16">
        <v>8.4847000000000006E-2</v>
      </c>
      <c r="AR102" s="16">
        <v>8.2122000000000001E-2</v>
      </c>
      <c r="AS102" s="16">
        <v>8.4883E-2</v>
      </c>
      <c r="AT102" s="16">
        <v>8.4839999999999999E-2</v>
      </c>
      <c r="AU102" s="16">
        <v>8.2136000000000001E-2</v>
      </c>
      <c r="AV102" s="16">
        <v>8.4869E-2</v>
      </c>
      <c r="AW102" s="16">
        <v>8.2122000000000001E-2</v>
      </c>
      <c r="AX102" s="16">
        <v>8.4915000000000004E-2</v>
      </c>
      <c r="AY102" s="7">
        <v>8.4892999999999996E-2</v>
      </c>
      <c r="AZ102" s="7">
        <v>7.7366000000000004E-2</v>
      </c>
      <c r="BA102" s="7">
        <v>8.4862999999999994E-2</v>
      </c>
      <c r="BB102" s="7">
        <v>8.2143999999999995E-2</v>
      </c>
      <c r="BC102" s="7">
        <v>8.4847000000000006E-2</v>
      </c>
      <c r="BD102" s="7">
        <v>8.2122000000000001E-2</v>
      </c>
      <c r="BE102" s="7">
        <v>8.4883E-2</v>
      </c>
      <c r="BF102" s="7">
        <v>8.4839999999999999E-2</v>
      </c>
      <c r="BG102" s="7">
        <v>8.2136000000000001E-2</v>
      </c>
      <c r="BH102" s="7">
        <v>8.4869E-2</v>
      </c>
      <c r="BI102" s="7">
        <v>8.2122000000000001E-2</v>
      </c>
      <c r="BJ102" s="7">
        <v>8.4915000000000004E-2</v>
      </c>
      <c r="BK102" s="16">
        <v>8.4892999999999996E-2</v>
      </c>
      <c r="BL102" s="16">
        <v>7.7366000000000004E-2</v>
      </c>
      <c r="BM102" s="16">
        <v>8.4862999999999994E-2</v>
      </c>
      <c r="BN102" s="16">
        <v>8.2143999999999995E-2</v>
      </c>
      <c r="BO102" s="16">
        <v>8.4847000000000006E-2</v>
      </c>
      <c r="BP102" s="16">
        <v>8.2122000000000001E-2</v>
      </c>
      <c r="BQ102" s="16">
        <v>8.4883E-2</v>
      </c>
      <c r="BR102" s="16">
        <v>8.4839999999999999E-2</v>
      </c>
      <c r="BS102" s="16">
        <v>8.2136000000000001E-2</v>
      </c>
      <c r="BT102" s="16">
        <v>8.4869E-2</v>
      </c>
      <c r="BU102" s="16">
        <v>8.2122000000000001E-2</v>
      </c>
      <c r="BV102" s="16">
        <v>8.4915000000000004E-2</v>
      </c>
      <c r="BW102" s="7">
        <v>8.4892999999999996E-2</v>
      </c>
      <c r="BX102" s="7">
        <v>7.7366000000000004E-2</v>
      </c>
      <c r="BY102" s="7">
        <v>8.4862999999999994E-2</v>
      </c>
      <c r="BZ102" s="7">
        <v>8.2143999999999995E-2</v>
      </c>
      <c r="CA102" s="7">
        <v>8.4847000000000006E-2</v>
      </c>
      <c r="CB102" s="7">
        <v>8.2122000000000001E-2</v>
      </c>
      <c r="CC102" s="7">
        <v>8.4883E-2</v>
      </c>
      <c r="CD102" s="7">
        <v>8.4839999999999999E-2</v>
      </c>
      <c r="CE102" s="7">
        <v>8.2136000000000001E-2</v>
      </c>
      <c r="CF102" s="7">
        <v>8.4869E-2</v>
      </c>
      <c r="CG102" s="7">
        <v>8.2122000000000001E-2</v>
      </c>
      <c r="CH102" s="7">
        <v>8.4915000000000004E-2</v>
      </c>
      <c r="CI102" s="16">
        <v>8.4892999999999996E-2</v>
      </c>
      <c r="CJ102" s="16">
        <v>7.7366000000000004E-2</v>
      </c>
      <c r="CK102" s="16">
        <v>6.9838999999999998E-2</v>
      </c>
      <c r="CL102" s="16">
        <v>6.2311999999999999E-2</v>
      </c>
      <c r="CM102" s="16">
        <v>5.4785E-2</v>
      </c>
      <c r="CN102" s="16">
        <v>4.7258000000000001E-2</v>
      </c>
      <c r="CO102" s="16">
        <v>3.9731000000000002E-2</v>
      </c>
      <c r="CP102" s="16">
        <v>3.2204000000000101E-2</v>
      </c>
      <c r="CQ102" s="16">
        <v>2.4677000000000102E-2</v>
      </c>
      <c r="CR102" s="16">
        <v>1.7150000000000099E-2</v>
      </c>
      <c r="CS102" s="16">
        <v>9.6230000000000898E-3</v>
      </c>
      <c r="CT102" s="16">
        <v>2.0960000000001E-3</v>
      </c>
      <c r="CU102" s="16">
        <v>-5.4309999999999099E-3</v>
      </c>
      <c r="CV102" s="16">
        <v>-1.29579999999999E-2</v>
      </c>
      <c r="CW102" s="16">
        <v>-2.0485E-2</v>
      </c>
      <c r="CX102" s="16">
        <v>-2.8011999999999999E-2</v>
      </c>
      <c r="CY102" s="16">
        <v>-3.5539000000000001E-2</v>
      </c>
      <c r="CZ102" s="16">
        <v>-4.3066E-2</v>
      </c>
      <c r="DA102" s="16">
        <v>-5.0592999999999999E-2</v>
      </c>
      <c r="DB102" s="16">
        <v>-5.8119999999999998E-2</v>
      </c>
      <c r="DC102" s="16">
        <v>-6.5646999999999997E-2</v>
      </c>
      <c r="DD102" s="16">
        <v>-7.3174000000000003E-2</v>
      </c>
      <c r="DE102" s="16">
        <v>-8.0700999999999995E-2</v>
      </c>
      <c r="DF102" s="16">
        <v>-8.8228000000000001E-2</v>
      </c>
      <c r="DG102" s="16">
        <v>-9.5755000000000007E-2</v>
      </c>
      <c r="DH102" s="16">
        <v>-0.103282</v>
      </c>
      <c r="DI102" s="16">
        <v>-0.110809</v>
      </c>
      <c r="DJ102" s="16">
        <v>-0.118336</v>
      </c>
      <c r="DK102" s="16">
        <v>-0.125863</v>
      </c>
      <c r="DL102" s="16">
        <v>-0.13339000000000001</v>
      </c>
      <c r="DM102" s="16">
        <v>-0.14091699999999999</v>
      </c>
      <c r="DN102" s="16">
        <v>-0.14844399999999999</v>
      </c>
      <c r="DO102" s="16">
        <v>-0.155971</v>
      </c>
      <c r="DP102" s="16">
        <v>-0.163498</v>
      </c>
      <c r="DQ102" s="16">
        <v>-0.17102500000000001</v>
      </c>
      <c r="DR102" s="16">
        <v>-0.17855199999999999</v>
      </c>
    </row>
    <row r="103" spans="1:122" x14ac:dyDescent="0.25">
      <c r="A103" s="181"/>
      <c r="B103" s="8" t="s">
        <v>5</v>
      </c>
      <c r="C103" s="23">
        <v>8.6451E-2</v>
      </c>
      <c r="D103" s="7">
        <v>7.1145E-2</v>
      </c>
      <c r="E103" s="7">
        <v>8.6052000000000003E-2</v>
      </c>
      <c r="F103" s="7">
        <v>8.0701999999999996E-2</v>
      </c>
      <c r="G103" s="12">
        <v>8.6052000000000003E-2</v>
      </c>
      <c r="H103" s="7">
        <v>8.0701999999999996E-2</v>
      </c>
      <c r="I103" s="7">
        <v>8.6451E-2</v>
      </c>
      <c r="J103" s="7">
        <v>8.5653000000000007E-2</v>
      </c>
      <c r="K103" s="7">
        <v>8.3031999999999995E-2</v>
      </c>
      <c r="L103" s="7">
        <v>8.6052000000000003E-2</v>
      </c>
      <c r="M103" s="7">
        <v>8.1087999999999993E-2</v>
      </c>
      <c r="N103" s="7">
        <v>8.6619000000000002E-2</v>
      </c>
      <c r="O103" s="41">
        <v>8.6451E-2</v>
      </c>
      <c r="P103" s="16">
        <v>7.1145E-2</v>
      </c>
      <c r="Q103" s="16">
        <v>8.6052000000000003E-2</v>
      </c>
      <c r="R103" s="16">
        <v>8.0701999999999996E-2</v>
      </c>
      <c r="S103" s="16">
        <v>8.6052000000000003E-2</v>
      </c>
      <c r="T103" s="16">
        <v>8.0701999999999996E-2</v>
      </c>
      <c r="U103" s="16">
        <v>8.6451E-2</v>
      </c>
      <c r="V103" s="16">
        <v>8.5653000000000007E-2</v>
      </c>
      <c r="W103" s="16">
        <v>8.3031999999999995E-2</v>
      </c>
      <c r="X103" s="16">
        <v>8.6052000000000003E-2</v>
      </c>
      <c r="Y103" s="16">
        <v>8.1087999999999993E-2</v>
      </c>
      <c r="Z103" s="16">
        <v>8.6619000000000002E-2</v>
      </c>
      <c r="AA103" s="7">
        <v>8.6451E-2</v>
      </c>
      <c r="AB103" s="7">
        <v>7.1145E-2</v>
      </c>
      <c r="AC103" s="7">
        <v>8.6052000000000003E-2</v>
      </c>
      <c r="AD103" s="7">
        <v>8.0701999999999996E-2</v>
      </c>
      <c r="AE103" s="7">
        <v>8.6052000000000003E-2</v>
      </c>
      <c r="AF103" s="7">
        <v>8.0701999999999996E-2</v>
      </c>
      <c r="AG103" s="7">
        <v>8.6451E-2</v>
      </c>
      <c r="AH103" s="7">
        <v>8.5653000000000007E-2</v>
      </c>
      <c r="AI103" s="7">
        <v>8.3031999999999995E-2</v>
      </c>
      <c r="AJ103" s="7">
        <v>8.6052000000000003E-2</v>
      </c>
      <c r="AK103" s="7">
        <v>8.1087999999999993E-2</v>
      </c>
      <c r="AL103" s="7">
        <v>8.6619000000000002E-2</v>
      </c>
      <c r="AM103" s="16">
        <v>8.6451E-2</v>
      </c>
      <c r="AN103" s="16">
        <v>7.1145E-2</v>
      </c>
      <c r="AO103" s="16">
        <v>8.6052000000000003E-2</v>
      </c>
      <c r="AP103" s="16">
        <v>8.0701999999999996E-2</v>
      </c>
      <c r="AQ103" s="16">
        <v>8.6052000000000003E-2</v>
      </c>
      <c r="AR103" s="16">
        <v>8.0701999999999996E-2</v>
      </c>
      <c r="AS103" s="16">
        <v>8.6451E-2</v>
      </c>
      <c r="AT103" s="16">
        <v>8.5653000000000007E-2</v>
      </c>
      <c r="AU103" s="16">
        <v>8.3031999999999995E-2</v>
      </c>
      <c r="AV103" s="16">
        <v>8.6052000000000003E-2</v>
      </c>
      <c r="AW103" s="16">
        <v>8.1087999999999993E-2</v>
      </c>
      <c r="AX103" s="16">
        <v>8.6619000000000002E-2</v>
      </c>
      <c r="AY103" s="7">
        <v>8.6451E-2</v>
      </c>
      <c r="AZ103" s="7">
        <v>7.1145E-2</v>
      </c>
      <c r="BA103" s="7">
        <v>8.6052000000000003E-2</v>
      </c>
      <c r="BB103" s="7">
        <v>8.0701999999999996E-2</v>
      </c>
      <c r="BC103" s="7">
        <v>8.6052000000000003E-2</v>
      </c>
      <c r="BD103" s="7">
        <v>8.0701999999999996E-2</v>
      </c>
      <c r="BE103" s="7">
        <v>8.6451E-2</v>
      </c>
      <c r="BF103" s="7">
        <v>8.5653000000000007E-2</v>
      </c>
      <c r="BG103" s="7">
        <v>8.3031999999999995E-2</v>
      </c>
      <c r="BH103" s="7">
        <v>8.6052000000000003E-2</v>
      </c>
      <c r="BI103" s="7">
        <v>8.1087999999999993E-2</v>
      </c>
      <c r="BJ103" s="7">
        <v>8.6619000000000002E-2</v>
      </c>
      <c r="BK103" s="16">
        <v>8.6451E-2</v>
      </c>
      <c r="BL103" s="16">
        <v>7.1145E-2</v>
      </c>
      <c r="BM103" s="16">
        <v>8.6052000000000003E-2</v>
      </c>
      <c r="BN103" s="16">
        <v>8.0701999999999996E-2</v>
      </c>
      <c r="BO103" s="16">
        <v>8.6052000000000003E-2</v>
      </c>
      <c r="BP103" s="16">
        <v>8.0701999999999996E-2</v>
      </c>
      <c r="BQ103" s="16">
        <v>8.6451E-2</v>
      </c>
      <c r="BR103" s="16">
        <v>8.5653000000000007E-2</v>
      </c>
      <c r="BS103" s="16">
        <v>8.3031999999999995E-2</v>
      </c>
      <c r="BT103" s="16">
        <v>8.6052000000000003E-2</v>
      </c>
      <c r="BU103" s="16">
        <v>8.1087999999999993E-2</v>
      </c>
      <c r="BV103" s="16">
        <v>8.6619000000000002E-2</v>
      </c>
      <c r="BW103" s="7">
        <v>8.6451E-2</v>
      </c>
      <c r="BX103" s="7">
        <v>7.1145E-2</v>
      </c>
      <c r="BY103" s="7">
        <v>8.6052000000000003E-2</v>
      </c>
      <c r="BZ103" s="7">
        <v>8.0701999999999996E-2</v>
      </c>
      <c r="CA103" s="7">
        <v>8.6052000000000003E-2</v>
      </c>
      <c r="CB103" s="7">
        <v>8.0701999999999996E-2</v>
      </c>
      <c r="CC103" s="7">
        <v>8.6451E-2</v>
      </c>
      <c r="CD103" s="7">
        <v>8.5653000000000007E-2</v>
      </c>
      <c r="CE103" s="7">
        <v>8.3031999999999995E-2</v>
      </c>
      <c r="CF103" s="7">
        <v>8.6052000000000003E-2</v>
      </c>
      <c r="CG103" s="7">
        <v>8.1087999999999993E-2</v>
      </c>
      <c r="CH103" s="7">
        <v>8.6619000000000002E-2</v>
      </c>
      <c r="CI103" s="16">
        <v>8.6451E-2</v>
      </c>
      <c r="CJ103" s="16">
        <v>7.1145E-2</v>
      </c>
      <c r="CK103" s="16">
        <v>5.5839E-2</v>
      </c>
      <c r="CL103" s="16">
        <v>4.0533E-2</v>
      </c>
      <c r="CM103" s="16">
        <v>2.5226999999999999E-2</v>
      </c>
      <c r="CN103" s="16">
        <v>9.9209999999999993E-3</v>
      </c>
      <c r="CO103" s="16">
        <v>-5.385E-3</v>
      </c>
      <c r="CP103" s="16">
        <v>-2.0691000000000001E-2</v>
      </c>
      <c r="CQ103" s="16">
        <v>-3.5997000000000001E-2</v>
      </c>
      <c r="CR103" s="16">
        <v>-5.1303000000000001E-2</v>
      </c>
      <c r="CS103" s="16">
        <v>-6.6609000000000002E-2</v>
      </c>
      <c r="CT103" s="16">
        <v>-8.1915000000000002E-2</v>
      </c>
      <c r="CU103" s="16">
        <v>-9.7221000000000002E-2</v>
      </c>
      <c r="CV103" s="16">
        <v>-0.112527</v>
      </c>
      <c r="CW103" s="16">
        <v>-0.127833</v>
      </c>
      <c r="CX103" s="16">
        <v>-0.14313899999999999</v>
      </c>
      <c r="CY103" s="16">
        <v>-0.158445</v>
      </c>
      <c r="CZ103" s="16">
        <v>-0.17375099999999999</v>
      </c>
      <c r="DA103" s="16">
        <v>-0.189057</v>
      </c>
      <c r="DB103" s="16">
        <v>-0.20436299999999999</v>
      </c>
      <c r="DC103" s="16">
        <v>-0.219669</v>
      </c>
      <c r="DD103" s="16">
        <v>-0.23497499999999999</v>
      </c>
      <c r="DE103" s="16">
        <v>-0.25028099999999998</v>
      </c>
      <c r="DF103" s="16">
        <v>-0.26558700000000002</v>
      </c>
      <c r="DG103" s="16">
        <v>-0.280893</v>
      </c>
      <c r="DH103" s="16">
        <v>-0.29619899999999999</v>
      </c>
      <c r="DI103" s="16">
        <v>-0.31150499999999998</v>
      </c>
      <c r="DJ103" s="16">
        <v>-0.32681100000000002</v>
      </c>
      <c r="DK103" s="16">
        <v>-0.342117</v>
      </c>
      <c r="DL103" s="16">
        <v>-0.35742299999999999</v>
      </c>
      <c r="DM103" s="16">
        <v>-0.37272899999999998</v>
      </c>
      <c r="DN103" s="16">
        <v>-0.38803500000000002</v>
      </c>
      <c r="DO103" s="16">
        <v>-0.40334100000000001</v>
      </c>
      <c r="DP103" s="16">
        <v>-0.41864699999999999</v>
      </c>
      <c r="DQ103" s="16">
        <v>-0.43395299999999998</v>
      </c>
      <c r="DR103" s="16">
        <v>-0.44925900000000002</v>
      </c>
    </row>
    <row r="104" spans="1:122" x14ac:dyDescent="0.25">
      <c r="A104" s="181"/>
      <c r="B104" s="8" t="s">
        <v>7</v>
      </c>
      <c r="C104" s="23">
        <v>7.7052999999999996E-2</v>
      </c>
      <c r="D104" s="7">
        <v>7.2168999999999997E-2</v>
      </c>
      <c r="E104" s="7">
        <v>8.0271999999999996E-2</v>
      </c>
      <c r="F104" s="7">
        <v>7.8752000000000003E-2</v>
      </c>
      <c r="G104" s="12">
        <v>8.5646E-2</v>
      </c>
      <c r="H104" s="7">
        <v>8.9111999999999997E-2</v>
      </c>
      <c r="I104" s="7">
        <v>9.4239000000000003E-2</v>
      </c>
      <c r="J104" s="7">
        <v>9.4212000000000004E-2</v>
      </c>
      <c r="K104" s="7">
        <v>8.4971000000000005E-2</v>
      </c>
      <c r="L104" s="7">
        <v>8.5653000000000007E-2</v>
      </c>
      <c r="M104" s="7">
        <v>7.8716999999999995E-2</v>
      </c>
      <c r="N104" s="7">
        <v>7.9203999999999997E-2</v>
      </c>
      <c r="O104" s="41">
        <v>7.7052999999999996E-2</v>
      </c>
      <c r="P104" s="16">
        <v>7.2168999999999997E-2</v>
      </c>
      <c r="Q104" s="16">
        <v>8.0271999999999996E-2</v>
      </c>
      <c r="R104" s="16">
        <v>7.8752000000000003E-2</v>
      </c>
      <c r="S104" s="16">
        <v>8.5646E-2</v>
      </c>
      <c r="T104" s="16">
        <v>8.9111999999999997E-2</v>
      </c>
      <c r="U104" s="16">
        <v>9.4239000000000003E-2</v>
      </c>
      <c r="V104" s="16">
        <v>9.4212000000000004E-2</v>
      </c>
      <c r="W104" s="16">
        <v>8.4971000000000005E-2</v>
      </c>
      <c r="X104" s="16">
        <v>8.5653000000000007E-2</v>
      </c>
      <c r="Y104" s="16">
        <v>7.8716999999999995E-2</v>
      </c>
      <c r="Z104" s="16">
        <v>7.9203999999999997E-2</v>
      </c>
      <c r="AA104" s="7">
        <v>7.7052999999999996E-2</v>
      </c>
      <c r="AB104" s="7">
        <v>7.2168999999999997E-2</v>
      </c>
      <c r="AC104" s="7">
        <v>8.0271999999999996E-2</v>
      </c>
      <c r="AD104" s="7">
        <v>7.8752000000000003E-2</v>
      </c>
      <c r="AE104" s="7">
        <v>8.5646E-2</v>
      </c>
      <c r="AF104" s="7">
        <v>8.9111999999999997E-2</v>
      </c>
      <c r="AG104" s="7">
        <v>9.4239000000000003E-2</v>
      </c>
      <c r="AH104" s="7">
        <v>9.4212000000000004E-2</v>
      </c>
      <c r="AI104" s="7">
        <v>8.4971000000000005E-2</v>
      </c>
      <c r="AJ104" s="7">
        <v>8.5653000000000007E-2</v>
      </c>
      <c r="AK104" s="7">
        <v>7.8716999999999995E-2</v>
      </c>
      <c r="AL104" s="7">
        <v>7.9203999999999997E-2</v>
      </c>
      <c r="AM104" s="16">
        <v>7.7052999999999996E-2</v>
      </c>
      <c r="AN104" s="16">
        <v>7.2168999999999997E-2</v>
      </c>
      <c r="AO104" s="16">
        <v>8.0271999999999996E-2</v>
      </c>
      <c r="AP104" s="16">
        <v>7.8752000000000003E-2</v>
      </c>
      <c r="AQ104" s="16">
        <v>8.5646E-2</v>
      </c>
      <c r="AR104" s="16">
        <v>8.9111999999999997E-2</v>
      </c>
      <c r="AS104" s="16">
        <v>9.4239000000000003E-2</v>
      </c>
      <c r="AT104" s="16">
        <v>9.4212000000000004E-2</v>
      </c>
      <c r="AU104" s="16">
        <v>8.4971000000000005E-2</v>
      </c>
      <c r="AV104" s="16">
        <v>8.5653000000000007E-2</v>
      </c>
      <c r="AW104" s="16">
        <v>7.8716999999999995E-2</v>
      </c>
      <c r="AX104" s="16">
        <v>7.9203999999999997E-2</v>
      </c>
      <c r="AY104" s="7">
        <v>7.7052999999999996E-2</v>
      </c>
      <c r="AZ104" s="7">
        <v>7.2168999999999997E-2</v>
      </c>
      <c r="BA104" s="7">
        <v>8.0271999999999996E-2</v>
      </c>
      <c r="BB104" s="7">
        <v>7.8752000000000003E-2</v>
      </c>
      <c r="BC104" s="7">
        <v>8.5646E-2</v>
      </c>
      <c r="BD104" s="7">
        <v>8.9111999999999997E-2</v>
      </c>
      <c r="BE104" s="7">
        <v>9.4239000000000003E-2</v>
      </c>
      <c r="BF104" s="7">
        <v>9.4212000000000004E-2</v>
      </c>
      <c r="BG104" s="7">
        <v>8.4971000000000005E-2</v>
      </c>
      <c r="BH104" s="7">
        <v>8.5653000000000007E-2</v>
      </c>
      <c r="BI104" s="7">
        <v>7.8716999999999995E-2</v>
      </c>
      <c r="BJ104" s="7">
        <v>7.9203999999999997E-2</v>
      </c>
      <c r="BK104" s="16">
        <v>7.7052999999999996E-2</v>
      </c>
      <c r="BL104" s="16">
        <v>7.2168999999999997E-2</v>
      </c>
      <c r="BM104" s="16">
        <v>8.0271999999999996E-2</v>
      </c>
      <c r="BN104" s="16">
        <v>7.8752000000000003E-2</v>
      </c>
      <c r="BO104" s="16">
        <v>8.5646E-2</v>
      </c>
      <c r="BP104" s="16">
        <v>8.9111999999999997E-2</v>
      </c>
      <c r="BQ104" s="16">
        <v>9.4239000000000003E-2</v>
      </c>
      <c r="BR104" s="16">
        <v>9.4212000000000004E-2</v>
      </c>
      <c r="BS104" s="16">
        <v>8.4971000000000005E-2</v>
      </c>
      <c r="BT104" s="16">
        <v>8.5653000000000007E-2</v>
      </c>
      <c r="BU104" s="16">
        <v>7.8716999999999995E-2</v>
      </c>
      <c r="BV104" s="16">
        <v>7.9203999999999997E-2</v>
      </c>
      <c r="BW104" s="7">
        <v>7.7052999999999996E-2</v>
      </c>
      <c r="BX104" s="7">
        <v>7.2168999999999997E-2</v>
      </c>
      <c r="BY104" s="7">
        <v>8.0271999999999996E-2</v>
      </c>
      <c r="BZ104" s="7">
        <v>7.8752000000000003E-2</v>
      </c>
      <c r="CA104" s="7">
        <v>8.5646E-2</v>
      </c>
      <c r="CB104" s="7">
        <v>8.9111999999999997E-2</v>
      </c>
      <c r="CC104" s="7">
        <v>9.4239000000000003E-2</v>
      </c>
      <c r="CD104" s="7">
        <v>9.4212000000000004E-2</v>
      </c>
      <c r="CE104" s="7">
        <v>8.4971000000000005E-2</v>
      </c>
      <c r="CF104" s="7">
        <v>8.5653000000000007E-2</v>
      </c>
      <c r="CG104" s="7">
        <v>7.8716999999999995E-2</v>
      </c>
      <c r="CH104" s="7">
        <v>7.9203999999999997E-2</v>
      </c>
      <c r="CI104" s="16">
        <v>7.7052999999999996E-2</v>
      </c>
      <c r="CJ104" s="16">
        <v>7.2168999999999997E-2</v>
      </c>
      <c r="CK104" s="16">
        <v>6.7284999999999998E-2</v>
      </c>
      <c r="CL104" s="16">
        <v>6.2400999999999998E-2</v>
      </c>
      <c r="CM104" s="16">
        <v>5.7516999999999999E-2</v>
      </c>
      <c r="CN104" s="16">
        <v>5.2632999999999999E-2</v>
      </c>
      <c r="CO104" s="16">
        <v>4.7749E-2</v>
      </c>
      <c r="CP104" s="16">
        <v>4.2865E-2</v>
      </c>
      <c r="CQ104" s="16">
        <v>3.7981000000000001E-2</v>
      </c>
      <c r="CR104" s="16">
        <v>3.3097000000000001E-2</v>
      </c>
      <c r="CS104" s="16">
        <v>2.8212999999999998E-2</v>
      </c>
      <c r="CT104" s="16">
        <v>2.3328999999999999E-2</v>
      </c>
      <c r="CU104" s="16">
        <v>1.8445E-2</v>
      </c>
      <c r="CV104" s="16">
        <v>1.3561E-2</v>
      </c>
      <c r="CW104" s="16">
        <v>8.6769999999999903E-3</v>
      </c>
      <c r="CX104" s="16">
        <v>3.79299999999999E-3</v>
      </c>
      <c r="CY104" s="16">
        <v>-1.0910000000000099E-3</v>
      </c>
      <c r="CZ104" s="16">
        <v>-5.9750000000000098E-3</v>
      </c>
      <c r="DA104" s="16">
        <v>-1.0859000000000001E-2</v>
      </c>
      <c r="DB104" s="16">
        <v>-1.5743E-2</v>
      </c>
      <c r="DC104" s="16">
        <v>-2.0627E-2</v>
      </c>
      <c r="DD104" s="16">
        <v>-2.5510999999999999E-2</v>
      </c>
      <c r="DE104" s="16">
        <v>-3.0394999999999998E-2</v>
      </c>
      <c r="DF104" s="16">
        <v>-3.5278999999999998E-2</v>
      </c>
      <c r="DG104" s="16">
        <v>-4.0162999999999997E-2</v>
      </c>
      <c r="DH104" s="16">
        <v>-4.5046999999999997E-2</v>
      </c>
      <c r="DI104" s="16">
        <v>-4.9931000000000003E-2</v>
      </c>
      <c r="DJ104" s="16">
        <v>-5.4815000000000003E-2</v>
      </c>
      <c r="DK104" s="16">
        <v>-5.9699000000000002E-2</v>
      </c>
      <c r="DL104" s="16">
        <v>-6.4583000000000002E-2</v>
      </c>
      <c r="DM104" s="16">
        <v>-6.9467000000000001E-2</v>
      </c>
      <c r="DN104" s="16">
        <v>-7.4351E-2</v>
      </c>
      <c r="DO104" s="16">
        <v>-7.9235E-2</v>
      </c>
      <c r="DP104" s="16">
        <v>-8.4118999999999999E-2</v>
      </c>
      <c r="DQ104" s="16">
        <v>-8.9002999999999999E-2</v>
      </c>
      <c r="DR104" s="16">
        <v>-9.3886999999999998E-2</v>
      </c>
    </row>
    <row r="105" spans="1:122" ht="15.75" thickBot="1" x14ac:dyDescent="0.3">
      <c r="A105" s="182"/>
      <c r="B105" s="8" t="s">
        <v>8</v>
      </c>
      <c r="C105" s="23">
        <v>0.10352699999999999</v>
      </c>
      <c r="D105" s="7">
        <v>9.0719999999999995E-2</v>
      </c>
      <c r="E105" s="7">
        <v>9.5543000000000003E-2</v>
      </c>
      <c r="F105" s="7">
        <v>8.4798999999999999E-2</v>
      </c>
      <c r="G105" s="12">
        <v>8.3599999999999994E-2</v>
      </c>
      <c r="H105" s="7">
        <v>7.7064999999999995E-2</v>
      </c>
      <c r="I105" s="7">
        <v>6.7711999999999994E-2</v>
      </c>
      <c r="J105" s="7">
        <v>6.3687999999999995E-2</v>
      </c>
      <c r="K105" s="7">
        <v>6.9373000000000004E-2</v>
      </c>
      <c r="L105" s="7">
        <v>7.9644000000000006E-2</v>
      </c>
      <c r="M105" s="7">
        <v>8.4751999999999994E-2</v>
      </c>
      <c r="N105" s="7">
        <v>9.9576999999999999E-2</v>
      </c>
      <c r="O105" s="41">
        <v>0.10352699999999999</v>
      </c>
      <c r="P105" s="16">
        <v>9.0719999999999995E-2</v>
      </c>
      <c r="Q105" s="16">
        <v>9.5543000000000003E-2</v>
      </c>
      <c r="R105" s="16">
        <v>8.4798999999999999E-2</v>
      </c>
      <c r="S105" s="16">
        <v>8.3599999999999994E-2</v>
      </c>
      <c r="T105" s="16">
        <v>7.7064999999999995E-2</v>
      </c>
      <c r="U105" s="16">
        <v>6.7711999999999994E-2</v>
      </c>
      <c r="V105" s="16">
        <v>6.3687999999999995E-2</v>
      </c>
      <c r="W105" s="16">
        <v>6.9373000000000004E-2</v>
      </c>
      <c r="X105" s="16">
        <v>7.9644000000000006E-2</v>
      </c>
      <c r="Y105" s="16">
        <v>8.4751999999999994E-2</v>
      </c>
      <c r="Z105" s="16">
        <v>9.9576999999999999E-2</v>
      </c>
      <c r="AA105" s="7">
        <v>0.10352699999999999</v>
      </c>
      <c r="AB105" s="7">
        <v>9.0719999999999995E-2</v>
      </c>
      <c r="AC105" s="7">
        <v>9.5543000000000003E-2</v>
      </c>
      <c r="AD105" s="7">
        <v>8.4798999999999999E-2</v>
      </c>
      <c r="AE105" s="7">
        <v>8.3599999999999994E-2</v>
      </c>
      <c r="AF105" s="7">
        <v>7.7064999999999995E-2</v>
      </c>
      <c r="AG105" s="7">
        <v>6.7711999999999994E-2</v>
      </c>
      <c r="AH105" s="7">
        <v>6.3687999999999995E-2</v>
      </c>
      <c r="AI105" s="7">
        <v>6.9373000000000004E-2</v>
      </c>
      <c r="AJ105" s="7">
        <v>7.9644000000000006E-2</v>
      </c>
      <c r="AK105" s="7">
        <v>8.4751999999999994E-2</v>
      </c>
      <c r="AL105" s="7">
        <v>9.9576999999999999E-2</v>
      </c>
      <c r="AM105" s="16">
        <v>0.10352699999999999</v>
      </c>
      <c r="AN105" s="16">
        <v>9.0719999999999995E-2</v>
      </c>
      <c r="AO105" s="16">
        <v>9.5543000000000003E-2</v>
      </c>
      <c r="AP105" s="16">
        <v>8.4798999999999999E-2</v>
      </c>
      <c r="AQ105" s="16">
        <v>8.3599999999999994E-2</v>
      </c>
      <c r="AR105" s="16">
        <v>7.7064999999999995E-2</v>
      </c>
      <c r="AS105" s="16">
        <v>6.7711999999999994E-2</v>
      </c>
      <c r="AT105" s="16">
        <v>6.3687999999999995E-2</v>
      </c>
      <c r="AU105" s="16">
        <v>6.9373000000000004E-2</v>
      </c>
      <c r="AV105" s="16">
        <v>7.9644000000000006E-2</v>
      </c>
      <c r="AW105" s="16">
        <v>8.4751999999999994E-2</v>
      </c>
      <c r="AX105" s="16">
        <v>9.9576999999999999E-2</v>
      </c>
      <c r="AY105" s="7">
        <v>0.10352699999999999</v>
      </c>
      <c r="AZ105" s="7">
        <v>9.0719999999999995E-2</v>
      </c>
      <c r="BA105" s="7">
        <v>9.5543000000000003E-2</v>
      </c>
      <c r="BB105" s="7">
        <v>8.4798999999999999E-2</v>
      </c>
      <c r="BC105" s="7">
        <v>8.3599999999999994E-2</v>
      </c>
      <c r="BD105" s="7">
        <v>7.7064999999999995E-2</v>
      </c>
      <c r="BE105" s="7">
        <v>6.7711999999999994E-2</v>
      </c>
      <c r="BF105" s="7">
        <v>6.3687999999999995E-2</v>
      </c>
      <c r="BG105" s="7">
        <v>6.9373000000000004E-2</v>
      </c>
      <c r="BH105" s="7">
        <v>7.9644000000000006E-2</v>
      </c>
      <c r="BI105" s="7">
        <v>8.4751999999999994E-2</v>
      </c>
      <c r="BJ105" s="7">
        <v>9.9576999999999999E-2</v>
      </c>
      <c r="BK105" s="16">
        <v>0.10352699999999999</v>
      </c>
      <c r="BL105" s="16">
        <v>9.0719999999999995E-2</v>
      </c>
      <c r="BM105" s="16">
        <v>9.5543000000000003E-2</v>
      </c>
      <c r="BN105" s="16">
        <v>8.4798999999999999E-2</v>
      </c>
      <c r="BO105" s="16">
        <v>8.3599999999999994E-2</v>
      </c>
      <c r="BP105" s="16">
        <v>7.7064999999999995E-2</v>
      </c>
      <c r="BQ105" s="16">
        <v>6.7711999999999994E-2</v>
      </c>
      <c r="BR105" s="16">
        <v>6.3687999999999995E-2</v>
      </c>
      <c r="BS105" s="16">
        <v>6.9373000000000004E-2</v>
      </c>
      <c r="BT105" s="16">
        <v>7.9644000000000006E-2</v>
      </c>
      <c r="BU105" s="16">
        <v>8.4751999999999994E-2</v>
      </c>
      <c r="BV105" s="16">
        <v>9.9576999999999999E-2</v>
      </c>
      <c r="BW105" s="7">
        <v>0.10352699999999999</v>
      </c>
      <c r="BX105" s="7">
        <v>9.0719999999999995E-2</v>
      </c>
      <c r="BY105" s="7">
        <v>9.5543000000000003E-2</v>
      </c>
      <c r="BZ105" s="7">
        <v>8.4798999999999999E-2</v>
      </c>
      <c r="CA105" s="7">
        <v>8.3599999999999994E-2</v>
      </c>
      <c r="CB105" s="7">
        <v>7.7064999999999995E-2</v>
      </c>
      <c r="CC105" s="7">
        <v>6.7711999999999994E-2</v>
      </c>
      <c r="CD105" s="7">
        <v>6.3687999999999995E-2</v>
      </c>
      <c r="CE105" s="7">
        <v>6.9373000000000004E-2</v>
      </c>
      <c r="CF105" s="7">
        <v>7.9644000000000006E-2</v>
      </c>
      <c r="CG105" s="7">
        <v>8.4751999999999994E-2</v>
      </c>
      <c r="CH105" s="7">
        <v>9.9576999999999999E-2</v>
      </c>
      <c r="CI105" s="16">
        <v>0.10352699999999999</v>
      </c>
      <c r="CJ105" s="16">
        <v>9.0719999999999995E-2</v>
      </c>
      <c r="CK105" s="16">
        <v>7.7912999999999996E-2</v>
      </c>
      <c r="CL105" s="16">
        <v>6.5105999999999997E-2</v>
      </c>
      <c r="CM105" s="16">
        <v>5.2298999999999998E-2</v>
      </c>
      <c r="CN105" s="16">
        <v>3.9491999999999999E-2</v>
      </c>
      <c r="CO105" s="16">
        <v>2.6685E-2</v>
      </c>
      <c r="CP105" s="16">
        <v>1.3878E-2</v>
      </c>
      <c r="CQ105" s="16">
        <v>1.0709999999999899E-3</v>
      </c>
      <c r="CR105" s="16">
        <v>-1.1736E-2</v>
      </c>
      <c r="CS105" s="16">
        <v>-2.4542999999999999E-2</v>
      </c>
      <c r="CT105" s="16">
        <v>-3.7350000000000001E-2</v>
      </c>
      <c r="CU105" s="16">
        <v>-5.0157E-2</v>
      </c>
      <c r="CV105" s="16">
        <v>-6.2964000000000006E-2</v>
      </c>
      <c r="CW105" s="16">
        <v>-7.5771000000000005E-2</v>
      </c>
      <c r="CX105" s="16">
        <v>-8.8578000000000004E-2</v>
      </c>
      <c r="CY105" s="16">
        <v>-0.101385</v>
      </c>
      <c r="CZ105" s="16">
        <v>-0.114192</v>
      </c>
      <c r="DA105" s="16">
        <v>-0.126999</v>
      </c>
      <c r="DB105" s="16">
        <v>-0.13980600000000001</v>
      </c>
      <c r="DC105" s="16">
        <v>-0.152613</v>
      </c>
      <c r="DD105" s="16">
        <v>-0.16542000000000001</v>
      </c>
      <c r="DE105" s="16">
        <v>-0.178227</v>
      </c>
      <c r="DF105" s="16">
        <v>-0.19103400000000001</v>
      </c>
      <c r="DG105" s="16">
        <v>-0.20384099999999999</v>
      </c>
      <c r="DH105" s="16">
        <v>-0.21664800000000001</v>
      </c>
      <c r="DI105" s="16">
        <v>-0.22945499999999999</v>
      </c>
      <c r="DJ105" s="16">
        <v>-0.24226200000000001</v>
      </c>
      <c r="DK105" s="16">
        <v>-0.25506899999999999</v>
      </c>
      <c r="DL105" s="16">
        <v>-0.267876</v>
      </c>
      <c r="DM105" s="16">
        <v>-0.28068300000000002</v>
      </c>
      <c r="DN105" s="16">
        <v>-0.29348999999999997</v>
      </c>
      <c r="DO105" s="16">
        <v>-0.30629699999999999</v>
      </c>
      <c r="DP105" s="16">
        <v>-0.319104</v>
      </c>
      <c r="DQ105" s="16">
        <v>-0.33191100000000001</v>
      </c>
      <c r="DR105" s="16">
        <v>-0.34471800000000002</v>
      </c>
    </row>
    <row r="106" spans="1:122" x14ac:dyDescent="0.25"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</row>
    <row r="107" spans="1:122" x14ac:dyDescent="0.25"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</row>
    <row r="108" spans="1:122" ht="15.75" thickBot="1" x14ac:dyDescent="0.3">
      <c r="B108" s="30" t="s">
        <v>0</v>
      </c>
      <c r="C108" s="30" t="s">
        <v>16</v>
      </c>
      <c r="D108" s="30" t="s">
        <v>17</v>
      </c>
      <c r="E108" s="30" t="s">
        <v>18</v>
      </c>
      <c r="F108" s="30" t="s">
        <v>19</v>
      </c>
      <c r="G108" s="8" t="s">
        <v>20</v>
      </c>
      <c r="H108" s="30" t="s">
        <v>21</v>
      </c>
      <c r="I108" s="30" t="s">
        <v>22</v>
      </c>
      <c r="J108" s="30" t="s">
        <v>23</v>
      </c>
      <c r="K108" s="30" t="s">
        <v>24</v>
      </c>
      <c r="L108" s="30" t="s">
        <v>25</v>
      </c>
      <c r="M108" s="30" t="s">
        <v>26</v>
      </c>
      <c r="N108" s="30" t="s">
        <v>27</v>
      </c>
      <c r="O108" s="30" t="s">
        <v>16</v>
      </c>
      <c r="P108" s="30" t="s">
        <v>17</v>
      </c>
      <c r="Q108" s="30" t="s">
        <v>18</v>
      </c>
      <c r="R108" s="30" t="s">
        <v>19</v>
      </c>
      <c r="S108" s="30" t="s">
        <v>20</v>
      </c>
      <c r="T108" s="30" t="s">
        <v>21</v>
      </c>
      <c r="U108" s="30" t="s">
        <v>22</v>
      </c>
      <c r="V108" s="30" t="s">
        <v>23</v>
      </c>
      <c r="W108" s="30" t="s">
        <v>24</v>
      </c>
      <c r="X108" s="30" t="s">
        <v>25</v>
      </c>
      <c r="Y108" s="30" t="s">
        <v>26</v>
      </c>
      <c r="Z108" s="30" t="s">
        <v>27</v>
      </c>
      <c r="AA108" s="30" t="s">
        <v>16</v>
      </c>
      <c r="AB108" s="30" t="s">
        <v>17</v>
      </c>
      <c r="AC108" s="30" t="s">
        <v>18</v>
      </c>
      <c r="AD108" s="30" t="s">
        <v>19</v>
      </c>
      <c r="AE108" s="30" t="s">
        <v>20</v>
      </c>
      <c r="AF108" s="30" t="s">
        <v>21</v>
      </c>
      <c r="AG108" s="30" t="s">
        <v>22</v>
      </c>
      <c r="AH108" s="30" t="s">
        <v>23</v>
      </c>
      <c r="AI108" s="30" t="s">
        <v>24</v>
      </c>
      <c r="AJ108" s="30" t="s">
        <v>25</v>
      </c>
      <c r="AK108" s="30" t="s">
        <v>26</v>
      </c>
      <c r="AL108" s="30" t="s">
        <v>27</v>
      </c>
      <c r="AM108" s="30" t="s">
        <v>16</v>
      </c>
      <c r="AN108" s="30" t="s">
        <v>17</v>
      </c>
      <c r="AO108" s="30" t="s">
        <v>18</v>
      </c>
      <c r="AP108" s="30" t="s">
        <v>19</v>
      </c>
      <c r="AQ108" s="30" t="s">
        <v>20</v>
      </c>
      <c r="AR108" s="30" t="s">
        <v>21</v>
      </c>
      <c r="AS108" s="30" t="s">
        <v>22</v>
      </c>
      <c r="AT108" s="30" t="s">
        <v>23</v>
      </c>
      <c r="AU108" s="30" t="s">
        <v>24</v>
      </c>
      <c r="AV108" s="30" t="s">
        <v>25</v>
      </c>
      <c r="AW108" s="30" t="s">
        <v>26</v>
      </c>
      <c r="AX108" s="30" t="s">
        <v>27</v>
      </c>
      <c r="AY108" s="30" t="s">
        <v>16</v>
      </c>
      <c r="AZ108" s="30" t="s">
        <v>17</v>
      </c>
      <c r="BA108" s="30" t="s">
        <v>18</v>
      </c>
      <c r="BB108" s="30" t="s">
        <v>19</v>
      </c>
      <c r="BC108" s="30" t="s">
        <v>20</v>
      </c>
      <c r="BD108" s="30" t="s">
        <v>21</v>
      </c>
      <c r="BE108" s="30" t="s">
        <v>22</v>
      </c>
      <c r="BF108" s="30" t="s">
        <v>23</v>
      </c>
      <c r="BG108" s="30" t="s">
        <v>24</v>
      </c>
      <c r="BH108" s="30" t="s">
        <v>25</v>
      </c>
      <c r="BI108" s="30" t="s">
        <v>26</v>
      </c>
      <c r="BJ108" s="30" t="s">
        <v>27</v>
      </c>
      <c r="BK108" s="30" t="s">
        <v>16</v>
      </c>
      <c r="BL108" s="30" t="s">
        <v>17</v>
      </c>
      <c r="BM108" s="30" t="s">
        <v>18</v>
      </c>
      <c r="BN108" s="30" t="s">
        <v>19</v>
      </c>
      <c r="BO108" s="30" t="s">
        <v>20</v>
      </c>
      <c r="BP108" s="30" t="s">
        <v>21</v>
      </c>
      <c r="BQ108" s="30" t="s">
        <v>22</v>
      </c>
      <c r="BR108" s="30" t="s">
        <v>23</v>
      </c>
      <c r="BS108" s="30" t="s">
        <v>24</v>
      </c>
      <c r="BT108" s="30" t="s">
        <v>25</v>
      </c>
      <c r="BU108" s="30" t="s">
        <v>26</v>
      </c>
      <c r="BV108" s="30" t="s">
        <v>27</v>
      </c>
      <c r="BW108" s="30" t="s">
        <v>16</v>
      </c>
      <c r="BX108" s="30" t="s">
        <v>17</v>
      </c>
      <c r="BY108" s="30" t="s">
        <v>18</v>
      </c>
      <c r="BZ108" s="30" t="s">
        <v>19</v>
      </c>
      <c r="CA108" s="30" t="s">
        <v>20</v>
      </c>
      <c r="CB108" s="30" t="s">
        <v>21</v>
      </c>
      <c r="CC108" s="30" t="s">
        <v>22</v>
      </c>
      <c r="CD108" s="30" t="s">
        <v>23</v>
      </c>
      <c r="CE108" s="30" t="s">
        <v>24</v>
      </c>
      <c r="CF108" s="30" t="s">
        <v>25</v>
      </c>
      <c r="CG108" s="30" t="s">
        <v>26</v>
      </c>
      <c r="CH108" s="30" t="s">
        <v>27</v>
      </c>
      <c r="CI108" s="30" t="s">
        <v>16</v>
      </c>
      <c r="CJ108" s="30" t="s">
        <v>17</v>
      </c>
      <c r="CK108" s="30" t="s">
        <v>18</v>
      </c>
      <c r="CL108" s="30" t="s">
        <v>19</v>
      </c>
      <c r="CM108" s="30" t="s">
        <v>20</v>
      </c>
      <c r="CN108" s="30" t="s">
        <v>21</v>
      </c>
      <c r="CO108" s="30" t="s">
        <v>22</v>
      </c>
      <c r="CP108" s="30" t="s">
        <v>23</v>
      </c>
      <c r="CQ108" s="30" t="s">
        <v>24</v>
      </c>
      <c r="CR108" s="30" t="s">
        <v>25</v>
      </c>
      <c r="CS108" s="30" t="s">
        <v>26</v>
      </c>
      <c r="CT108" s="30" t="s">
        <v>27</v>
      </c>
      <c r="CU108" s="30" t="s">
        <v>16</v>
      </c>
      <c r="CV108" s="30" t="s">
        <v>17</v>
      </c>
      <c r="CW108" s="30" t="s">
        <v>18</v>
      </c>
      <c r="CX108" s="30" t="s">
        <v>19</v>
      </c>
      <c r="CY108" s="30" t="s">
        <v>20</v>
      </c>
      <c r="CZ108" s="30" t="s">
        <v>21</v>
      </c>
      <c r="DA108" s="30" t="s">
        <v>22</v>
      </c>
      <c r="DB108" s="30" t="s">
        <v>23</v>
      </c>
      <c r="DC108" s="30" t="s">
        <v>24</v>
      </c>
      <c r="DD108" s="30" t="s">
        <v>25</v>
      </c>
      <c r="DE108" s="30" t="s">
        <v>26</v>
      </c>
      <c r="DF108" s="30" t="s">
        <v>27</v>
      </c>
      <c r="DG108" s="30" t="s">
        <v>16</v>
      </c>
      <c r="DH108" s="30" t="s">
        <v>17</v>
      </c>
      <c r="DI108" s="30" t="s">
        <v>18</v>
      </c>
      <c r="DJ108" s="30" t="s">
        <v>19</v>
      </c>
      <c r="DK108" s="30" t="s">
        <v>20</v>
      </c>
      <c r="DL108" s="30" t="s">
        <v>21</v>
      </c>
      <c r="DM108" s="30" t="s">
        <v>22</v>
      </c>
      <c r="DN108" s="30" t="s">
        <v>23</v>
      </c>
      <c r="DO108" s="30" t="s">
        <v>24</v>
      </c>
      <c r="DP108" s="30" t="s">
        <v>25</v>
      </c>
      <c r="DQ108" s="30" t="s">
        <v>26</v>
      </c>
      <c r="DR108" s="30" t="s">
        <v>27</v>
      </c>
    </row>
    <row r="109" spans="1:122" ht="15" customHeight="1" x14ac:dyDescent="0.25">
      <c r="A109" s="183" t="s">
        <v>43</v>
      </c>
      <c r="B109" s="30" t="s">
        <v>9</v>
      </c>
      <c r="C109" s="24">
        <v>8.5109000000000004E-2</v>
      </c>
      <c r="D109" s="7">
        <v>7.7715000000000006E-2</v>
      </c>
      <c r="E109" s="7">
        <v>8.6136000000000004E-2</v>
      </c>
      <c r="F109" s="7">
        <v>7.9796000000000006E-2</v>
      </c>
      <c r="G109" s="12">
        <v>8.5334999999999994E-2</v>
      </c>
      <c r="H109" s="7">
        <v>8.1994999999999998E-2</v>
      </c>
      <c r="I109" s="7">
        <v>8.4098999999999993E-2</v>
      </c>
      <c r="J109" s="7">
        <v>8.4198999999999996E-2</v>
      </c>
      <c r="K109" s="7">
        <v>8.2512000000000002E-2</v>
      </c>
      <c r="L109" s="7">
        <v>8.5277000000000006E-2</v>
      </c>
      <c r="M109" s="7">
        <v>8.2588999999999996E-2</v>
      </c>
      <c r="N109" s="7">
        <v>8.5237999999999994E-2</v>
      </c>
      <c r="O109" s="16">
        <v>8.5109000000000004E-2</v>
      </c>
      <c r="P109" s="16">
        <v>7.7715000000000006E-2</v>
      </c>
      <c r="Q109" s="16">
        <v>8.6136000000000004E-2</v>
      </c>
      <c r="R109" s="16">
        <v>7.9796000000000006E-2</v>
      </c>
      <c r="S109" s="16">
        <v>8.5334999999999994E-2</v>
      </c>
      <c r="T109" s="16">
        <v>8.1994999999999998E-2</v>
      </c>
      <c r="U109" s="16">
        <v>8.4098999999999993E-2</v>
      </c>
      <c r="V109" s="16">
        <v>8.4198999999999996E-2</v>
      </c>
      <c r="W109" s="16">
        <v>8.2512000000000002E-2</v>
      </c>
      <c r="X109" s="16">
        <v>8.5277000000000006E-2</v>
      </c>
      <c r="Y109" s="16">
        <v>8.2588999999999996E-2</v>
      </c>
      <c r="Z109" s="16">
        <v>8.5237999999999994E-2</v>
      </c>
      <c r="AA109" s="24">
        <v>8.5109000000000004E-2</v>
      </c>
      <c r="AB109" s="7">
        <v>7.7715000000000006E-2</v>
      </c>
      <c r="AC109" s="7">
        <v>8.6136000000000004E-2</v>
      </c>
      <c r="AD109" s="7">
        <v>7.9796000000000006E-2</v>
      </c>
      <c r="AE109" s="12">
        <v>8.5334999999999994E-2</v>
      </c>
      <c r="AF109" s="7">
        <v>8.1994999999999998E-2</v>
      </c>
      <c r="AG109" s="7">
        <v>8.4098999999999993E-2</v>
      </c>
      <c r="AH109" s="7">
        <v>8.4198999999999996E-2</v>
      </c>
      <c r="AI109" s="7">
        <v>8.2512000000000002E-2</v>
      </c>
      <c r="AJ109" s="7">
        <v>8.5277000000000006E-2</v>
      </c>
      <c r="AK109" s="7">
        <v>8.2588999999999996E-2</v>
      </c>
      <c r="AL109" s="7">
        <v>8.5237999999999994E-2</v>
      </c>
      <c r="AM109" s="24">
        <v>8.5109000000000004E-2</v>
      </c>
      <c r="AN109" s="7">
        <v>7.7715000000000006E-2</v>
      </c>
      <c r="AO109" s="7">
        <v>8.6136000000000004E-2</v>
      </c>
      <c r="AP109" s="7">
        <v>7.9796000000000006E-2</v>
      </c>
      <c r="AQ109" s="12">
        <v>8.5334999999999994E-2</v>
      </c>
      <c r="AR109" s="7">
        <v>8.1994999999999998E-2</v>
      </c>
      <c r="AS109" s="7">
        <v>8.4098999999999993E-2</v>
      </c>
      <c r="AT109" s="7">
        <v>8.4198999999999996E-2</v>
      </c>
      <c r="AU109" s="7">
        <v>8.2512000000000002E-2</v>
      </c>
      <c r="AV109" s="7">
        <v>8.5277000000000006E-2</v>
      </c>
      <c r="AW109" s="7">
        <v>8.2588999999999996E-2</v>
      </c>
      <c r="AX109" s="7">
        <v>8.5237999999999994E-2</v>
      </c>
      <c r="AY109" s="24">
        <v>8.5109000000000004E-2</v>
      </c>
      <c r="AZ109" s="7">
        <v>7.7715000000000006E-2</v>
      </c>
      <c r="BA109" s="7">
        <v>8.6136000000000004E-2</v>
      </c>
      <c r="BB109" s="7">
        <v>7.9796000000000006E-2</v>
      </c>
      <c r="BC109" s="12">
        <v>8.5334999999999994E-2</v>
      </c>
      <c r="BD109" s="7">
        <v>8.1994999999999998E-2</v>
      </c>
      <c r="BE109" s="7">
        <v>8.4098999999999993E-2</v>
      </c>
      <c r="BF109" s="7">
        <v>8.4198999999999996E-2</v>
      </c>
      <c r="BG109" s="7">
        <v>8.2512000000000002E-2</v>
      </c>
      <c r="BH109" s="7">
        <v>8.5277000000000006E-2</v>
      </c>
      <c r="BI109" s="7">
        <v>8.2588999999999996E-2</v>
      </c>
      <c r="BJ109" s="7">
        <v>8.5237999999999994E-2</v>
      </c>
      <c r="BK109" s="24">
        <v>8.5109000000000004E-2</v>
      </c>
      <c r="BL109" s="7">
        <v>7.7715000000000006E-2</v>
      </c>
      <c r="BM109" s="7">
        <v>8.6136000000000004E-2</v>
      </c>
      <c r="BN109" s="7">
        <v>7.9796000000000006E-2</v>
      </c>
      <c r="BO109" s="12">
        <v>8.5334999999999994E-2</v>
      </c>
      <c r="BP109" s="7">
        <v>8.1994999999999998E-2</v>
      </c>
      <c r="BQ109" s="7">
        <v>8.4098999999999993E-2</v>
      </c>
      <c r="BR109" s="7">
        <v>8.4198999999999996E-2</v>
      </c>
      <c r="BS109" s="7">
        <v>8.2512000000000002E-2</v>
      </c>
      <c r="BT109" s="7">
        <v>8.5277000000000006E-2</v>
      </c>
      <c r="BU109" s="7">
        <v>8.2588999999999996E-2</v>
      </c>
      <c r="BV109" s="7">
        <v>8.5237999999999994E-2</v>
      </c>
      <c r="BW109" s="24">
        <v>8.5109000000000004E-2</v>
      </c>
      <c r="BX109" s="7">
        <v>7.7715000000000006E-2</v>
      </c>
      <c r="BY109" s="7">
        <v>8.6136000000000004E-2</v>
      </c>
      <c r="BZ109" s="7">
        <v>7.9796000000000006E-2</v>
      </c>
      <c r="CA109" s="12">
        <v>8.5334999999999994E-2</v>
      </c>
      <c r="CB109" s="7">
        <v>8.1994999999999998E-2</v>
      </c>
      <c r="CC109" s="7">
        <v>8.4098999999999993E-2</v>
      </c>
      <c r="CD109" s="7">
        <v>8.4198999999999996E-2</v>
      </c>
      <c r="CE109" s="7">
        <v>8.2512000000000002E-2</v>
      </c>
      <c r="CF109" s="7">
        <v>8.5277000000000006E-2</v>
      </c>
      <c r="CG109" s="7">
        <v>8.2588999999999996E-2</v>
      </c>
      <c r="CH109" s="7">
        <v>8.5237999999999994E-2</v>
      </c>
      <c r="CI109" s="24">
        <v>8.5109000000000004E-2</v>
      </c>
      <c r="CJ109" s="7">
        <v>7.7715000000000006E-2</v>
      </c>
      <c r="CK109" s="7">
        <v>8.6136000000000004E-2</v>
      </c>
      <c r="CL109" s="7">
        <v>7.9796000000000006E-2</v>
      </c>
      <c r="CM109" s="12">
        <v>8.5334999999999994E-2</v>
      </c>
      <c r="CN109" s="7">
        <v>8.1994999999999998E-2</v>
      </c>
      <c r="CO109" s="7">
        <v>8.4098999999999993E-2</v>
      </c>
      <c r="CP109" s="7">
        <v>8.4198999999999996E-2</v>
      </c>
      <c r="CQ109" s="7">
        <v>8.2512000000000002E-2</v>
      </c>
      <c r="CR109" s="7">
        <v>8.5277000000000006E-2</v>
      </c>
      <c r="CS109" s="7">
        <v>8.2588999999999996E-2</v>
      </c>
      <c r="CT109" s="7">
        <v>8.5237999999999994E-2</v>
      </c>
      <c r="CU109" s="24">
        <v>8.5109000000000004E-2</v>
      </c>
      <c r="CV109" s="7">
        <v>7.7715000000000006E-2</v>
      </c>
      <c r="CW109" s="7">
        <v>8.6136000000000004E-2</v>
      </c>
      <c r="CX109" s="7">
        <v>7.9796000000000006E-2</v>
      </c>
      <c r="CY109" s="12">
        <v>8.5334999999999994E-2</v>
      </c>
      <c r="CZ109" s="7">
        <v>8.1994999999999998E-2</v>
      </c>
      <c r="DA109" s="7">
        <v>8.4098999999999993E-2</v>
      </c>
      <c r="DB109" s="7">
        <v>8.4198999999999996E-2</v>
      </c>
      <c r="DC109" s="7">
        <v>8.2512000000000002E-2</v>
      </c>
      <c r="DD109" s="7">
        <v>8.5277000000000006E-2</v>
      </c>
      <c r="DE109" s="7">
        <v>8.2588999999999996E-2</v>
      </c>
      <c r="DF109" s="7">
        <v>8.5237999999999994E-2</v>
      </c>
      <c r="DG109" s="24">
        <v>8.5109000000000004E-2</v>
      </c>
      <c r="DH109" s="7">
        <v>7.7715000000000006E-2</v>
      </c>
      <c r="DI109" s="7">
        <v>8.6136000000000004E-2</v>
      </c>
      <c r="DJ109" s="7">
        <v>7.9796000000000006E-2</v>
      </c>
      <c r="DK109" s="12">
        <v>8.5334999999999994E-2</v>
      </c>
      <c r="DL109" s="7">
        <v>8.1994999999999998E-2</v>
      </c>
      <c r="DM109" s="7">
        <v>8.4098999999999993E-2</v>
      </c>
      <c r="DN109" s="7">
        <v>8.4198999999999996E-2</v>
      </c>
      <c r="DO109" s="7">
        <v>8.2512000000000002E-2</v>
      </c>
      <c r="DP109" s="7">
        <v>8.5277000000000006E-2</v>
      </c>
      <c r="DQ109" s="7">
        <v>8.2588999999999996E-2</v>
      </c>
      <c r="DR109" s="7">
        <v>8.5237999999999994E-2</v>
      </c>
    </row>
    <row r="110" spans="1:122" x14ac:dyDescent="0.25">
      <c r="A110" s="184"/>
      <c r="B110" s="30" t="s">
        <v>6</v>
      </c>
      <c r="C110" s="24">
        <v>0.107824</v>
      </c>
      <c r="D110" s="7">
        <v>9.1051999999999994E-2</v>
      </c>
      <c r="E110" s="7">
        <v>7.1135000000000004E-2</v>
      </c>
      <c r="F110" s="7">
        <v>4.1179E-2</v>
      </c>
      <c r="G110" s="12">
        <v>4.4423999999999998E-2</v>
      </c>
      <c r="H110" s="7">
        <v>0.106128</v>
      </c>
      <c r="I110" s="7">
        <v>0.14288100000000001</v>
      </c>
      <c r="J110" s="7">
        <v>0.133494</v>
      </c>
      <c r="K110" s="7">
        <v>5.781E-2</v>
      </c>
      <c r="L110" s="7">
        <v>3.8018000000000003E-2</v>
      </c>
      <c r="M110" s="7">
        <v>6.2103999999999999E-2</v>
      </c>
      <c r="N110" s="7">
        <v>0.10395</v>
      </c>
      <c r="O110" s="16">
        <v>0.107824</v>
      </c>
      <c r="P110" s="16">
        <v>9.1051999999999994E-2</v>
      </c>
      <c r="Q110" s="16">
        <v>7.1135000000000004E-2</v>
      </c>
      <c r="R110" s="16">
        <v>4.1179E-2</v>
      </c>
      <c r="S110" s="16">
        <v>4.4423999999999998E-2</v>
      </c>
      <c r="T110" s="16">
        <v>0.106128</v>
      </c>
      <c r="U110" s="16">
        <v>0.14288100000000001</v>
      </c>
      <c r="V110" s="16">
        <v>0.133494</v>
      </c>
      <c r="W110" s="16">
        <v>5.781E-2</v>
      </c>
      <c r="X110" s="16">
        <v>3.8018000000000003E-2</v>
      </c>
      <c r="Y110" s="16">
        <v>6.2103999999999999E-2</v>
      </c>
      <c r="Z110" s="16">
        <v>0.10395</v>
      </c>
      <c r="AA110" s="24">
        <v>0.107824</v>
      </c>
      <c r="AB110" s="7">
        <v>9.1051999999999994E-2</v>
      </c>
      <c r="AC110" s="7">
        <v>7.1135000000000004E-2</v>
      </c>
      <c r="AD110" s="7">
        <v>4.1179E-2</v>
      </c>
      <c r="AE110" s="12">
        <v>4.4423999999999998E-2</v>
      </c>
      <c r="AF110" s="7">
        <v>0.106128</v>
      </c>
      <c r="AG110" s="7">
        <v>0.14288100000000001</v>
      </c>
      <c r="AH110" s="7">
        <v>0.133494</v>
      </c>
      <c r="AI110" s="7">
        <v>5.781E-2</v>
      </c>
      <c r="AJ110" s="7">
        <v>3.8018000000000003E-2</v>
      </c>
      <c r="AK110" s="7">
        <v>6.2103999999999999E-2</v>
      </c>
      <c r="AL110" s="7">
        <v>0.10395</v>
      </c>
      <c r="AM110" s="24">
        <v>0.107824</v>
      </c>
      <c r="AN110" s="7">
        <v>9.1051999999999994E-2</v>
      </c>
      <c r="AO110" s="7">
        <v>7.1135000000000004E-2</v>
      </c>
      <c r="AP110" s="7">
        <v>4.1179E-2</v>
      </c>
      <c r="AQ110" s="12">
        <v>4.4423999999999998E-2</v>
      </c>
      <c r="AR110" s="7">
        <v>0.106128</v>
      </c>
      <c r="AS110" s="7">
        <v>0.14288100000000001</v>
      </c>
      <c r="AT110" s="7">
        <v>0.133494</v>
      </c>
      <c r="AU110" s="7">
        <v>5.781E-2</v>
      </c>
      <c r="AV110" s="7">
        <v>3.8018000000000003E-2</v>
      </c>
      <c r="AW110" s="7">
        <v>6.2103999999999999E-2</v>
      </c>
      <c r="AX110" s="7">
        <v>0.10395</v>
      </c>
      <c r="AY110" s="24">
        <v>0.107824</v>
      </c>
      <c r="AZ110" s="7">
        <v>9.1051999999999994E-2</v>
      </c>
      <c r="BA110" s="7">
        <v>7.1135000000000004E-2</v>
      </c>
      <c r="BB110" s="7">
        <v>4.1179E-2</v>
      </c>
      <c r="BC110" s="12">
        <v>4.4423999999999998E-2</v>
      </c>
      <c r="BD110" s="7">
        <v>0.106128</v>
      </c>
      <c r="BE110" s="7">
        <v>0.14288100000000001</v>
      </c>
      <c r="BF110" s="7">
        <v>0.133494</v>
      </c>
      <c r="BG110" s="7">
        <v>5.781E-2</v>
      </c>
      <c r="BH110" s="7">
        <v>3.8018000000000003E-2</v>
      </c>
      <c r="BI110" s="7">
        <v>6.2103999999999999E-2</v>
      </c>
      <c r="BJ110" s="7">
        <v>0.10395</v>
      </c>
      <c r="BK110" s="24">
        <v>0.107824</v>
      </c>
      <c r="BL110" s="7">
        <v>9.1051999999999994E-2</v>
      </c>
      <c r="BM110" s="7">
        <v>7.1135000000000004E-2</v>
      </c>
      <c r="BN110" s="7">
        <v>4.1179E-2</v>
      </c>
      <c r="BO110" s="12">
        <v>4.4423999999999998E-2</v>
      </c>
      <c r="BP110" s="7">
        <v>0.106128</v>
      </c>
      <c r="BQ110" s="7">
        <v>0.14288100000000001</v>
      </c>
      <c r="BR110" s="7">
        <v>0.133494</v>
      </c>
      <c r="BS110" s="7">
        <v>5.781E-2</v>
      </c>
      <c r="BT110" s="7">
        <v>3.8018000000000003E-2</v>
      </c>
      <c r="BU110" s="7">
        <v>6.2103999999999999E-2</v>
      </c>
      <c r="BV110" s="7">
        <v>0.10395</v>
      </c>
      <c r="BW110" s="24">
        <v>0.107824</v>
      </c>
      <c r="BX110" s="7">
        <v>9.1051999999999994E-2</v>
      </c>
      <c r="BY110" s="7">
        <v>7.1135000000000004E-2</v>
      </c>
      <c r="BZ110" s="7">
        <v>4.1179E-2</v>
      </c>
      <c r="CA110" s="12">
        <v>4.4423999999999998E-2</v>
      </c>
      <c r="CB110" s="7">
        <v>0.106128</v>
      </c>
      <c r="CC110" s="7">
        <v>0.14288100000000001</v>
      </c>
      <c r="CD110" s="7">
        <v>0.133494</v>
      </c>
      <c r="CE110" s="7">
        <v>5.781E-2</v>
      </c>
      <c r="CF110" s="7">
        <v>3.8018000000000003E-2</v>
      </c>
      <c r="CG110" s="7">
        <v>6.2103999999999999E-2</v>
      </c>
      <c r="CH110" s="7">
        <v>0.10395</v>
      </c>
      <c r="CI110" s="24">
        <v>0.107824</v>
      </c>
      <c r="CJ110" s="7">
        <v>9.1051999999999994E-2</v>
      </c>
      <c r="CK110" s="7">
        <v>7.1135000000000004E-2</v>
      </c>
      <c r="CL110" s="7">
        <v>4.1179E-2</v>
      </c>
      <c r="CM110" s="12">
        <v>4.4423999999999998E-2</v>
      </c>
      <c r="CN110" s="7">
        <v>0.106128</v>
      </c>
      <c r="CO110" s="7">
        <v>0.14288100000000001</v>
      </c>
      <c r="CP110" s="7">
        <v>0.133494</v>
      </c>
      <c r="CQ110" s="7">
        <v>5.781E-2</v>
      </c>
      <c r="CR110" s="7">
        <v>3.8018000000000003E-2</v>
      </c>
      <c r="CS110" s="7">
        <v>6.2103999999999999E-2</v>
      </c>
      <c r="CT110" s="7">
        <v>0.10395</v>
      </c>
      <c r="CU110" s="24">
        <v>0.107824</v>
      </c>
      <c r="CV110" s="7">
        <v>9.1051999999999994E-2</v>
      </c>
      <c r="CW110" s="7">
        <v>7.1135000000000004E-2</v>
      </c>
      <c r="CX110" s="7">
        <v>4.1179E-2</v>
      </c>
      <c r="CY110" s="12">
        <v>4.4423999999999998E-2</v>
      </c>
      <c r="CZ110" s="7">
        <v>0.106128</v>
      </c>
      <c r="DA110" s="7">
        <v>0.14288100000000001</v>
      </c>
      <c r="DB110" s="7">
        <v>0.133494</v>
      </c>
      <c r="DC110" s="7">
        <v>5.781E-2</v>
      </c>
      <c r="DD110" s="7">
        <v>3.8018000000000003E-2</v>
      </c>
      <c r="DE110" s="7">
        <v>6.2103999999999999E-2</v>
      </c>
      <c r="DF110" s="7">
        <v>0.10395</v>
      </c>
      <c r="DG110" s="24">
        <v>0.107824</v>
      </c>
      <c r="DH110" s="7">
        <v>9.1051999999999994E-2</v>
      </c>
      <c r="DI110" s="7">
        <v>7.1135000000000004E-2</v>
      </c>
      <c r="DJ110" s="7">
        <v>4.1179E-2</v>
      </c>
      <c r="DK110" s="12">
        <v>4.4423999999999998E-2</v>
      </c>
      <c r="DL110" s="7">
        <v>0.106128</v>
      </c>
      <c r="DM110" s="7">
        <v>0.14288100000000001</v>
      </c>
      <c r="DN110" s="7">
        <v>0.133494</v>
      </c>
      <c r="DO110" s="7">
        <v>5.781E-2</v>
      </c>
      <c r="DP110" s="7">
        <v>3.8018000000000003E-2</v>
      </c>
      <c r="DQ110" s="7">
        <v>6.2103999999999999E-2</v>
      </c>
      <c r="DR110" s="7">
        <v>0.10395</v>
      </c>
    </row>
    <row r="111" spans="1:122" x14ac:dyDescent="0.25">
      <c r="A111" s="184"/>
      <c r="B111" s="30" t="s">
        <v>10</v>
      </c>
      <c r="C111" s="24">
        <v>8.6096000000000006E-2</v>
      </c>
      <c r="D111" s="7">
        <v>7.8608999999999998E-2</v>
      </c>
      <c r="E111" s="7">
        <v>8.1547999999999995E-2</v>
      </c>
      <c r="F111" s="7">
        <v>7.2947999999999999E-2</v>
      </c>
      <c r="G111" s="12">
        <v>8.6277000000000006E-2</v>
      </c>
      <c r="H111" s="7">
        <v>8.3294000000000007E-2</v>
      </c>
      <c r="I111" s="7">
        <v>8.5859000000000005E-2</v>
      </c>
      <c r="J111" s="7">
        <v>8.5885000000000003E-2</v>
      </c>
      <c r="K111" s="7">
        <v>8.3474999999999994E-2</v>
      </c>
      <c r="L111" s="7">
        <v>8.6262000000000005E-2</v>
      </c>
      <c r="M111" s="7">
        <v>8.3496000000000001E-2</v>
      </c>
      <c r="N111" s="7">
        <v>8.6250999999999994E-2</v>
      </c>
      <c r="O111" s="16">
        <v>8.6096000000000006E-2</v>
      </c>
      <c r="P111" s="16">
        <v>7.8608999999999998E-2</v>
      </c>
      <c r="Q111" s="16">
        <v>8.1547999999999995E-2</v>
      </c>
      <c r="R111" s="16">
        <v>7.2947999999999999E-2</v>
      </c>
      <c r="S111" s="16">
        <v>8.6277000000000006E-2</v>
      </c>
      <c r="T111" s="16">
        <v>8.3294000000000007E-2</v>
      </c>
      <c r="U111" s="16">
        <v>8.5859000000000005E-2</v>
      </c>
      <c r="V111" s="16">
        <v>8.5885000000000003E-2</v>
      </c>
      <c r="W111" s="16">
        <v>8.3474999999999994E-2</v>
      </c>
      <c r="X111" s="16">
        <v>8.6262000000000005E-2</v>
      </c>
      <c r="Y111" s="16">
        <v>8.3496000000000001E-2</v>
      </c>
      <c r="Z111" s="16">
        <v>8.6250999999999994E-2</v>
      </c>
      <c r="AA111" s="24">
        <v>8.6096000000000006E-2</v>
      </c>
      <c r="AB111" s="7">
        <v>7.8608999999999998E-2</v>
      </c>
      <c r="AC111" s="7">
        <v>8.1547999999999995E-2</v>
      </c>
      <c r="AD111" s="7">
        <v>7.2947999999999999E-2</v>
      </c>
      <c r="AE111" s="12">
        <v>8.6277000000000006E-2</v>
      </c>
      <c r="AF111" s="7">
        <v>8.3294000000000007E-2</v>
      </c>
      <c r="AG111" s="7">
        <v>8.5859000000000005E-2</v>
      </c>
      <c r="AH111" s="7">
        <v>8.5885000000000003E-2</v>
      </c>
      <c r="AI111" s="7">
        <v>8.3474999999999994E-2</v>
      </c>
      <c r="AJ111" s="7">
        <v>8.6262000000000005E-2</v>
      </c>
      <c r="AK111" s="7">
        <v>8.3496000000000001E-2</v>
      </c>
      <c r="AL111" s="7">
        <v>8.6250999999999994E-2</v>
      </c>
      <c r="AM111" s="24">
        <v>8.6096000000000006E-2</v>
      </c>
      <c r="AN111" s="7">
        <v>7.8608999999999998E-2</v>
      </c>
      <c r="AO111" s="7">
        <v>8.1547999999999995E-2</v>
      </c>
      <c r="AP111" s="7">
        <v>7.2947999999999999E-2</v>
      </c>
      <c r="AQ111" s="12">
        <v>8.6277000000000006E-2</v>
      </c>
      <c r="AR111" s="7">
        <v>8.3294000000000007E-2</v>
      </c>
      <c r="AS111" s="7">
        <v>8.5859000000000005E-2</v>
      </c>
      <c r="AT111" s="7">
        <v>8.5885000000000003E-2</v>
      </c>
      <c r="AU111" s="7">
        <v>8.3474999999999994E-2</v>
      </c>
      <c r="AV111" s="7">
        <v>8.6262000000000005E-2</v>
      </c>
      <c r="AW111" s="7">
        <v>8.3496000000000001E-2</v>
      </c>
      <c r="AX111" s="7">
        <v>8.6250999999999994E-2</v>
      </c>
      <c r="AY111" s="24">
        <v>8.6096000000000006E-2</v>
      </c>
      <c r="AZ111" s="7">
        <v>7.8608999999999998E-2</v>
      </c>
      <c r="BA111" s="7">
        <v>8.1547999999999995E-2</v>
      </c>
      <c r="BB111" s="7">
        <v>7.2947999999999999E-2</v>
      </c>
      <c r="BC111" s="12">
        <v>8.6277000000000006E-2</v>
      </c>
      <c r="BD111" s="7">
        <v>8.3294000000000007E-2</v>
      </c>
      <c r="BE111" s="7">
        <v>8.5859000000000005E-2</v>
      </c>
      <c r="BF111" s="7">
        <v>8.5885000000000003E-2</v>
      </c>
      <c r="BG111" s="7">
        <v>8.3474999999999994E-2</v>
      </c>
      <c r="BH111" s="7">
        <v>8.6262000000000005E-2</v>
      </c>
      <c r="BI111" s="7">
        <v>8.3496000000000001E-2</v>
      </c>
      <c r="BJ111" s="7">
        <v>8.6250999999999994E-2</v>
      </c>
      <c r="BK111" s="24">
        <v>8.6096000000000006E-2</v>
      </c>
      <c r="BL111" s="7">
        <v>7.8608999999999998E-2</v>
      </c>
      <c r="BM111" s="7">
        <v>8.1547999999999995E-2</v>
      </c>
      <c r="BN111" s="7">
        <v>7.2947999999999999E-2</v>
      </c>
      <c r="BO111" s="12">
        <v>8.6277000000000006E-2</v>
      </c>
      <c r="BP111" s="7">
        <v>8.3294000000000007E-2</v>
      </c>
      <c r="BQ111" s="7">
        <v>8.5859000000000005E-2</v>
      </c>
      <c r="BR111" s="7">
        <v>8.5885000000000003E-2</v>
      </c>
      <c r="BS111" s="7">
        <v>8.3474999999999994E-2</v>
      </c>
      <c r="BT111" s="7">
        <v>8.6262000000000005E-2</v>
      </c>
      <c r="BU111" s="7">
        <v>8.3496000000000001E-2</v>
      </c>
      <c r="BV111" s="7">
        <v>8.6250999999999994E-2</v>
      </c>
      <c r="BW111" s="24">
        <v>8.6096000000000006E-2</v>
      </c>
      <c r="BX111" s="7">
        <v>7.8608999999999998E-2</v>
      </c>
      <c r="BY111" s="7">
        <v>8.1547999999999995E-2</v>
      </c>
      <c r="BZ111" s="7">
        <v>7.2947999999999999E-2</v>
      </c>
      <c r="CA111" s="12">
        <v>8.6277000000000006E-2</v>
      </c>
      <c r="CB111" s="7">
        <v>8.3294000000000007E-2</v>
      </c>
      <c r="CC111" s="7">
        <v>8.5859000000000005E-2</v>
      </c>
      <c r="CD111" s="7">
        <v>8.5885000000000003E-2</v>
      </c>
      <c r="CE111" s="7">
        <v>8.3474999999999994E-2</v>
      </c>
      <c r="CF111" s="7">
        <v>8.6262000000000005E-2</v>
      </c>
      <c r="CG111" s="7">
        <v>8.3496000000000001E-2</v>
      </c>
      <c r="CH111" s="7">
        <v>8.6250999999999994E-2</v>
      </c>
      <c r="CI111" s="24">
        <v>8.6096000000000006E-2</v>
      </c>
      <c r="CJ111" s="7">
        <v>7.8608999999999998E-2</v>
      </c>
      <c r="CK111" s="7">
        <v>8.1547999999999995E-2</v>
      </c>
      <c r="CL111" s="7">
        <v>7.2947999999999999E-2</v>
      </c>
      <c r="CM111" s="12">
        <v>8.6277000000000006E-2</v>
      </c>
      <c r="CN111" s="7">
        <v>8.3294000000000007E-2</v>
      </c>
      <c r="CO111" s="7">
        <v>8.5859000000000005E-2</v>
      </c>
      <c r="CP111" s="7">
        <v>8.5885000000000003E-2</v>
      </c>
      <c r="CQ111" s="7">
        <v>8.3474999999999994E-2</v>
      </c>
      <c r="CR111" s="7">
        <v>8.6262000000000005E-2</v>
      </c>
      <c r="CS111" s="7">
        <v>8.3496000000000001E-2</v>
      </c>
      <c r="CT111" s="7">
        <v>8.6250999999999994E-2</v>
      </c>
      <c r="CU111" s="24">
        <v>8.6096000000000006E-2</v>
      </c>
      <c r="CV111" s="7">
        <v>7.8608999999999998E-2</v>
      </c>
      <c r="CW111" s="7">
        <v>8.1547999999999995E-2</v>
      </c>
      <c r="CX111" s="7">
        <v>7.2947999999999999E-2</v>
      </c>
      <c r="CY111" s="12">
        <v>8.6277000000000006E-2</v>
      </c>
      <c r="CZ111" s="7">
        <v>8.3294000000000007E-2</v>
      </c>
      <c r="DA111" s="7">
        <v>8.5859000000000005E-2</v>
      </c>
      <c r="DB111" s="7">
        <v>8.5885000000000003E-2</v>
      </c>
      <c r="DC111" s="7">
        <v>8.3474999999999994E-2</v>
      </c>
      <c r="DD111" s="7">
        <v>8.6262000000000005E-2</v>
      </c>
      <c r="DE111" s="7">
        <v>8.3496000000000001E-2</v>
      </c>
      <c r="DF111" s="7">
        <v>8.6250999999999994E-2</v>
      </c>
      <c r="DG111" s="24">
        <v>8.6096000000000006E-2</v>
      </c>
      <c r="DH111" s="7">
        <v>7.8608999999999998E-2</v>
      </c>
      <c r="DI111" s="7">
        <v>8.1547999999999995E-2</v>
      </c>
      <c r="DJ111" s="7">
        <v>7.2947999999999999E-2</v>
      </c>
      <c r="DK111" s="12">
        <v>8.6277000000000006E-2</v>
      </c>
      <c r="DL111" s="7">
        <v>8.3294000000000007E-2</v>
      </c>
      <c r="DM111" s="7">
        <v>8.5859000000000005E-2</v>
      </c>
      <c r="DN111" s="7">
        <v>8.5885000000000003E-2</v>
      </c>
      <c r="DO111" s="7">
        <v>8.3474999999999994E-2</v>
      </c>
      <c r="DP111" s="7">
        <v>8.6262000000000005E-2</v>
      </c>
      <c r="DQ111" s="7">
        <v>8.3496000000000001E-2</v>
      </c>
      <c r="DR111" s="7">
        <v>8.6250999999999994E-2</v>
      </c>
    </row>
    <row r="112" spans="1:122" x14ac:dyDescent="0.25">
      <c r="A112" s="184"/>
      <c r="B112" s="30" t="s">
        <v>1</v>
      </c>
      <c r="C112" s="24">
        <v>6.0000000000000002E-6</v>
      </c>
      <c r="D112" s="7">
        <v>2.4699999999999999E-4</v>
      </c>
      <c r="E112" s="7">
        <v>7.2360000000000002E-3</v>
      </c>
      <c r="F112" s="7">
        <v>2.1690999999999998E-2</v>
      </c>
      <c r="G112" s="12">
        <v>6.2979999999999994E-2</v>
      </c>
      <c r="H112" s="7">
        <v>0.21317</v>
      </c>
      <c r="I112" s="7">
        <v>0.29002899999999998</v>
      </c>
      <c r="J112" s="7">
        <v>0.270206</v>
      </c>
      <c r="K112" s="7">
        <v>0.108695</v>
      </c>
      <c r="L112" s="7">
        <v>1.9643000000000001E-2</v>
      </c>
      <c r="M112" s="7">
        <v>6.0299999999999998E-3</v>
      </c>
      <c r="N112" s="7">
        <v>6.3999999999999997E-5</v>
      </c>
      <c r="O112" s="16">
        <v>6.0000000000000002E-6</v>
      </c>
      <c r="P112" s="16">
        <v>2.4699999999999999E-4</v>
      </c>
      <c r="Q112" s="16">
        <v>7.2360000000000002E-3</v>
      </c>
      <c r="R112" s="16">
        <v>2.1690999999999998E-2</v>
      </c>
      <c r="S112" s="16">
        <v>6.2979999999999994E-2</v>
      </c>
      <c r="T112" s="16">
        <v>0.21317</v>
      </c>
      <c r="U112" s="16">
        <v>0.29002899999999998</v>
      </c>
      <c r="V112" s="16">
        <v>0.270206</v>
      </c>
      <c r="W112" s="16">
        <v>0.108695</v>
      </c>
      <c r="X112" s="16">
        <v>1.9643000000000001E-2</v>
      </c>
      <c r="Y112" s="16">
        <v>6.0299999999999998E-3</v>
      </c>
      <c r="Z112" s="16">
        <v>6.3999999999999997E-5</v>
      </c>
      <c r="AA112" s="24">
        <v>6.0000000000000002E-6</v>
      </c>
      <c r="AB112" s="7">
        <v>2.4699999999999999E-4</v>
      </c>
      <c r="AC112" s="7">
        <v>7.2360000000000002E-3</v>
      </c>
      <c r="AD112" s="7">
        <v>2.1690999999999998E-2</v>
      </c>
      <c r="AE112" s="12">
        <v>6.2979999999999994E-2</v>
      </c>
      <c r="AF112" s="7">
        <v>0.21317</v>
      </c>
      <c r="AG112" s="7">
        <v>0.29002899999999998</v>
      </c>
      <c r="AH112" s="7">
        <v>0.270206</v>
      </c>
      <c r="AI112" s="7">
        <v>0.108695</v>
      </c>
      <c r="AJ112" s="7">
        <v>1.9643000000000001E-2</v>
      </c>
      <c r="AK112" s="7">
        <v>6.0299999999999998E-3</v>
      </c>
      <c r="AL112" s="7">
        <v>6.3999999999999997E-5</v>
      </c>
      <c r="AM112" s="24">
        <v>6.0000000000000002E-6</v>
      </c>
      <c r="AN112" s="7">
        <v>2.4699999999999999E-4</v>
      </c>
      <c r="AO112" s="7">
        <v>7.2360000000000002E-3</v>
      </c>
      <c r="AP112" s="7">
        <v>2.1690999999999998E-2</v>
      </c>
      <c r="AQ112" s="12">
        <v>6.2979999999999994E-2</v>
      </c>
      <c r="AR112" s="7">
        <v>0.21317</v>
      </c>
      <c r="AS112" s="7">
        <v>0.29002899999999998</v>
      </c>
      <c r="AT112" s="7">
        <v>0.270206</v>
      </c>
      <c r="AU112" s="7">
        <v>0.108695</v>
      </c>
      <c r="AV112" s="7">
        <v>1.9643000000000001E-2</v>
      </c>
      <c r="AW112" s="7">
        <v>6.0299999999999998E-3</v>
      </c>
      <c r="AX112" s="7">
        <v>6.3999999999999997E-5</v>
      </c>
      <c r="AY112" s="24">
        <v>6.0000000000000002E-6</v>
      </c>
      <c r="AZ112" s="7">
        <v>2.4699999999999999E-4</v>
      </c>
      <c r="BA112" s="7">
        <v>7.2360000000000002E-3</v>
      </c>
      <c r="BB112" s="7">
        <v>2.1690999999999998E-2</v>
      </c>
      <c r="BC112" s="12">
        <v>6.2979999999999994E-2</v>
      </c>
      <c r="BD112" s="7">
        <v>0.21317</v>
      </c>
      <c r="BE112" s="7">
        <v>0.29002899999999998</v>
      </c>
      <c r="BF112" s="7">
        <v>0.270206</v>
      </c>
      <c r="BG112" s="7">
        <v>0.108695</v>
      </c>
      <c r="BH112" s="7">
        <v>1.9643000000000001E-2</v>
      </c>
      <c r="BI112" s="7">
        <v>6.0299999999999998E-3</v>
      </c>
      <c r="BJ112" s="7">
        <v>6.3999999999999997E-5</v>
      </c>
      <c r="BK112" s="24">
        <v>6.0000000000000002E-6</v>
      </c>
      <c r="BL112" s="7">
        <v>2.4699999999999999E-4</v>
      </c>
      <c r="BM112" s="7">
        <v>7.2360000000000002E-3</v>
      </c>
      <c r="BN112" s="7">
        <v>2.1690999999999998E-2</v>
      </c>
      <c r="BO112" s="12">
        <v>6.2979999999999994E-2</v>
      </c>
      <c r="BP112" s="7">
        <v>0.21317</v>
      </c>
      <c r="BQ112" s="7">
        <v>0.29002899999999998</v>
      </c>
      <c r="BR112" s="7">
        <v>0.270206</v>
      </c>
      <c r="BS112" s="7">
        <v>0.108695</v>
      </c>
      <c r="BT112" s="7">
        <v>1.9643000000000001E-2</v>
      </c>
      <c r="BU112" s="7">
        <v>6.0299999999999998E-3</v>
      </c>
      <c r="BV112" s="7">
        <v>6.3999999999999997E-5</v>
      </c>
      <c r="BW112" s="24">
        <v>6.0000000000000002E-6</v>
      </c>
      <c r="BX112" s="7">
        <v>2.4699999999999999E-4</v>
      </c>
      <c r="BY112" s="7">
        <v>7.2360000000000002E-3</v>
      </c>
      <c r="BZ112" s="7">
        <v>2.1690999999999998E-2</v>
      </c>
      <c r="CA112" s="12">
        <v>6.2979999999999994E-2</v>
      </c>
      <c r="CB112" s="7">
        <v>0.21317</v>
      </c>
      <c r="CC112" s="7">
        <v>0.29002899999999998</v>
      </c>
      <c r="CD112" s="7">
        <v>0.270206</v>
      </c>
      <c r="CE112" s="7">
        <v>0.108695</v>
      </c>
      <c r="CF112" s="7">
        <v>1.9643000000000001E-2</v>
      </c>
      <c r="CG112" s="7">
        <v>6.0299999999999998E-3</v>
      </c>
      <c r="CH112" s="7">
        <v>6.3999999999999997E-5</v>
      </c>
      <c r="CI112" s="24">
        <v>6.0000000000000002E-6</v>
      </c>
      <c r="CJ112" s="7">
        <v>2.4699999999999999E-4</v>
      </c>
      <c r="CK112" s="7">
        <v>7.2360000000000002E-3</v>
      </c>
      <c r="CL112" s="7">
        <v>2.1690999999999998E-2</v>
      </c>
      <c r="CM112" s="12">
        <v>6.2979999999999994E-2</v>
      </c>
      <c r="CN112" s="7">
        <v>0.21317</v>
      </c>
      <c r="CO112" s="7">
        <v>0.29002899999999998</v>
      </c>
      <c r="CP112" s="7">
        <v>0.270206</v>
      </c>
      <c r="CQ112" s="7">
        <v>0.108695</v>
      </c>
      <c r="CR112" s="7">
        <v>1.9643000000000001E-2</v>
      </c>
      <c r="CS112" s="7">
        <v>6.0299999999999998E-3</v>
      </c>
      <c r="CT112" s="7">
        <v>6.3999999999999997E-5</v>
      </c>
      <c r="CU112" s="24">
        <v>6.0000000000000002E-6</v>
      </c>
      <c r="CV112" s="7">
        <v>2.4699999999999999E-4</v>
      </c>
      <c r="CW112" s="7">
        <v>7.2360000000000002E-3</v>
      </c>
      <c r="CX112" s="7">
        <v>2.1690999999999998E-2</v>
      </c>
      <c r="CY112" s="12">
        <v>6.2979999999999994E-2</v>
      </c>
      <c r="CZ112" s="7">
        <v>0.21317</v>
      </c>
      <c r="DA112" s="7">
        <v>0.29002899999999998</v>
      </c>
      <c r="DB112" s="7">
        <v>0.270206</v>
      </c>
      <c r="DC112" s="7">
        <v>0.108695</v>
      </c>
      <c r="DD112" s="7">
        <v>1.9643000000000001E-2</v>
      </c>
      <c r="DE112" s="7">
        <v>6.0299999999999998E-3</v>
      </c>
      <c r="DF112" s="7">
        <v>6.3999999999999997E-5</v>
      </c>
      <c r="DG112" s="24">
        <v>6.0000000000000002E-6</v>
      </c>
      <c r="DH112" s="7">
        <v>2.4699999999999999E-4</v>
      </c>
      <c r="DI112" s="7">
        <v>7.2360000000000002E-3</v>
      </c>
      <c r="DJ112" s="7">
        <v>2.1690999999999998E-2</v>
      </c>
      <c r="DK112" s="12">
        <v>6.2979999999999994E-2</v>
      </c>
      <c r="DL112" s="7">
        <v>0.21317</v>
      </c>
      <c r="DM112" s="7">
        <v>0.29002899999999998</v>
      </c>
      <c r="DN112" s="7">
        <v>0.270206</v>
      </c>
      <c r="DO112" s="7">
        <v>0.108695</v>
      </c>
      <c r="DP112" s="7">
        <v>1.9643000000000001E-2</v>
      </c>
      <c r="DQ112" s="7">
        <v>6.0299999999999998E-3</v>
      </c>
      <c r="DR112" s="7">
        <v>6.3999999999999997E-5</v>
      </c>
    </row>
    <row r="113" spans="1:122" x14ac:dyDescent="0.25">
      <c r="A113" s="184"/>
      <c r="B113" s="30" t="s">
        <v>11</v>
      </c>
      <c r="C113" s="24">
        <v>0.106265</v>
      </c>
      <c r="D113" s="7">
        <v>8.2161999999999999E-2</v>
      </c>
      <c r="E113" s="7">
        <v>7.0887000000000006E-2</v>
      </c>
      <c r="F113" s="7">
        <v>6.8145999999999998E-2</v>
      </c>
      <c r="G113" s="12">
        <v>8.1852999999999995E-2</v>
      </c>
      <c r="H113" s="7">
        <v>6.7163E-2</v>
      </c>
      <c r="I113" s="7">
        <v>8.6751999999999996E-2</v>
      </c>
      <c r="J113" s="7">
        <v>6.9401000000000004E-2</v>
      </c>
      <c r="K113" s="7">
        <v>8.2907999999999996E-2</v>
      </c>
      <c r="L113" s="7">
        <v>0.100507</v>
      </c>
      <c r="M113" s="7">
        <v>8.7251999999999996E-2</v>
      </c>
      <c r="N113" s="7">
        <v>9.6703999999999998E-2</v>
      </c>
      <c r="O113" s="16">
        <v>0.106265</v>
      </c>
      <c r="P113" s="16">
        <v>8.2161999999999999E-2</v>
      </c>
      <c r="Q113" s="16">
        <v>7.0887000000000006E-2</v>
      </c>
      <c r="R113" s="16">
        <v>6.8145999999999998E-2</v>
      </c>
      <c r="S113" s="16">
        <v>8.1852999999999995E-2</v>
      </c>
      <c r="T113" s="16">
        <v>6.7163E-2</v>
      </c>
      <c r="U113" s="16">
        <v>8.6751999999999996E-2</v>
      </c>
      <c r="V113" s="16">
        <v>6.9401000000000004E-2</v>
      </c>
      <c r="W113" s="16">
        <v>8.2907999999999996E-2</v>
      </c>
      <c r="X113" s="16">
        <v>0.100507</v>
      </c>
      <c r="Y113" s="16">
        <v>8.7251999999999996E-2</v>
      </c>
      <c r="Z113" s="16">
        <v>9.6703999999999998E-2</v>
      </c>
      <c r="AA113" s="24">
        <v>0.106265</v>
      </c>
      <c r="AB113" s="7">
        <v>8.2161999999999999E-2</v>
      </c>
      <c r="AC113" s="7">
        <v>7.0887000000000006E-2</v>
      </c>
      <c r="AD113" s="7">
        <v>6.8145999999999998E-2</v>
      </c>
      <c r="AE113" s="12">
        <v>8.1852999999999995E-2</v>
      </c>
      <c r="AF113" s="7">
        <v>6.7163E-2</v>
      </c>
      <c r="AG113" s="7">
        <v>8.6751999999999996E-2</v>
      </c>
      <c r="AH113" s="7">
        <v>6.9401000000000004E-2</v>
      </c>
      <c r="AI113" s="7">
        <v>8.2907999999999996E-2</v>
      </c>
      <c r="AJ113" s="7">
        <v>0.100507</v>
      </c>
      <c r="AK113" s="7">
        <v>8.7251999999999996E-2</v>
      </c>
      <c r="AL113" s="7">
        <v>9.6703999999999998E-2</v>
      </c>
      <c r="AM113" s="24">
        <v>0.106265</v>
      </c>
      <c r="AN113" s="7">
        <v>8.2161999999999999E-2</v>
      </c>
      <c r="AO113" s="7">
        <v>7.0887000000000006E-2</v>
      </c>
      <c r="AP113" s="7">
        <v>6.8145999999999998E-2</v>
      </c>
      <c r="AQ113" s="12">
        <v>8.1852999999999995E-2</v>
      </c>
      <c r="AR113" s="7">
        <v>6.7163E-2</v>
      </c>
      <c r="AS113" s="7">
        <v>8.6751999999999996E-2</v>
      </c>
      <c r="AT113" s="7">
        <v>6.9401000000000004E-2</v>
      </c>
      <c r="AU113" s="7">
        <v>8.2907999999999996E-2</v>
      </c>
      <c r="AV113" s="7">
        <v>0.100507</v>
      </c>
      <c r="AW113" s="7">
        <v>8.7251999999999996E-2</v>
      </c>
      <c r="AX113" s="7">
        <v>9.6703999999999998E-2</v>
      </c>
      <c r="AY113" s="24">
        <v>0.106265</v>
      </c>
      <c r="AZ113" s="7">
        <v>8.2161999999999999E-2</v>
      </c>
      <c r="BA113" s="7">
        <v>7.0887000000000006E-2</v>
      </c>
      <c r="BB113" s="7">
        <v>6.8145999999999998E-2</v>
      </c>
      <c r="BC113" s="12">
        <v>8.1852999999999995E-2</v>
      </c>
      <c r="BD113" s="7">
        <v>6.7163E-2</v>
      </c>
      <c r="BE113" s="7">
        <v>8.6751999999999996E-2</v>
      </c>
      <c r="BF113" s="7">
        <v>6.9401000000000004E-2</v>
      </c>
      <c r="BG113" s="7">
        <v>8.2907999999999996E-2</v>
      </c>
      <c r="BH113" s="7">
        <v>0.100507</v>
      </c>
      <c r="BI113" s="7">
        <v>8.7251999999999996E-2</v>
      </c>
      <c r="BJ113" s="7">
        <v>9.6703999999999998E-2</v>
      </c>
      <c r="BK113" s="24">
        <v>0.106265</v>
      </c>
      <c r="BL113" s="7">
        <v>8.2161999999999999E-2</v>
      </c>
      <c r="BM113" s="7">
        <v>7.0887000000000006E-2</v>
      </c>
      <c r="BN113" s="7">
        <v>6.8145999999999998E-2</v>
      </c>
      <c r="BO113" s="12">
        <v>8.1852999999999995E-2</v>
      </c>
      <c r="BP113" s="7">
        <v>6.7163E-2</v>
      </c>
      <c r="BQ113" s="7">
        <v>8.6751999999999996E-2</v>
      </c>
      <c r="BR113" s="7">
        <v>6.9401000000000004E-2</v>
      </c>
      <c r="BS113" s="7">
        <v>8.2907999999999996E-2</v>
      </c>
      <c r="BT113" s="7">
        <v>0.100507</v>
      </c>
      <c r="BU113" s="7">
        <v>8.7251999999999996E-2</v>
      </c>
      <c r="BV113" s="7">
        <v>9.6703999999999998E-2</v>
      </c>
      <c r="BW113" s="24">
        <v>0.106265</v>
      </c>
      <c r="BX113" s="7">
        <v>8.2161999999999999E-2</v>
      </c>
      <c r="BY113" s="7">
        <v>7.0887000000000006E-2</v>
      </c>
      <c r="BZ113" s="7">
        <v>6.8145999999999998E-2</v>
      </c>
      <c r="CA113" s="12">
        <v>8.1852999999999995E-2</v>
      </c>
      <c r="CB113" s="7">
        <v>6.7163E-2</v>
      </c>
      <c r="CC113" s="7">
        <v>8.6751999999999996E-2</v>
      </c>
      <c r="CD113" s="7">
        <v>6.9401000000000004E-2</v>
      </c>
      <c r="CE113" s="7">
        <v>8.2907999999999996E-2</v>
      </c>
      <c r="CF113" s="7">
        <v>0.100507</v>
      </c>
      <c r="CG113" s="7">
        <v>8.7251999999999996E-2</v>
      </c>
      <c r="CH113" s="7">
        <v>9.6703999999999998E-2</v>
      </c>
      <c r="CI113" s="24">
        <v>0.106265</v>
      </c>
      <c r="CJ113" s="7">
        <v>8.2161999999999999E-2</v>
      </c>
      <c r="CK113" s="7">
        <v>7.0887000000000006E-2</v>
      </c>
      <c r="CL113" s="7">
        <v>6.8145999999999998E-2</v>
      </c>
      <c r="CM113" s="12">
        <v>8.1852999999999995E-2</v>
      </c>
      <c r="CN113" s="7">
        <v>6.7163E-2</v>
      </c>
      <c r="CO113" s="7">
        <v>8.6751999999999996E-2</v>
      </c>
      <c r="CP113" s="7">
        <v>6.9401000000000004E-2</v>
      </c>
      <c r="CQ113" s="7">
        <v>8.2907999999999996E-2</v>
      </c>
      <c r="CR113" s="7">
        <v>0.100507</v>
      </c>
      <c r="CS113" s="7">
        <v>8.7251999999999996E-2</v>
      </c>
      <c r="CT113" s="7">
        <v>9.6703999999999998E-2</v>
      </c>
      <c r="CU113" s="24">
        <v>0.106265</v>
      </c>
      <c r="CV113" s="7">
        <v>8.2161999999999999E-2</v>
      </c>
      <c r="CW113" s="7">
        <v>7.0887000000000006E-2</v>
      </c>
      <c r="CX113" s="7">
        <v>6.8145999999999998E-2</v>
      </c>
      <c r="CY113" s="12">
        <v>8.1852999999999995E-2</v>
      </c>
      <c r="CZ113" s="7">
        <v>6.7163E-2</v>
      </c>
      <c r="DA113" s="7">
        <v>8.6751999999999996E-2</v>
      </c>
      <c r="DB113" s="7">
        <v>6.9401000000000004E-2</v>
      </c>
      <c r="DC113" s="7">
        <v>8.2907999999999996E-2</v>
      </c>
      <c r="DD113" s="7">
        <v>0.100507</v>
      </c>
      <c r="DE113" s="7">
        <v>8.7251999999999996E-2</v>
      </c>
      <c r="DF113" s="7">
        <v>9.6703999999999998E-2</v>
      </c>
      <c r="DG113" s="24">
        <v>0.106265</v>
      </c>
      <c r="DH113" s="7">
        <v>8.2161999999999999E-2</v>
      </c>
      <c r="DI113" s="7">
        <v>7.0887000000000006E-2</v>
      </c>
      <c r="DJ113" s="7">
        <v>6.8145999999999998E-2</v>
      </c>
      <c r="DK113" s="12">
        <v>8.1852999999999995E-2</v>
      </c>
      <c r="DL113" s="7">
        <v>6.7163E-2</v>
      </c>
      <c r="DM113" s="7">
        <v>8.6751999999999996E-2</v>
      </c>
      <c r="DN113" s="7">
        <v>6.9401000000000004E-2</v>
      </c>
      <c r="DO113" s="7">
        <v>8.2907999999999996E-2</v>
      </c>
      <c r="DP113" s="7">
        <v>0.100507</v>
      </c>
      <c r="DQ113" s="7">
        <v>8.7251999999999996E-2</v>
      </c>
      <c r="DR113" s="7">
        <v>9.6703999999999998E-2</v>
      </c>
    </row>
    <row r="114" spans="1:122" x14ac:dyDescent="0.25">
      <c r="A114" s="184"/>
      <c r="B114" s="30" t="s">
        <v>12</v>
      </c>
      <c r="C114" s="24">
        <v>0.210397</v>
      </c>
      <c r="D114" s="7">
        <v>0.17743600000000001</v>
      </c>
      <c r="E114" s="7">
        <v>0.13192400000000001</v>
      </c>
      <c r="F114" s="7">
        <v>5.9718E-2</v>
      </c>
      <c r="G114" s="12">
        <v>2.6769000000000001E-2</v>
      </c>
      <c r="H114" s="7">
        <v>4.2950000000000002E-3</v>
      </c>
      <c r="I114" s="7">
        <v>2.895E-3</v>
      </c>
      <c r="J114" s="7">
        <v>3.4320000000000002E-3</v>
      </c>
      <c r="K114" s="7">
        <v>9.4020000000000006E-3</v>
      </c>
      <c r="L114" s="7">
        <v>5.5496999999999998E-2</v>
      </c>
      <c r="M114" s="7">
        <v>0.115452</v>
      </c>
      <c r="N114" s="7">
        <v>0.20278099999999999</v>
      </c>
      <c r="O114" s="16">
        <v>0.210397</v>
      </c>
      <c r="P114" s="16">
        <v>0.17743600000000001</v>
      </c>
      <c r="Q114" s="16">
        <v>0.13192400000000001</v>
      </c>
      <c r="R114" s="16">
        <v>5.9718E-2</v>
      </c>
      <c r="S114" s="16">
        <v>2.6769000000000001E-2</v>
      </c>
      <c r="T114" s="16">
        <v>4.2950000000000002E-3</v>
      </c>
      <c r="U114" s="16">
        <v>2.895E-3</v>
      </c>
      <c r="V114" s="16">
        <v>3.4320000000000002E-3</v>
      </c>
      <c r="W114" s="16">
        <v>9.4020000000000006E-3</v>
      </c>
      <c r="X114" s="16">
        <v>5.5496999999999998E-2</v>
      </c>
      <c r="Y114" s="16">
        <v>0.115452</v>
      </c>
      <c r="Z114" s="16">
        <v>0.20278099999999999</v>
      </c>
      <c r="AA114" s="24">
        <v>0.210397</v>
      </c>
      <c r="AB114" s="7">
        <v>0.17743600000000001</v>
      </c>
      <c r="AC114" s="7">
        <v>0.13192400000000001</v>
      </c>
      <c r="AD114" s="7">
        <v>5.9718E-2</v>
      </c>
      <c r="AE114" s="12">
        <v>2.6769000000000001E-2</v>
      </c>
      <c r="AF114" s="7">
        <v>4.2950000000000002E-3</v>
      </c>
      <c r="AG114" s="7">
        <v>2.895E-3</v>
      </c>
      <c r="AH114" s="7">
        <v>3.4320000000000002E-3</v>
      </c>
      <c r="AI114" s="7">
        <v>9.4020000000000006E-3</v>
      </c>
      <c r="AJ114" s="7">
        <v>5.5496999999999998E-2</v>
      </c>
      <c r="AK114" s="7">
        <v>0.115452</v>
      </c>
      <c r="AL114" s="7">
        <v>0.20278099999999999</v>
      </c>
      <c r="AM114" s="24">
        <v>0.210397</v>
      </c>
      <c r="AN114" s="7">
        <v>0.17743600000000001</v>
      </c>
      <c r="AO114" s="7">
        <v>0.13192400000000001</v>
      </c>
      <c r="AP114" s="7">
        <v>5.9718E-2</v>
      </c>
      <c r="AQ114" s="12">
        <v>2.6769000000000001E-2</v>
      </c>
      <c r="AR114" s="7">
        <v>4.2950000000000002E-3</v>
      </c>
      <c r="AS114" s="7">
        <v>2.895E-3</v>
      </c>
      <c r="AT114" s="7">
        <v>3.4320000000000002E-3</v>
      </c>
      <c r="AU114" s="7">
        <v>9.4020000000000006E-3</v>
      </c>
      <c r="AV114" s="7">
        <v>5.5496999999999998E-2</v>
      </c>
      <c r="AW114" s="7">
        <v>0.115452</v>
      </c>
      <c r="AX114" s="7">
        <v>0.20278099999999999</v>
      </c>
      <c r="AY114" s="24">
        <v>0.210397</v>
      </c>
      <c r="AZ114" s="7">
        <v>0.17743600000000001</v>
      </c>
      <c r="BA114" s="7">
        <v>0.13192400000000001</v>
      </c>
      <c r="BB114" s="7">
        <v>5.9718E-2</v>
      </c>
      <c r="BC114" s="12">
        <v>2.6769000000000001E-2</v>
      </c>
      <c r="BD114" s="7">
        <v>4.2950000000000002E-3</v>
      </c>
      <c r="BE114" s="7">
        <v>2.895E-3</v>
      </c>
      <c r="BF114" s="7">
        <v>3.4320000000000002E-3</v>
      </c>
      <c r="BG114" s="7">
        <v>9.4020000000000006E-3</v>
      </c>
      <c r="BH114" s="7">
        <v>5.5496999999999998E-2</v>
      </c>
      <c r="BI114" s="7">
        <v>0.115452</v>
      </c>
      <c r="BJ114" s="7">
        <v>0.20278099999999999</v>
      </c>
      <c r="BK114" s="24">
        <v>0.210397</v>
      </c>
      <c r="BL114" s="7">
        <v>0.17743600000000001</v>
      </c>
      <c r="BM114" s="7">
        <v>0.13192400000000001</v>
      </c>
      <c r="BN114" s="7">
        <v>5.9718E-2</v>
      </c>
      <c r="BO114" s="12">
        <v>2.6769000000000001E-2</v>
      </c>
      <c r="BP114" s="7">
        <v>4.2950000000000002E-3</v>
      </c>
      <c r="BQ114" s="7">
        <v>2.895E-3</v>
      </c>
      <c r="BR114" s="7">
        <v>3.4320000000000002E-3</v>
      </c>
      <c r="BS114" s="7">
        <v>9.4020000000000006E-3</v>
      </c>
      <c r="BT114" s="7">
        <v>5.5496999999999998E-2</v>
      </c>
      <c r="BU114" s="7">
        <v>0.115452</v>
      </c>
      <c r="BV114" s="7">
        <v>0.20278099999999999</v>
      </c>
      <c r="BW114" s="24">
        <v>0.210397</v>
      </c>
      <c r="BX114" s="7">
        <v>0.17743600000000001</v>
      </c>
      <c r="BY114" s="7">
        <v>0.13192400000000001</v>
      </c>
      <c r="BZ114" s="7">
        <v>5.9718E-2</v>
      </c>
      <c r="CA114" s="12">
        <v>2.6769000000000001E-2</v>
      </c>
      <c r="CB114" s="7">
        <v>4.2950000000000002E-3</v>
      </c>
      <c r="CC114" s="7">
        <v>2.895E-3</v>
      </c>
      <c r="CD114" s="7">
        <v>3.4320000000000002E-3</v>
      </c>
      <c r="CE114" s="7">
        <v>9.4020000000000006E-3</v>
      </c>
      <c r="CF114" s="7">
        <v>5.5496999999999998E-2</v>
      </c>
      <c r="CG114" s="7">
        <v>0.115452</v>
      </c>
      <c r="CH114" s="7">
        <v>0.20278099999999999</v>
      </c>
      <c r="CI114" s="24">
        <v>0.210397</v>
      </c>
      <c r="CJ114" s="7">
        <v>0.17743600000000001</v>
      </c>
      <c r="CK114" s="7">
        <v>0.13192400000000001</v>
      </c>
      <c r="CL114" s="7">
        <v>5.9718E-2</v>
      </c>
      <c r="CM114" s="12">
        <v>2.6769000000000001E-2</v>
      </c>
      <c r="CN114" s="7">
        <v>4.2950000000000002E-3</v>
      </c>
      <c r="CO114" s="7">
        <v>2.895E-3</v>
      </c>
      <c r="CP114" s="7">
        <v>3.4320000000000002E-3</v>
      </c>
      <c r="CQ114" s="7">
        <v>9.4020000000000006E-3</v>
      </c>
      <c r="CR114" s="7">
        <v>5.5496999999999998E-2</v>
      </c>
      <c r="CS114" s="7">
        <v>0.115452</v>
      </c>
      <c r="CT114" s="7">
        <v>0.20278099999999999</v>
      </c>
      <c r="CU114" s="24">
        <v>0.210397</v>
      </c>
      <c r="CV114" s="7">
        <v>0.17743600000000001</v>
      </c>
      <c r="CW114" s="7">
        <v>0.13192400000000001</v>
      </c>
      <c r="CX114" s="7">
        <v>5.9718E-2</v>
      </c>
      <c r="CY114" s="12">
        <v>2.6769000000000001E-2</v>
      </c>
      <c r="CZ114" s="7">
        <v>4.2950000000000002E-3</v>
      </c>
      <c r="DA114" s="7">
        <v>2.895E-3</v>
      </c>
      <c r="DB114" s="7">
        <v>3.4320000000000002E-3</v>
      </c>
      <c r="DC114" s="7">
        <v>9.4020000000000006E-3</v>
      </c>
      <c r="DD114" s="7">
        <v>5.5496999999999998E-2</v>
      </c>
      <c r="DE114" s="7">
        <v>0.115452</v>
      </c>
      <c r="DF114" s="7">
        <v>0.20278099999999999</v>
      </c>
      <c r="DG114" s="24">
        <v>0.210397</v>
      </c>
      <c r="DH114" s="7">
        <v>0.17743600000000001</v>
      </c>
      <c r="DI114" s="7">
        <v>0.13192400000000001</v>
      </c>
      <c r="DJ114" s="7">
        <v>5.9718E-2</v>
      </c>
      <c r="DK114" s="12">
        <v>2.6769000000000001E-2</v>
      </c>
      <c r="DL114" s="7">
        <v>4.2950000000000002E-3</v>
      </c>
      <c r="DM114" s="7">
        <v>2.895E-3</v>
      </c>
      <c r="DN114" s="7">
        <v>3.4320000000000002E-3</v>
      </c>
      <c r="DO114" s="7">
        <v>9.4020000000000006E-3</v>
      </c>
      <c r="DP114" s="7">
        <v>5.5496999999999998E-2</v>
      </c>
      <c r="DQ114" s="7">
        <v>0.115452</v>
      </c>
      <c r="DR114" s="7">
        <v>0.20278099999999999</v>
      </c>
    </row>
    <row r="115" spans="1:122" x14ac:dyDescent="0.25">
      <c r="A115" s="184"/>
      <c r="B115" s="30" t="s">
        <v>3</v>
      </c>
      <c r="C115" s="24">
        <v>0.107824</v>
      </c>
      <c r="D115" s="7">
        <v>9.1051999999999994E-2</v>
      </c>
      <c r="E115" s="7">
        <v>7.1135000000000004E-2</v>
      </c>
      <c r="F115" s="7">
        <v>4.1179E-2</v>
      </c>
      <c r="G115" s="12">
        <v>4.4423999999999998E-2</v>
      </c>
      <c r="H115" s="7">
        <v>0.106128</v>
      </c>
      <c r="I115" s="7">
        <v>0.14288100000000001</v>
      </c>
      <c r="J115" s="7">
        <v>0.133494</v>
      </c>
      <c r="K115" s="7">
        <v>5.781E-2</v>
      </c>
      <c r="L115" s="7">
        <v>3.8018000000000003E-2</v>
      </c>
      <c r="M115" s="7">
        <v>6.2103999999999999E-2</v>
      </c>
      <c r="N115" s="7">
        <v>0.10395</v>
      </c>
      <c r="O115" s="16">
        <v>0.107824</v>
      </c>
      <c r="P115" s="16">
        <v>9.1051999999999994E-2</v>
      </c>
      <c r="Q115" s="16">
        <v>7.1135000000000004E-2</v>
      </c>
      <c r="R115" s="16">
        <v>4.1179E-2</v>
      </c>
      <c r="S115" s="16">
        <v>4.4423999999999998E-2</v>
      </c>
      <c r="T115" s="16">
        <v>0.106128</v>
      </c>
      <c r="U115" s="16">
        <v>0.14288100000000001</v>
      </c>
      <c r="V115" s="16">
        <v>0.133494</v>
      </c>
      <c r="W115" s="16">
        <v>5.781E-2</v>
      </c>
      <c r="X115" s="16">
        <v>3.8018000000000003E-2</v>
      </c>
      <c r="Y115" s="16">
        <v>6.2103999999999999E-2</v>
      </c>
      <c r="Z115" s="16">
        <v>0.10395</v>
      </c>
      <c r="AA115" s="24">
        <v>0.107824</v>
      </c>
      <c r="AB115" s="7">
        <v>9.1051999999999994E-2</v>
      </c>
      <c r="AC115" s="7">
        <v>7.1135000000000004E-2</v>
      </c>
      <c r="AD115" s="7">
        <v>4.1179E-2</v>
      </c>
      <c r="AE115" s="12">
        <v>4.4423999999999998E-2</v>
      </c>
      <c r="AF115" s="7">
        <v>0.106128</v>
      </c>
      <c r="AG115" s="7">
        <v>0.14288100000000001</v>
      </c>
      <c r="AH115" s="7">
        <v>0.133494</v>
      </c>
      <c r="AI115" s="7">
        <v>5.781E-2</v>
      </c>
      <c r="AJ115" s="7">
        <v>3.8018000000000003E-2</v>
      </c>
      <c r="AK115" s="7">
        <v>6.2103999999999999E-2</v>
      </c>
      <c r="AL115" s="7">
        <v>0.10395</v>
      </c>
      <c r="AM115" s="24">
        <v>0.107824</v>
      </c>
      <c r="AN115" s="7">
        <v>9.1051999999999994E-2</v>
      </c>
      <c r="AO115" s="7">
        <v>7.1135000000000004E-2</v>
      </c>
      <c r="AP115" s="7">
        <v>4.1179E-2</v>
      </c>
      <c r="AQ115" s="12">
        <v>4.4423999999999998E-2</v>
      </c>
      <c r="AR115" s="7">
        <v>0.106128</v>
      </c>
      <c r="AS115" s="7">
        <v>0.14288100000000001</v>
      </c>
      <c r="AT115" s="7">
        <v>0.133494</v>
      </c>
      <c r="AU115" s="7">
        <v>5.781E-2</v>
      </c>
      <c r="AV115" s="7">
        <v>3.8018000000000003E-2</v>
      </c>
      <c r="AW115" s="7">
        <v>6.2103999999999999E-2</v>
      </c>
      <c r="AX115" s="7">
        <v>0.10395</v>
      </c>
      <c r="AY115" s="24">
        <v>0.107824</v>
      </c>
      <c r="AZ115" s="7">
        <v>9.1051999999999994E-2</v>
      </c>
      <c r="BA115" s="7">
        <v>7.1135000000000004E-2</v>
      </c>
      <c r="BB115" s="7">
        <v>4.1179E-2</v>
      </c>
      <c r="BC115" s="12">
        <v>4.4423999999999998E-2</v>
      </c>
      <c r="BD115" s="7">
        <v>0.106128</v>
      </c>
      <c r="BE115" s="7">
        <v>0.14288100000000001</v>
      </c>
      <c r="BF115" s="7">
        <v>0.133494</v>
      </c>
      <c r="BG115" s="7">
        <v>5.781E-2</v>
      </c>
      <c r="BH115" s="7">
        <v>3.8018000000000003E-2</v>
      </c>
      <c r="BI115" s="7">
        <v>6.2103999999999999E-2</v>
      </c>
      <c r="BJ115" s="7">
        <v>0.10395</v>
      </c>
      <c r="BK115" s="24">
        <v>0.107824</v>
      </c>
      <c r="BL115" s="7">
        <v>9.1051999999999994E-2</v>
      </c>
      <c r="BM115" s="7">
        <v>7.1135000000000004E-2</v>
      </c>
      <c r="BN115" s="7">
        <v>4.1179E-2</v>
      </c>
      <c r="BO115" s="12">
        <v>4.4423999999999998E-2</v>
      </c>
      <c r="BP115" s="7">
        <v>0.106128</v>
      </c>
      <c r="BQ115" s="7">
        <v>0.14288100000000001</v>
      </c>
      <c r="BR115" s="7">
        <v>0.133494</v>
      </c>
      <c r="BS115" s="7">
        <v>5.781E-2</v>
      </c>
      <c r="BT115" s="7">
        <v>3.8018000000000003E-2</v>
      </c>
      <c r="BU115" s="7">
        <v>6.2103999999999999E-2</v>
      </c>
      <c r="BV115" s="7">
        <v>0.10395</v>
      </c>
      <c r="BW115" s="24">
        <v>0.107824</v>
      </c>
      <c r="BX115" s="7">
        <v>9.1051999999999994E-2</v>
      </c>
      <c r="BY115" s="7">
        <v>7.1135000000000004E-2</v>
      </c>
      <c r="BZ115" s="7">
        <v>4.1179E-2</v>
      </c>
      <c r="CA115" s="12">
        <v>4.4423999999999998E-2</v>
      </c>
      <c r="CB115" s="7">
        <v>0.106128</v>
      </c>
      <c r="CC115" s="7">
        <v>0.14288100000000001</v>
      </c>
      <c r="CD115" s="7">
        <v>0.133494</v>
      </c>
      <c r="CE115" s="7">
        <v>5.781E-2</v>
      </c>
      <c r="CF115" s="7">
        <v>3.8018000000000003E-2</v>
      </c>
      <c r="CG115" s="7">
        <v>6.2103999999999999E-2</v>
      </c>
      <c r="CH115" s="7">
        <v>0.10395</v>
      </c>
      <c r="CI115" s="24">
        <v>0.107824</v>
      </c>
      <c r="CJ115" s="7">
        <v>9.1051999999999994E-2</v>
      </c>
      <c r="CK115" s="7">
        <v>7.1135000000000004E-2</v>
      </c>
      <c r="CL115" s="7">
        <v>4.1179E-2</v>
      </c>
      <c r="CM115" s="12">
        <v>4.4423999999999998E-2</v>
      </c>
      <c r="CN115" s="7">
        <v>0.106128</v>
      </c>
      <c r="CO115" s="7">
        <v>0.14288100000000001</v>
      </c>
      <c r="CP115" s="7">
        <v>0.133494</v>
      </c>
      <c r="CQ115" s="7">
        <v>5.781E-2</v>
      </c>
      <c r="CR115" s="7">
        <v>3.8018000000000003E-2</v>
      </c>
      <c r="CS115" s="7">
        <v>6.2103999999999999E-2</v>
      </c>
      <c r="CT115" s="7">
        <v>0.10395</v>
      </c>
      <c r="CU115" s="24">
        <v>0.107824</v>
      </c>
      <c r="CV115" s="7">
        <v>9.1051999999999994E-2</v>
      </c>
      <c r="CW115" s="7">
        <v>7.1135000000000004E-2</v>
      </c>
      <c r="CX115" s="7">
        <v>4.1179E-2</v>
      </c>
      <c r="CY115" s="12">
        <v>4.4423999999999998E-2</v>
      </c>
      <c r="CZ115" s="7">
        <v>0.106128</v>
      </c>
      <c r="DA115" s="7">
        <v>0.14288100000000001</v>
      </c>
      <c r="DB115" s="7">
        <v>0.133494</v>
      </c>
      <c r="DC115" s="7">
        <v>5.781E-2</v>
      </c>
      <c r="DD115" s="7">
        <v>3.8018000000000003E-2</v>
      </c>
      <c r="DE115" s="7">
        <v>6.2103999999999999E-2</v>
      </c>
      <c r="DF115" s="7">
        <v>0.10395</v>
      </c>
      <c r="DG115" s="24">
        <v>0.107824</v>
      </c>
      <c r="DH115" s="7">
        <v>9.1051999999999994E-2</v>
      </c>
      <c r="DI115" s="7">
        <v>7.1135000000000004E-2</v>
      </c>
      <c r="DJ115" s="7">
        <v>4.1179E-2</v>
      </c>
      <c r="DK115" s="12">
        <v>4.4423999999999998E-2</v>
      </c>
      <c r="DL115" s="7">
        <v>0.106128</v>
      </c>
      <c r="DM115" s="7">
        <v>0.14288100000000001</v>
      </c>
      <c r="DN115" s="7">
        <v>0.133494</v>
      </c>
      <c r="DO115" s="7">
        <v>5.781E-2</v>
      </c>
      <c r="DP115" s="7">
        <v>3.8018000000000003E-2</v>
      </c>
      <c r="DQ115" s="7">
        <v>6.2103999999999999E-2</v>
      </c>
      <c r="DR115" s="7">
        <v>0.10395</v>
      </c>
    </row>
    <row r="116" spans="1:122" x14ac:dyDescent="0.25">
      <c r="A116" s="184"/>
      <c r="B116" s="30" t="s">
        <v>13</v>
      </c>
      <c r="C116" s="24">
        <v>9.3563999999999994E-2</v>
      </c>
      <c r="D116" s="7">
        <v>7.2162000000000004E-2</v>
      </c>
      <c r="E116" s="7">
        <v>7.8372999999999998E-2</v>
      </c>
      <c r="F116" s="7">
        <v>7.6534000000000005E-2</v>
      </c>
      <c r="G116" s="12">
        <v>9.4246999999999997E-2</v>
      </c>
      <c r="H116" s="7">
        <v>7.5599E-2</v>
      </c>
      <c r="I116" s="7">
        <v>9.6199999999999994E-2</v>
      </c>
      <c r="J116" s="7">
        <v>7.7077999999999994E-2</v>
      </c>
      <c r="K116" s="7">
        <v>8.1374000000000002E-2</v>
      </c>
      <c r="L116" s="7">
        <v>9.4072000000000003E-2</v>
      </c>
      <c r="M116" s="7">
        <v>7.6706999999999997E-2</v>
      </c>
      <c r="N116" s="7">
        <v>8.4089999999999998E-2</v>
      </c>
      <c r="O116" s="16">
        <v>9.3563999999999994E-2</v>
      </c>
      <c r="P116" s="16">
        <v>7.2162000000000004E-2</v>
      </c>
      <c r="Q116" s="16">
        <v>7.8372999999999998E-2</v>
      </c>
      <c r="R116" s="16">
        <v>7.6534000000000005E-2</v>
      </c>
      <c r="S116" s="16">
        <v>9.4246999999999997E-2</v>
      </c>
      <c r="T116" s="16">
        <v>7.5599E-2</v>
      </c>
      <c r="U116" s="16">
        <v>9.6199999999999994E-2</v>
      </c>
      <c r="V116" s="16">
        <v>7.7077999999999994E-2</v>
      </c>
      <c r="W116" s="16">
        <v>8.1374000000000002E-2</v>
      </c>
      <c r="X116" s="16">
        <v>9.4072000000000003E-2</v>
      </c>
      <c r="Y116" s="16">
        <v>7.6706999999999997E-2</v>
      </c>
      <c r="Z116" s="16">
        <v>8.4089999999999998E-2</v>
      </c>
      <c r="AA116" s="24">
        <v>9.3563999999999994E-2</v>
      </c>
      <c r="AB116" s="7">
        <v>7.2162000000000004E-2</v>
      </c>
      <c r="AC116" s="7">
        <v>7.8372999999999998E-2</v>
      </c>
      <c r="AD116" s="7">
        <v>7.6534000000000005E-2</v>
      </c>
      <c r="AE116" s="12">
        <v>9.4246999999999997E-2</v>
      </c>
      <c r="AF116" s="7">
        <v>7.5599E-2</v>
      </c>
      <c r="AG116" s="7">
        <v>9.6199999999999994E-2</v>
      </c>
      <c r="AH116" s="7">
        <v>7.7077999999999994E-2</v>
      </c>
      <c r="AI116" s="7">
        <v>8.1374000000000002E-2</v>
      </c>
      <c r="AJ116" s="7">
        <v>9.4072000000000003E-2</v>
      </c>
      <c r="AK116" s="7">
        <v>7.6706999999999997E-2</v>
      </c>
      <c r="AL116" s="7">
        <v>8.4089999999999998E-2</v>
      </c>
      <c r="AM116" s="24">
        <v>9.3563999999999994E-2</v>
      </c>
      <c r="AN116" s="7">
        <v>7.2162000000000004E-2</v>
      </c>
      <c r="AO116" s="7">
        <v>7.8372999999999998E-2</v>
      </c>
      <c r="AP116" s="7">
        <v>7.6534000000000005E-2</v>
      </c>
      <c r="AQ116" s="12">
        <v>9.4246999999999997E-2</v>
      </c>
      <c r="AR116" s="7">
        <v>7.5599E-2</v>
      </c>
      <c r="AS116" s="7">
        <v>9.6199999999999994E-2</v>
      </c>
      <c r="AT116" s="7">
        <v>7.7077999999999994E-2</v>
      </c>
      <c r="AU116" s="7">
        <v>8.1374000000000002E-2</v>
      </c>
      <c r="AV116" s="7">
        <v>9.4072000000000003E-2</v>
      </c>
      <c r="AW116" s="7">
        <v>7.6706999999999997E-2</v>
      </c>
      <c r="AX116" s="7">
        <v>8.4089999999999998E-2</v>
      </c>
      <c r="AY116" s="24">
        <v>9.3563999999999994E-2</v>
      </c>
      <c r="AZ116" s="7">
        <v>7.2162000000000004E-2</v>
      </c>
      <c r="BA116" s="7">
        <v>7.8372999999999998E-2</v>
      </c>
      <c r="BB116" s="7">
        <v>7.6534000000000005E-2</v>
      </c>
      <c r="BC116" s="12">
        <v>9.4246999999999997E-2</v>
      </c>
      <c r="BD116" s="7">
        <v>7.5599E-2</v>
      </c>
      <c r="BE116" s="7">
        <v>9.6199999999999994E-2</v>
      </c>
      <c r="BF116" s="7">
        <v>7.7077999999999994E-2</v>
      </c>
      <c r="BG116" s="7">
        <v>8.1374000000000002E-2</v>
      </c>
      <c r="BH116" s="7">
        <v>9.4072000000000003E-2</v>
      </c>
      <c r="BI116" s="7">
        <v>7.6706999999999997E-2</v>
      </c>
      <c r="BJ116" s="7">
        <v>8.4089999999999998E-2</v>
      </c>
      <c r="BK116" s="24">
        <v>9.3563999999999994E-2</v>
      </c>
      <c r="BL116" s="7">
        <v>7.2162000000000004E-2</v>
      </c>
      <c r="BM116" s="7">
        <v>7.8372999999999998E-2</v>
      </c>
      <c r="BN116" s="7">
        <v>7.6534000000000005E-2</v>
      </c>
      <c r="BO116" s="12">
        <v>9.4246999999999997E-2</v>
      </c>
      <c r="BP116" s="7">
        <v>7.5599E-2</v>
      </c>
      <c r="BQ116" s="7">
        <v>9.6199999999999994E-2</v>
      </c>
      <c r="BR116" s="7">
        <v>7.7077999999999994E-2</v>
      </c>
      <c r="BS116" s="7">
        <v>8.1374000000000002E-2</v>
      </c>
      <c r="BT116" s="7">
        <v>9.4072000000000003E-2</v>
      </c>
      <c r="BU116" s="7">
        <v>7.6706999999999997E-2</v>
      </c>
      <c r="BV116" s="7">
        <v>8.4089999999999998E-2</v>
      </c>
      <c r="BW116" s="24">
        <v>9.3563999999999994E-2</v>
      </c>
      <c r="BX116" s="7">
        <v>7.2162000000000004E-2</v>
      </c>
      <c r="BY116" s="7">
        <v>7.8372999999999998E-2</v>
      </c>
      <c r="BZ116" s="7">
        <v>7.6534000000000005E-2</v>
      </c>
      <c r="CA116" s="12">
        <v>9.4246999999999997E-2</v>
      </c>
      <c r="CB116" s="7">
        <v>7.5599E-2</v>
      </c>
      <c r="CC116" s="7">
        <v>9.6199999999999994E-2</v>
      </c>
      <c r="CD116" s="7">
        <v>7.7077999999999994E-2</v>
      </c>
      <c r="CE116" s="7">
        <v>8.1374000000000002E-2</v>
      </c>
      <c r="CF116" s="7">
        <v>9.4072000000000003E-2</v>
      </c>
      <c r="CG116" s="7">
        <v>7.6706999999999997E-2</v>
      </c>
      <c r="CH116" s="7">
        <v>8.4089999999999998E-2</v>
      </c>
      <c r="CI116" s="24">
        <v>9.3563999999999994E-2</v>
      </c>
      <c r="CJ116" s="7">
        <v>7.2162000000000004E-2</v>
      </c>
      <c r="CK116" s="7">
        <v>7.8372999999999998E-2</v>
      </c>
      <c r="CL116" s="7">
        <v>7.6534000000000005E-2</v>
      </c>
      <c r="CM116" s="12">
        <v>9.4246999999999997E-2</v>
      </c>
      <c r="CN116" s="7">
        <v>7.5599E-2</v>
      </c>
      <c r="CO116" s="7">
        <v>9.6199999999999994E-2</v>
      </c>
      <c r="CP116" s="7">
        <v>7.7077999999999994E-2</v>
      </c>
      <c r="CQ116" s="7">
        <v>8.1374000000000002E-2</v>
      </c>
      <c r="CR116" s="7">
        <v>9.4072000000000003E-2</v>
      </c>
      <c r="CS116" s="7">
        <v>7.6706999999999997E-2</v>
      </c>
      <c r="CT116" s="7">
        <v>8.4089999999999998E-2</v>
      </c>
      <c r="CU116" s="24">
        <v>9.3563999999999994E-2</v>
      </c>
      <c r="CV116" s="7">
        <v>7.2162000000000004E-2</v>
      </c>
      <c r="CW116" s="7">
        <v>7.8372999999999998E-2</v>
      </c>
      <c r="CX116" s="7">
        <v>7.6534000000000005E-2</v>
      </c>
      <c r="CY116" s="12">
        <v>9.4246999999999997E-2</v>
      </c>
      <c r="CZ116" s="7">
        <v>7.5599E-2</v>
      </c>
      <c r="DA116" s="7">
        <v>9.6199999999999994E-2</v>
      </c>
      <c r="DB116" s="7">
        <v>7.7077999999999994E-2</v>
      </c>
      <c r="DC116" s="7">
        <v>8.1374000000000002E-2</v>
      </c>
      <c r="DD116" s="7">
        <v>9.4072000000000003E-2</v>
      </c>
      <c r="DE116" s="7">
        <v>7.6706999999999997E-2</v>
      </c>
      <c r="DF116" s="7">
        <v>8.4089999999999998E-2</v>
      </c>
      <c r="DG116" s="24">
        <v>9.3563999999999994E-2</v>
      </c>
      <c r="DH116" s="7">
        <v>7.2162000000000004E-2</v>
      </c>
      <c r="DI116" s="7">
        <v>7.8372999999999998E-2</v>
      </c>
      <c r="DJ116" s="7">
        <v>7.6534000000000005E-2</v>
      </c>
      <c r="DK116" s="12">
        <v>9.4246999999999997E-2</v>
      </c>
      <c r="DL116" s="7">
        <v>7.5599E-2</v>
      </c>
      <c r="DM116" s="7">
        <v>9.6199999999999994E-2</v>
      </c>
      <c r="DN116" s="7">
        <v>7.7077999999999994E-2</v>
      </c>
      <c r="DO116" s="7">
        <v>8.1374000000000002E-2</v>
      </c>
      <c r="DP116" s="7">
        <v>9.4072000000000003E-2</v>
      </c>
      <c r="DQ116" s="7">
        <v>7.6706999999999997E-2</v>
      </c>
      <c r="DR116" s="7">
        <v>8.4089999999999998E-2</v>
      </c>
    </row>
    <row r="117" spans="1:122" x14ac:dyDescent="0.25">
      <c r="A117" s="184"/>
      <c r="B117" s="30" t="s">
        <v>4</v>
      </c>
      <c r="C117" s="24">
        <v>8.5109000000000004E-2</v>
      </c>
      <c r="D117" s="7">
        <v>7.7715000000000006E-2</v>
      </c>
      <c r="E117" s="7">
        <v>8.6136000000000004E-2</v>
      </c>
      <c r="F117" s="7">
        <v>7.9796000000000006E-2</v>
      </c>
      <c r="G117" s="12">
        <v>8.5334999999999994E-2</v>
      </c>
      <c r="H117" s="7">
        <v>8.1994999999999998E-2</v>
      </c>
      <c r="I117" s="7">
        <v>8.4098999999999993E-2</v>
      </c>
      <c r="J117" s="7">
        <v>8.4198999999999996E-2</v>
      </c>
      <c r="K117" s="7">
        <v>8.2512000000000002E-2</v>
      </c>
      <c r="L117" s="7">
        <v>8.5277000000000006E-2</v>
      </c>
      <c r="M117" s="7">
        <v>8.2588999999999996E-2</v>
      </c>
      <c r="N117" s="7">
        <v>8.5237999999999994E-2</v>
      </c>
      <c r="O117" s="16">
        <v>8.5109000000000004E-2</v>
      </c>
      <c r="P117" s="16">
        <v>7.7715000000000006E-2</v>
      </c>
      <c r="Q117" s="16">
        <v>8.6136000000000004E-2</v>
      </c>
      <c r="R117" s="16">
        <v>7.9796000000000006E-2</v>
      </c>
      <c r="S117" s="16">
        <v>8.5334999999999994E-2</v>
      </c>
      <c r="T117" s="16">
        <v>8.1994999999999998E-2</v>
      </c>
      <c r="U117" s="16">
        <v>8.4098999999999993E-2</v>
      </c>
      <c r="V117" s="16">
        <v>8.4198999999999996E-2</v>
      </c>
      <c r="W117" s="16">
        <v>8.2512000000000002E-2</v>
      </c>
      <c r="X117" s="16">
        <v>8.5277000000000006E-2</v>
      </c>
      <c r="Y117" s="16">
        <v>8.2588999999999996E-2</v>
      </c>
      <c r="Z117" s="16">
        <v>8.5237999999999994E-2</v>
      </c>
      <c r="AA117" s="24">
        <v>8.5109000000000004E-2</v>
      </c>
      <c r="AB117" s="7">
        <v>7.7715000000000006E-2</v>
      </c>
      <c r="AC117" s="7">
        <v>8.6136000000000004E-2</v>
      </c>
      <c r="AD117" s="7">
        <v>7.9796000000000006E-2</v>
      </c>
      <c r="AE117" s="12">
        <v>8.5334999999999994E-2</v>
      </c>
      <c r="AF117" s="7">
        <v>8.1994999999999998E-2</v>
      </c>
      <c r="AG117" s="7">
        <v>8.4098999999999993E-2</v>
      </c>
      <c r="AH117" s="7">
        <v>8.4198999999999996E-2</v>
      </c>
      <c r="AI117" s="7">
        <v>8.2512000000000002E-2</v>
      </c>
      <c r="AJ117" s="7">
        <v>8.5277000000000006E-2</v>
      </c>
      <c r="AK117" s="7">
        <v>8.2588999999999996E-2</v>
      </c>
      <c r="AL117" s="7">
        <v>8.5237999999999994E-2</v>
      </c>
      <c r="AM117" s="24">
        <v>8.5109000000000004E-2</v>
      </c>
      <c r="AN117" s="7">
        <v>7.7715000000000006E-2</v>
      </c>
      <c r="AO117" s="7">
        <v>8.6136000000000004E-2</v>
      </c>
      <c r="AP117" s="7">
        <v>7.9796000000000006E-2</v>
      </c>
      <c r="AQ117" s="12">
        <v>8.5334999999999994E-2</v>
      </c>
      <c r="AR117" s="7">
        <v>8.1994999999999998E-2</v>
      </c>
      <c r="AS117" s="7">
        <v>8.4098999999999993E-2</v>
      </c>
      <c r="AT117" s="7">
        <v>8.4198999999999996E-2</v>
      </c>
      <c r="AU117" s="7">
        <v>8.2512000000000002E-2</v>
      </c>
      <c r="AV117" s="7">
        <v>8.5277000000000006E-2</v>
      </c>
      <c r="AW117" s="7">
        <v>8.2588999999999996E-2</v>
      </c>
      <c r="AX117" s="7">
        <v>8.5237999999999994E-2</v>
      </c>
      <c r="AY117" s="24">
        <v>8.5109000000000004E-2</v>
      </c>
      <c r="AZ117" s="7">
        <v>7.7715000000000006E-2</v>
      </c>
      <c r="BA117" s="7">
        <v>8.6136000000000004E-2</v>
      </c>
      <c r="BB117" s="7">
        <v>7.9796000000000006E-2</v>
      </c>
      <c r="BC117" s="12">
        <v>8.5334999999999994E-2</v>
      </c>
      <c r="BD117" s="7">
        <v>8.1994999999999998E-2</v>
      </c>
      <c r="BE117" s="7">
        <v>8.4098999999999993E-2</v>
      </c>
      <c r="BF117" s="7">
        <v>8.4198999999999996E-2</v>
      </c>
      <c r="BG117" s="7">
        <v>8.2512000000000002E-2</v>
      </c>
      <c r="BH117" s="7">
        <v>8.5277000000000006E-2</v>
      </c>
      <c r="BI117" s="7">
        <v>8.2588999999999996E-2</v>
      </c>
      <c r="BJ117" s="7">
        <v>8.5237999999999994E-2</v>
      </c>
      <c r="BK117" s="24">
        <v>8.5109000000000004E-2</v>
      </c>
      <c r="BL117" s="7">
        <v>7.7715000000000006E-2</v>
      </c>
      <c r="BM117" s="7">
        <v>8.6136000000000004E-2</v>
      </c>
      <c r="BN117" s="7">
        <v>7.9796000000000006E-2</v>
      </c>
      <c r="BO117" s="12">
        <v>8.5334999999999994E-2</v>
      </c>
      <c r="BP117" s="7">
        <v>8.1994999999999998E-2</v>
      </c>
      <c r="BQ117" s="7">
        <v>8.4098999999999993E-2</v>
      </c>
      <c r="BR117" s="7">
        <v>8.4198999999999996E-2</v>
      </c>
      <c r="BS117" s="7">
        <v>8.2512000000000002E-2</v>
      </c>
      <c r="BT117" s="7">
        <v>8.5277000000000006E-2</v>
      </c>
      <c r="BU117" s="7">
        <v>8.2588999999999996E-2</v>
      </c>
      <c r="BV117" s="7">
        <v>8.5237999999999994E-2</v>
      </c>
      <c r="BW117" s="24">
        <v>8.5109000000000004E-2</v>
      </c>
      <c r="BX117" s="7">
        <v>7.7715000000000006E-2</v>
      </c>
      <c r="BY117" s="7">
        <v>8.6136000000000004E-2</v>
      </c>
      <c r="BZ117" s="7">
        <v>7.9796000000000006E-2</v>
      </c>
      <c r="CA117" s="12">
        <v>8.5334999999999994E-2</v>
      </c>
      <c r="CB117" s="7">
        <v>8.1994999999999998E-2</v>
      </c>
      <c r="CC117" s="7">
        <v>8.4098999999999993E-2</v>
      </c>
      <c r="CD117" s="7">
        <v>8.4198999999999996E-2</v>
      </c>
      <c r="CE117" s="7">
        <v>8.2512000000000002E-2</v>
      </c>
      <c r="CF117" s="7">
        <v>8.5277000000000006E-2</v>
      </c>
      <c r="CG117" s="7">
        <v>8.2588999999999996E-2</v>
      </c>
      <c r="CH117" s="7">
        <v>8.5237999999999994E-2</v>
      </c>
      <c r="CI117" s="24">
        <v>8.5109000000000004E-2</v>
      </c>
      <c r="CJ117" s="7">
        <v>7.7715000000000006E-2</v>
      </c>
      <c r="CK117" s="7">
        <v>8.6136000000000004E-2</v>
      </c>
      <c r="CL117" s="7">
        <v>7.9796000000000006E-2</v>
      </c>
      <c r="CM117" s="12">
        <v>8.5334999999999994E-2</v>
      </c>
      <c r="CN117" s="7">
        <v>8.1994999999999998E-2</v>
      </c>
      <c r="CO117" s="7">
        <v>8.4098999999999993E-2</v>
      </c>
      <c r="CP117" s="7">
        <v>8.4198999999999996E-2</v>
      </c>
      <c r="CQ117" s="7">
        <v>8.2512000000000002E-2</v>
      </c>
      <c r="CR117" s="7">
        <v>8.5277000000000006E-2</v>
      </c>
      <c r="CS117" s="7">
        <v>8.2588999999999996E-2</v>
      </c>
      <c r="CT117" s="7">
        <v>8.5237999999999994E-2</v>
      </c>
      <c r="CU117" s="24">
        <v>8.5109000000000004E-2</v>
      </c>
      <c r="CV117" s="7">
        <v>7.7715000000000006E-2</v>
      </c>
      <c r="CW117" s="7">
        <v>8.6136000000000004E-2</v>
      </c>
      <c r="CX117" s="7">
        <v>7.9796000000000006E-2</v>
      </c>
      <c r="CY117" s="12">
        <v>8.5334999999999994E-2</v>
      </c>
      <c r="CZ117" s="7">
        <v>8.1994999999999998E-2</v>
      </c>
      <c r="DA117" s="7">
        <v>8.4098999999999993E-2</v>
      </c>
      <c r="DB117" s="7">
        <v>8.4198999999999996E-2</v>
      </c>
      <c r="DC117" s="7">
        <v>8.2512000000000002E-2</v>
      </c>
      <c r="DD117" s="7">
        <v>8.5277000000000006E-2</v>
      </c>
      <c r="DE117" s="7">
        <v>8.2588999999999996E-2</v>
      </c>
      <c r="DF117" s="7">
        <v>8.5237999999999994E-2</v>
      </c>
      <c r="DG117" s="24">
        <v>8.5109000000000004E-2</v>
      </c>
      <c r="DH117" s="7">
        <v>7.7715000000000006E-2</v>
      </c>
      <c r="DI117" s="7">
        <v>8.6136000000000004E-2</v>
      </c>
      <c r="DJ117" s="7">
        <v>7.9796000000000006E-2</v>
      </c>
      <c r="DK117" s="12">
        <v>8.5334999999999994E-2</v>
      </c>
      <c r="DL117" s="7">
        <v>8.1994999999999998E-2</v>
      </c>
      <c r="DM117" s="7">
        <v>8.4098999999999993E-2</v>
      </c>
      <c r="DN117" s="7">
        <v>8.4198999999999996E-2</v>
      </c>
      <c r="DO117" s="7">
        <v>8.2512000000000002E-2</v>
      </c>
      <c r="DP117" s="7">
        <v>8.5277000000000006E-2</v>
      </c>
      <c r="DQ117" s="7">
        <v>8.2588999999999996E-2</v>
      </c>
      <c r="DR117" s="7">
        <v>8.5237999999999994E-2</v>
      </c>
    </row>
    <row r="118" spans="1:122" x14ac:dyDescent="0.25">
      <c r="A118" s="185"/>
      <c r="B118" s="30" t="s">
        <v>14</v>
      </c>
      <c r="C118" s="24">
        <v>8.5109000000000004E-2</v>
      </c>
      <c r="D118" s="7">
        <v>7.7715000000000006E-2</v>
      </c>
      <c r="E118" s="7">
        <v>8.6136000000000004E-2</v>
      </c>
      <c r="F118" s="7">
        <v>7.9796000000000006E-2</v>
      </c>
      <c r="G118" s="12">
        <v>8.5334999999999994E-2</v>
      </c>
      <c r="H118" s="7">
        <v>8.1994999999999998E-2</v>
      </c>
      <c r="I118" s="7">
        <v>8.4098999999999993E-2</v>
      </c>
      <c r="J118" s="7">
        <v>8.4198999999999996E-2</v>
      </c>
      <c r="K118" s="7">
        <v>8.2512000000000002E-2</v>
      </c>
      <c r="L118" s="7">
        <v>8.5277000000000006E-2</v>
      </c>
      <c r="M118" s="7">
        <v>8.2588999999999996E-2</v>
      </c>
      <c r="N118" s="7">
        <v>8.5237999999999994E-2</v>
      </c>
      <c r="O118" s="16">
        <v>8.5109000000000004E-2</v>
      </c>
      <c r="P118" s="16">
        <v>7.7715000000000006E-2</v>
      </c>
      <c r="Q118" s="16">
        <v>8.6136000000000004E-2</v>
      </c>
      <c r="R118" s="16">
        <v>7.9796000000000006E-2</v>
      </c>
      <c r="S118" s="16">
        <v>8.5334999999999994E-2</v>
      </c>
      <c r="T118" s="16">
        <v>8.1994999999999998E-2</v>
      </c>
      <c r="U118" s="16">
        <v>8.4098999999999993E-2</v>
      </c>
      <c r="V118" s="16">
        <v>8.4198999999999996E-2</v>
      </c>
      <c r="W118" s="16">
        <v>8.2512000000000002E-2</v>
      </c>
      <c r="X118" s="16">
        <v>8.5277000000000006E-2</v>
      </c>
      <c r="Y118" s="16">
        <v>8.2588999999999996E-2</v>
      </c>
      <c r="Z118" s="16">
        <v>8.5237999999999994E-2</v>
      </c>
      <c r="AA118" s="24">
        <v>8.5109000000000004E-2</v>
      </c>
      <c r="AB118" s="7">
        <v>7.7715000000000006E-2</v>
      </c>
      <c r="AC118" s="7">
        <v>8.6136000000000004E-2</v>
      </c>
      <c r="AD118" s="7">
        <v>7.9796000000000006E-2</v>
      </c>
      <c r="AE118" s="12">
        <v>8.5334999999999994E-2</v>
      </c>
      <c r="AF118" s="7">
        <v>8.1994999999999998E-2</v>
      </c>
      <c r="AG118" s="7">
        <v>8.4098999999999993E-2</v>
      </c>
      <c r="AH118" s="7">
        <v>8.4198999999999996E-2</v>
      </c>
      <c r="AI118" s="7">
        <v>8.2512000000000002E-2</v>
      </c>
      <c r="AJ118" s="7">
        <v>8.5277000000000006E-2</v>
      </c>
      <c r="AK118" s="7">
        <v>8.2588999999999996E-2</v>
      </c>
      <c r="AL118" s="7">
        <v>8.5237999999999994E-2</v>
      </c>
      <c r="AM118" s="24">
        <v>8.5109000000000004E-2</v>
      </c>
      <c r="AN118" s="7">
        <v>7.7715000000000006E-2</v>
      </c>
      <c r="AO118" s="7">
        <v>8.6136000000000004E-2</v>
      </c>
      <c r="AP118" s="7">
        <v>7.9796000000000006E-2</v>
      </c>
      <c r="AQ118" s="12">
        <v>8.5334999999999994E-2</v>
      </c>
      <c r="AR118" s="7">
        <v>8.1994999999999998E-2</v>
      </c>
      <c r="AS118" s="7">
        <v>8.4098999999999993E-2</v>
      </c>
      <c r="AT118" s="7">
        <v>8.4198999999999996E-2</v>
      </c>
      <c r="AU118" s="7">
        <v>8.2512000000000002E-2</v>
      </c>
      <c r="AV118" s="7">
        <v>8.5277000000000006E-2</v>
      </c>
      <c r="AW118" s="7">
        <v>8.2588999999999996E-2</v>
      </c>
      <c r="AX118" s="7">
        <v>8.5237999999999994E-2</v>
      </c>
      <c r="AY118" s="24">
        <v>8.5109000000000004E-2</v>
      </c>
      <c r="AZ118" s="7">
        <v>7.7715000000000006E-2</v>
      </c>
      <c r="BA118" s="7">
        <v>8.6136000000000004E-2</v>
      </c>
      <c r="BB118" s="7">
        <v>7.9796000000000006E-2</v>
      </c>
      <c r="BC118" s="12">
        <v>8.5334999999999994E-2</v>
      </c>
      <c r="BD118" s="7">
        <v>8.1994999999999998E-2</v>
      </c>
      <c r="BE118" s="7">
        <v>8.4098999999999993E-2</v>
      </c>
      <c r="BF118" s="7">
        <v>8.4198999999999996E-2</v>
      </c>
      <c r="BG118" s="7">
        <v>8.2512000000000002E-2</v>
      </c>
      <c r="BH118" s="7">
        <v>8.5277000000000006E-2</v>
      </c>
      <c r="BI118" s="7">
        <v>8.2588999999999996E-2</v>
      </c>
      <c r="BJ118" s="7">
        <v>8.5237999999999994E-2</v>
      </c>
      <c r="BK118" s="24">
        <v>8.5109000000000004E-2</v>
      </c>
      <c r="BL118" s="7">
        <v>7.7715000000000006E-2</v>
      </c>
      <c r="BM118" s="7">
        <v>8.6136000000000004E-2</v>
      </c>
      <c r="BN118" s="7">
        <v>7.9796000000000006E-2</v>
      </c>
      <c r="BO118" s="12">
        <v>8.5334999999999994E-2</v>
      </c>
      <c r="BP118" s="7">
        <v>8.1994999999999998E-2</v>
      </c>
      <c r="BQ118" s="7">
        <v>8.4098999999999993E-2</v>
      </c>
      <c r="BR118" s="7">
        <v>8.4198999999999996E-2</v>
      </c>
      <c r="BS118" s="7">
        <v>8.2512000000000002E-2</v>
      </c>
      <c r="BT118" s="7">
        <v>8.5277000000000006E-2</v>
      </c>
      <c r="BU118" s="7">
        <v>8.2588999999999996E-2</v>
      </c>
      <c r="BV118" s="7">
        <v>8.5237999999999994E-2</v>
      </c>
      <c r="BW118" s="24">
        <v>8.5109000000000004E-2</v>
      </c>
      <c r="BX118" s="7">
        <v>7.7715000000000006E-2</v>
      </c>
      <c r="BY118" s="7">
        <v>8.6136000000000004E-2</v>
      </c>
      <c r="BZ118" s="7">
        <v>7.9796000000000006E-2</v>
      </c>
      <c r="CA118" s="12">
        <v>8.5334999999999994E-2</v>
      </c>
      <c r="CB118" s="7">
        <v>8.1994999999999998E-2</v>
      </c>
      <c r="CC118" s="7">
        <v>8.4098999999999993E-2</v>
      </c>
      <c r="CD118" s="7">
        <v>8.4198999999999996E-2</v>
      </c>
      <c r="CE118" s="7">
        <v>8.2512000000000002E-2</v>
      </c>
      <c r="CF118" s="7">
        <v>8.5277000000000006E-2</v>
      </c>
      <c r="CG118" s="7">
        <v>8.2588999999999996E-2</v>
      </c>
      <c r="CH118" s="7">
        <v>8.5237999999999994E-2</v>
      </c>
      <c r="CI118" s="24">
        <v>8.5109000000000004E-2</v>
      </c>
      <c r="CJ118" s="7">
        <v>7.7715000000000006E-2</v>
      </c>
      <c r="CK118" s="7">
        <v>8.6136000000000004E-2</v>
      </c>
      <c r="CL118" s="7">
        <v>7.9796000000000006E-2</v>
      </c>
      <c r="CM118" s="12">
        <v>8.5334999999999994E-2</v>
      </c>
      <c r="CN118" s="7">
        <v>8.1994999999999998E-2</v>
      </c>
      <c r="CO118" s="7">
        <v>8.4098999999999993E-2</v>
      </c>
      <c r="CP118" s="7">
        <v>8.4198999999999996E-2</v>
      </c>
      <c r="CQ118" s="7">
        <v>8.2512000000000002E-2</v>
      </c>
      <c r="CR118" s="7">
        <v>8.5277000000000006E-2</v>
      </c>
      <c r="CS118" s="7">
        <v>8.2588999999999996E-2</v>
      </c>
      <c r="CT118" s="7">
        <v>8.5237999999999994E-2</v>
      </c>
      <c r="CU118" s="24">
        <v>8.5109000000000004E-2</v>
      </c>
      <c r="CV118" s="7">
        <v>7.7715000000000006E-2</v>
      </c>
      <c r="CW118" s="7">
        <v>8.6136000000000004E-2</v>
      </c>
      <c r="CX118" s="7">
        <v>7.9796000000000006E-2</v>
      </c>
      <c r="CY118" s="12">
        <v>8.5334999999999994E-2</v>
      </c>
      <c r="CZ118" s="7">
        <v>8.1994999999999998E-2</v>
      </c>
      <c r="DA118" s="7">
        <v>8.4098999999999993E-2</v>
      </c>
      <c r="DB118" s="7">
        <v>8.4198999999999996E-2</v>
      </c>
      <c r="DC118" s="7">
        <v>8.2512000000000002E-2</v>
      </c>
      <c r="DD118" s="7">
        <v>8.5277000000000006E-2</v>
      </c>
      <c r="DE118" s="7">
        <v>8.2588999999999996E-2</v>
      </c>
      <c r="DF118" s="7">
        <v>8.5237999999999994E-2</v>
      </c>
      <c r="DG118" s="24">
        <v>8.5109000000000004E-2</v>
      </c>
      <c r="DH118" s="7">
        <v>7.7715000000000006E-2</v>
      </c>
      <c r="DI118" s="7">
        <v>8.6136000000000004E-2</v>
      </c>
      <c r="DJ118" s="7">
        <v>7.9796000000000006E-2</v>
      </c>
      <c r="DK118" s="12">
        <v>8.5334999999999994E-2</v>
      </c>
      <c r="DL118" s="7">
        <v>8.1994999999999998E-2</v>
      </c>
      <c r="DM118" s="7">
        <v>8.4098999999999993E-2</v>
      </c>
      <c r="DN118" s="7">
        <v>8.4198999999999996E-2</v>
      </c>
      <c r="DO118" s="7">
        <v>8.2512000000000002E-2</v>
      </c>
      <c r="DP118" s="7">
        <v>8.5277000000000006E-2</v>
      </c>
      <c r="DQ118" s="7">
        <v>8.2588999999999996E-2</v>
      </c>
      <c r="DR118" s="7">
        <v>8.5237999999999994E-2</v>
      </c>
    </row>
    <row r="119" spans="1:122" x14ac:dyDescent="0.25">
      <c r="A119" s="185"/>
      <c r="B119" s="30" t="s">
        <v>15</v>
      </c>
      <c r="C119" s="24">
        <v>8.5109000000000004E-2</v>
      </c>
      <c r="D119" s="7">
        <v>7.7715000000000006E-2</v>
      </c>
      <c r="E119" s="7">
        <v>8.6136000000000004E-2</v>
      </c>
      <c r="F119" s="7">
        <v>7.9796000000000006E-2</v>
      </c>
      <c r="G119" s="12">
        <v>8.5334999999999994E-2</v>
      </c>
      <c r="H119" s="7">
        <v>8.1994999999999998E-2</v>
      </c>
      <c r="I119" s="7">
        <v>8.4098999999999993E-2</v>
      </c>
      <c r="J119" s="7">
        <v>8.4198999999999996E-2</v>
      </c>
      <c r="K119" s="7">
        <v>8.2512000000000002E-2</v>
      </c>
      <c r="L119" s="7">
        <v>8.5277000000000006E-2</v>
      </c>
      <c r="M119" s="7">
        <v>8.2588999999999996E-2</v>
      </c>
      <c r="N119" s="7">
        <v>8.5237999999999994E-2</v>
      </c>
      <c r="O119" s="16">
        <v>8.5109000000000004E-2</v>
      </c>
      <c r="P119" s="16">
        <v>7.7715000000000006E-2</v>
      </c>
      <c r="Q119" s="16">
        <v>8.6136000000000004E-2</v>
      </c>
      <c r="R119" s="16">
        <v>7.9796000000000006E-2</v>
      </c>
      <c r="S119" s="16">
        <v>8.5334999999999994E-2</v>
      </c>
      <c r="T119" s="16">
        <v>8.1994999999999998E-2</v>
      </c>
      <c r="U119" s="16">
        <v>8.4098999999999993E-2</v>
      </c>
      <c r="V119" s="16">
        <v>8.4198999999999996E-2</v>
      </c>
      <c r="W119" s="16">
        <v>8.2512000000000002E-2</v>
      </c>
      <c r="X119" s="16">
        <v>8.5277000000000006E-2</v>
      </c>
      <c r="Y119" s="16">
        <v>8.2588999999999996E-2</v>
      </c>
      <c r="Z119" s="16">
        <v>8.5237999999999994E-2</v>
      </c>
      <c r="AA119" s="24">
        <v>8.5109000000000004E-2</v>
      </c>
      <c r="AB119" s="7">
        <v>7.7715000000000006E-2</v>
      </c>
      <c r="AC119" s="7">
        <v>8.6136000000000004E-2</v>
      </c>
      <c r="AD119" s="7">
        <v>7.9796000000000006E-2</v>
      </c>
      <c r="AE119" s="12">
        <v>8.5334999999999994E-2</v>
      </c>
      <c r="AF119" s="7">
        <v>8.1994999999999998E-2</v>
      </c>
      <c r="AG119" s="7">
        <v>8.4098999999999993E-2</v>
      </c>
      <c r="AH119" s="7">
        <v>8.4198999999999996E-2</v>
      </c>
      <c r="AI119" s="7">
        <v>8.2512000000000002E-2</v>
      </c>
      <c r="AJ119" s="7">
        <v>8.5277000000000006E-2</v>
      </c>
      <c r="AK119" s="7">
        <v>8.2588999999999996E-2</v>
      </c>
      <c r="AL119" s="7">
        <v>8.5237999999999994E-2</v>
      </c>
      <c r="AM119" s="24">
        <v>8.5109000000000004E-2</v>
      </c>
      <c r="AN119" s="7">
        <v>7.7715000000000006E-2</v>
      </c>
      <c r="AO119" s="7">
        <v>8.6136000000000004E-2</v>
      </c>
      <c r="AP119" s="7">
        <v>7.9796000000000006E-2</v>
      </c>
      <c r="AQ119" s="12">
        <v>8.5334999999999994E-2</v>
      </c>
      <c r="AR119" s="7">
        <v>8.1994999999999998E-2</v>
      </c>
      <c r="AS119" s="7">
        <v>8.4098999999999993E-2</v>
      </c>
      <c r="AT119" s="7">
        <v>8.4198999999999996E-2</v>
      </c>
      <c r="AU119" s="7">
        <v>8.2512000000000002E-2</v>
      </c>
      <c r="AV119" s="7">
        <v>8.5277000000000006E-2</v>
      </c>
      <c r="AW119" s="7">
        <v>8.2588999999999996E-2</v>
      </c>
      <c r="AX119" s="7">
        <v>8.5237999999999994E-2</v>
      </c>
      <c r="AY119" s="24">
        <v>8.5109000000000004E-2</v>
      </c>
      <c r="AZ119" s="7">
        <v>7.7715000000000006E-2</v>
      </c>
      <c r="BA119" s="7">
        <v>8.6136000000000004E-2</v>
      </c>
      <c r="BB119" s="7">
        <v>7.9796000000000006E-2</v>
      </c>
      <c r="BC119" s="12">
        <v>8.5334999999999994E-2</v>
      </c>
      <c r="BD119" s="7">
        <v>8.1994999999999998E-2</v>
      </c>
      <c r="BE119" s="7">
        <v>8.4098999999999993E-2</v>
      </c>
      <c r="BF119" s="7">
        <v>8.4198999999999996E-2</v>
      </c>
      <c r="BG119" s="7">
        <v>8.2512000000000002E-2</v>
      </c>
      <c r="BH119" s="7">
        <v>8.5277000000000006E-2</v>
      </c>
      <c r="BI119" s="7">
        <v>8.2588999999999996E-2</v>
      </c>
      <c r="BJ119" s="7">
        <v>8.5237999999999994E-2</v>
      </c>
      <c r="BK119" s="24">
        <v>8.5109000000000004E-2</v>
      </c>
      <c r="BL119" s="7">
        <v>7.7715000000000006E-2</v>
      </c>
      <c r="BM119" s="7">
        <v>8.6136000000000004E-2</v>
      </c>
      <c r="BN119" s="7">
        <v>7.9796000000000006E-2</v>
      </c>
      <c r="BO119" s="12">
        <v>8.5334999999999994E-2</v>
      </c>
      <c r="BP119" s="7">
        <v>8.1994999999999998E-2</v>
      </c>
      <c r="BQ119" s="7">
        <v>8.4098999999999993E-2</v>
      </c>
      <c r="BR119" s="7">
        <v>8.4198999999999996E-2</v>
      </c>
      <c r="BS119" s="7">
        <v>8.2512000000000002E-2</v>
      </c>
      <c r="BT119" s="7">
        <v>8.5277000000000006E-2</v>
      </c>
      <c r="BU119" s="7">
        <v>8.2588999999999996E-2</v>
      </c>
      <c r="BV119" s="7">
        <v>8.5237999999999994E-2</v>
      </c>
      <c r="BW119" s="24">
        <v>8.5109000000000004E-2</v>
      </c>
      <c r="BX119" s="7">
        <v>7.7715000000000006E-2</v>
      </c>
      <c r="BY119" s="7">
        <v>8.6136000000000004E-2</v>
      </c>
      <c r="BZ119" s="7">
        <v>7.9796000000000006E-2</v>
      </c>
      <c r="CA119" s="12">
        <v>8.5334999999999994E-2</v>
      </c>
      <c r="CB119" s="7">
        <v>8.1994999999999998E-2</v>
      </c>
      <c r="CC119" s="7">
        <v>8.4098999999999993E-2</v>
      </c>
      <c r="CD119" s="7">
        <v>8.4198999999999996E-2</v>
      </c>
      <c r="CE119" s="7">
        <v>8.2512000000000002E-2</v>
      </c>
      <c r="CF119" s="7">
        <v>8.5277000000000006E-2</v>
      </c>
      <c r="CG119" s="7">
        <v>8.2588999999999996E-2</v>
      </c>
      <c r="CH119" s="7">
        <v>8.5237999999999994E-2</v>
      </c>
      <c r="CI119" s="24">
        <v>8.5109000000000004E-2</v>
      </c>
      <c r="CJ119" s="7">
        <v>7.7715000000000006E-2</v>
      </c>
      <c r="CK119" s="7">
        <v>8.6136000000000004E-2</v>
      </c>
      <c r="CL119" s="7">
        <v>7.9796000000000006E-2</v>
      </c>
      <c r="CM119" s="12">
        <v>8.5334999999999994E-2</v>
      </c>
      <c r="CN119" s="7">
        <v>8.1994999999999998E-2</v>
      </c>
      <c r="CO119" s="7">
        <v>8.4098999999999993E-2</v>
      </c>
      <c r="CP119" s="7">
        <v>8.4198999999999996E-2</v>
      </c>
      <c r="CQ119" s="7">
        <v>8.2512000000000002E-2</v>
      </c>
      <c r="CR119" s="7">
        <v>8.5277000000000006E-2</v>
      </c>
      <c r="CS119" s="7">
        <v>8.2588999999999996E-2</v>
      </c>
      <c r="CT119" s="7">
        <v>8.5237999999999994E-2</v>
      </c>
      <c r="CU119" s="24">
        <v>8.5109000000000004E-2</v>
      </c>
      <c r="CV119" s="7">
        <v>7.7715000000000006E-2</v>
      </c>
      <c r="CW119" s="7">
        <v>8.6136000000000004E-2</v>
      </c>
      <c r="CX119" s="7">
        <v>7.9796000000000006E-2</v>
      </c>
      <c r="CY119" s="12">
        <v>8.5334999999999994E-2</v>
      </c>
      <c r="CZ119" s="7">
        <v>8.1994999999999998E-2</v>
      </c>
      <c r="DA119" s="7">
        <v>8.4098999999999993E-2</v>
      </c>
      <c r="DB119" s="7">
        <v>8.4198999999999996E-2</v>
      </c>
      <c r="DC119" s="7">
        <v>8.2512000000000002E-2</v>
      </c>
      <c r="DD119" s="7">
        <v>8.5277000000000006E-2</v>
      </c>
      <c r="DE119" s="7">
        <v>8.2588999999999996E-2</v>
      </c>
      <c r="DF119" s="7">
        <v>8.5237999999999994E-2</v>
      </c>
      <c r="DG119" s="24">
        <v>8.5109000000000004E-2</v>
      </c>
      <c r="DH119" s="7">
        <v>7.7715000000000006E-2</v>
      </c>
      <c r="DI119" s="7">
        <v>8.6136000000000004E-2</v>
      </c>
      <c r="DJ119" s="7">
        <v>7.9796000000000006E-2</v>
      </c>
      <c r="DK119" s="12">
        <v>8.5334999999999994E-2</v>
      </c>
      <c r="DL119" s="7">
        <v>8.1994999999999998E-2</v>
      </c>
      <c r="DM119" s="7">
        <v>8.4098999999999993E-2</v>
      </c>
      <c r="DN119" s="7">
        <v>8.4198999999999996E-2</v>
      </c>
      <c r="DO119" s="7">
        <v>8.2512000000000002E-2</v>
      </c>
      <c r="DP119" s="7">
        <v>8.5277000000000006E-2</v>
      </c>
      <c r="DQ119" s="7">
        <v>8.2588999999999996E-2</v>
      </c>
      <c r="DR119" s="7">
        <v>8.5237999999999994E-2</v>
      </c>
    </row>
    <row r="120" spans="1:122" x14ac:dyDescent="0.25">
      <c r="A120" s="185"/>
      <c r="B120" s="30" t="s">
        <v>7</v>
      </c>
      <c r="C120" s="24">
        <v>8.3486000000000005E-2</v>
      </c>
      <c r="D120" s="7">
        <v>7.6158000000000003E-2</v>
      </c>
      <c r="E120" s="7">
        <v>8.3346000000000003E-2</v>
      </c>
      <c r="F120" s="7">
        <v>8.0782999999999994E-2</v>
      </c>
      <c r="G120" s="12">
        <v>8.5133E-2</v>
      </c>
      <c r="H120" s="7">
        <v>8.4294999999999995E-2</v>
      </c>
      <c r="I120" s="7">
        <v>8.7456999999999993E-2</v>
      </c>
      <c r="J120" s="7">
        <v>8.7230000000000002E-2</v>
      </c>
      <c r="K120" s="7">
        <v>8.3319000000000004E-2</v>
      </c>
      <c r="L120" s="7">
        <v>8.4562999999999999E-2</v>
      </c>
      <c r="M120" s="7">
        <v>8.1112000000000004E-2</v>
      </c>
      <c r="N120" s="7">
        <v>8.3118999999999998E-2</v>
      </c>
      <c r="O120" s="16">
        <v>8.3486000000000005E-2</v>
      </c>
      <c r="P120" s="16">
        <v>7.6158000000000003E-2</v>
      </c>
      <c r="Q120" s="16">
        <v>8.3346000000000003E-2</v>
      </c>
      <c r="R120" s="16">
        <v>8.0782999999999994E-2</v>
      </c>
      <c r="S120" s="16">
        <v>8.5133E-2</v>
      </c>
      <c r="T120" s="16">
        <v>8.4294999999999995E-2</v>
      </c>
      <c r="U120" s="16">
        <v>8.7456999999999993E-2</v>
      </c>
      <c r="V120" s="16">
        <v>8.7230000000000002E-2</v>
      </c>
      <c r="W120" s="16">
        <v>8.3319000000000004E-2</v>
      </c>
      <c r="X120" s="16">
        <v>8.4562999999999999E-2</v>
      </c>
      <c r="Y120" s="16">
        <v>8.1112000000000004E-2</v>
      </c>
      <c r="Z120" s="16">
        <v>8.3118999999999998E-2</v>
      </c>
      <c r="AA120" s="24">
        <v>8.3486000000000005E-2</v>
      </c>
      <c r="AB120" s="7">
        <v>7.6158000000000003E-2</v>
      </c>
      <c r="AC120" s="7">
        <v>8.3346000000000003E-2</v>
      </c>
      <c r="AD120" s="7">
        <v>8.0782999999999994E-2</v>
      </c>
      <c r="AE120" s="12">
        <v>8.5133E-2</v>
      </c>
      <c r="AF120" s="7">
        <v>8.4294999999999995E-2</v>
      </c>
      <c r="AG120" s="7">
        <v>8.7456999999999993E-2</v>
      </c>
      <c r="AH120" s="7">
        <v>8.7230000000000002E-2</v>
      </c>
      <c r="AI120" s="7">
        <v>8.3319000000000004E-2</v>
      </c>
      <c r="AJ120" s="7">
        <v>8.4562999999999999E-2</v>
      </c>
      <c r="AK120" s="7">
        <v>8.1112000000000004E-2</v>
      </c>
      <c r="AL120" s="7">
        <v>8.3118999999999998E-2</v>
      </c>
      <c r="AM120" s="24">
        <v>8.3486000000000005E-2</v>
      </c>
      <c r="AN120" s="7">
        <v>7.6158000000000003E-2</v>
      </c>
      <c r="AO120" s="7">
        <v>8.3346000000000003E-2</v>
      </c>
      <c r="AP120" s="7">
        <v>8.0782999999999994E-2</v>
      </c>
      <c r="AQ120" s="12">
        <v>8.5133E-2</v>
      </c>
      <c r="AR120" s="7">
        <v>8.4294999999999995E-2</v>
      </c>
      <c r="AS120" s="7">
        <v>8.7456999999999993E-2</v>
      </c>
      <c r="AT120" s="7">
        <v>8.7230000000000002E-2</v>
      </c>
      <c r="AU120" s="7">
        <v>8.3319000000000004E-2</v>
      </c>
      <c r="AV120" s="7">
        <v>8.4562999999999999E-2</v>
      </c>
      <c r="AW120" s="7">
        <v>8.1112000000000004E-2</v>
      </c>
      <c r="AX120" s="7">
        <v>8.3118999999999998E-2</v>
      </c>
      <c r="AY120" s="24">
        <v>8.3486000000000005E-2</v>
      </c>
      <c r="AZ120" s="7">
        <v>7.6158000000000003E-2</v>
      </c>
      <c r="BA120" s="7">
        <v>8.3346000000000003E-2</v>
      </c>
      <c r="BB120" s="7">
        <v>8.0782999999999994E-2</v>
      </c>
      <c r="BC120" s="12">
        <v>8.5133E-2</v>
      </c>
      <c r="BD120" s="7">
        <v>8.4294999999999995E-2</v>
      </c>
      <c r="BE120" s="7">
        <v>8.7456999999999993E-2</v>
      </c>
      <c r="BF120" s="7">
        <v>8.7230000000000002E-2</v>
      </c>
      <c r="BG120" s="7">
        <v>8.3319000000000004E-2</v>
      </c>
      <c r="BH120" s="7">
        <v>8.4562999999999999E-2</v>
      </c>
      <c r="BI120" s="7">
        <v>8.1112000000000004E-2</v>
      </c>
      <c r="BJ120" s="7">
        <v>8.3118999999999998E-2</v>
      </c>
      <c r="BK120" s="24">
        <v>8.3486000000000005E-2</v>
      </c>
      <c r="BL120" s="7">
        <v>7.6158000000000003E-2</v>
      </c>
      <c r="BM120" s="7">
        <v>8.3346000000000003E-2</v>
      </c>
      <c r="BN120" s="7">
        <v>8.0782999999999994E-2</v>
      </c>
      <c r="BO120" s="12">
        <v>8.5133E-2</v>
      </c>
      <c r="BP120" s="7">
        <v>8.4294999999999995E-2</v>
      </c>
      <c r="BQ120" s="7">
        <v>8.7456999999999993E-2</v>
      </c>
      <c r="BR120" s="7">
        <v>8.7230000000000002E-2</v>
      </c>
      <c r="BS120" s="7">
        <v>8.3319000000000004E-2</v>
      </c>
      <c r="BT120" s="7">
        <v>8.4562999999999999E-2</v>
      </c>
      <c r="BU120" s="7">
        <v>8.1112000000000004E-2</v>
      </c>
      <c r="BV120" s="7">
        <v>8.3118999999999998E-2</v>
      </c>
      <c r="BW120" s="24">
        <v>8.3486000000000005E-2</v>
      </c>
      <c r="BX120" s="7">
        <v>7.6158000000000003E-2</v>
      </c>
      <c r="BY120" s="7">
        <v>8.3346000000000003E-2</v>
      </c>
      <c r="BZ120" s="7">
        <v>8.0782999999999994E-2</v>
      </c>
      <c r="CA120" s="12">
        <v>8.5133E-2</v>
      </c>
      <c r="CB120" s="7">
        <v>8.4294999999999995E-2</v>
      </c>
      <c r="CC120" s="7">
        <v>8.7456999999999993E-2</v>
      </c>
      <c r="CD120" s="7">
        <v>8.7230000000000002E-2</v>
      </c>
      <c r="CE120" s="7">
        <v>8.3319000000000004E-2</v>
      </c>
      <c r="CF120" s="7">
        <v>8.4562999999999999E-2</v>
      </c>
      <c r="CG120" s="7">
        <v>8.1112000000000004E-2</v>
      </c>
      <c r="CH120" s="7">
        <v>8.3118999999999998E-2</v>
      </c>
      <c r="CI120" s="24">
        <v>8.3486000000000005E-2</v>
      </c>
      <c r="CJ120" s="7">
        <v>7.6158000000000003E-2</v>
      </c>
      <c r="CK120" s="7">
        <v>8.3346000000000003E-2</v>
      </c>
      <c r="CL120" s="7">
        <v>8.0782999999999994E-2</v>
      </c>
      <c r="CM120" s="12">
        <v>8.5133E-2</v>
      </c>
      <c r="CN120" s="7">
        <v>8.4294999999999995E-2</v>
      </c>
      <c r="CO120" s="7">
        <v>8.7456999999999993E-2</v>
      </c>
      <c r="CP120" s="7">
        <v>8.7230000000000002E-2</v>
      </c>
      <c r="CQ120" s="7">
        <v>8.3319000000000004E-2</v>
      </c>
      <c r="CR120" s="7">
        <v>8.4562999999999999E-2</v>
      </c>
      <c r="CS120" s="7">
        <v>8.1112000000000004E-2</v>
      </c>
      <c r="CT120" s="7">
        <v>8.3118999999999998E-2</v>
      </c>
      <c r="CU120" s="24">
        <v>8.3486000000000005E-2</v>
      </c>
      <c r="CV120" s="7">
        <v>7.6158000000000003E-2</v>
      </c>
      <c r="CW120" s="7">
        <v>8.3346000000000003E-2</v>
      </c>
      <c r="CX120" s="7">
        <v>8.0782999999999994E-2</v>
      </c>
      <c r="CY120" s="12">
        <v>8.5133E-2</v>
      </c>
      <c r="CZ120" s="7">
        <v>8.4294999999999995E-2</v>
      </c>
      <c r="DA120" s="7">
        <v>8.7456999999999993E-2</v>
      </c>
      <c r="DB120" s="7">
        <v>8.7230000000000002E-2</v>
      </c>
      <c r="DC120" s="7">
        <v>8.3319000000000004E-2</v>
      </c>
      <c r="DD120" s="7">
        <v>8.4562999999999999E-2</v>
      </c>
      <c r="DE120" s="7">
        <v>8.1112000000000004E-2</v>
      </c>
      <c r="DF120" s="7">
        <v>8.3118999999999998E-2</v>
      </c>
      <c r="DG120" s="24">
        <v>8.3486000000000005E-2</v>
      </c>
      <c r="DH120" s="7">
        <v>7.6158000000000003E-2</v>
      </c>
      <c r="DI120" s="7">
        <v>8.3346000000000003E-2</v>
      </c>
      <c r="DJ120" s="7">
        <v>8.0782999999999994E-2</v>
      </c>
      <c r="DK120" s="12">
        <v>8.5133E-2</v>
      </c>
      <c r="DL120" s="7">
        <v>8.4294999999999995E-2</v>
      </c>
      <c r="DM120" s="7">
        <v>8.7456999999999993E-2</v>
      </c>
      <c r="DN120" s="7">
        <v>8.7230000000000002E-2</v>
      </c>
      <c r="DO120" s="7">
        <v>8.3319000000000004E-2</v>
      </c>
      <c r="DP120" s="7">
        <v>8.4562999999999999E-2</v>
      </c>
      <c r="DQ120" s="7">
        <v>8.1112000000000004E-2</v>
      </c>
      <c r="DR120" s="7">
        <v>8.3118999999999998E-2</v>
      </c>
    </row>
    <row r="121" spans="1:122" x14ac:dyDescent="0.25">
      <c r="A121" s="185"/>
      <c r="B121" s="30" t="s">
        <v>8</v>
      </c>
      <c r="C121" s="24">
        <v>0.108255</v>
      </c>
      <c r="D121" s="7">
        <v>9.1078000000000006E-2</v>
      </c>
      <c r="E121" s="7">
        <v>8.5239999999999996E-2</v>
      </c>
      <c r="F121" s="7">
        <v>7.2980000000000003E-2</v>
      </c>
      <c r="G121" s="12">
        <v>7.9849000000000003E-2</v>
      </c>
      <c r="H121" s="7">
        <v>7.2720999999999994E-2</v>
      </c>
      <c r="I121" s="7">
        <v>7.4929999999999997E-2</v>
      </c>
      <c r="J121" s="7">
        <v>7.5861999999999999E-2</v>
      </c>
      <c r="K121" s="7">
        <v>7.5733999999999996E-2</v>
      </c>
      <c r="L121" s="7">
        <v>8.2808000000000007E-2</v>
      </c>
      <c r="M121" s="7">
        <v>8.6345000000000005E-2</v>
      </c>
      <c r="N121" s="7">
        <v>9.4200000000000006E-2</v>
      </c>
      <c r="O121" s="16">
        <v>0.108255</v>
      </c>
      <c r="P121" s="16">
        <v>9.1078000000000006E-2</v>
      </c>
      <c r="Q121" s="16">
        <v>8.5239999999999996E-2</v>
      </c>
      <c r="R121" s="16">
        <v>7.2980000000000003E-2</v>
      </c>
      <c r="S121" s="16">
        <v>7.9849000000000003E-2</v>
      </c>
      <c r="T121" s="16">
        <v>7.2720999999999994E-2</v>
      </c>
      <c r="U121" s="16">
        <v>7.4929999999999997E-2</v>
      </c>
      <c r="V121" s="16">
        <v>7.5861999999999999E-2</v>
      </c>
      <c r="W121" s="16">
        <v>7.5733999999999996E-2</v>
      </c>
      <c r="X121" s="16">
        <v>8.2808000000000007E-2</v>
      </c>
      <c r="Y121" s="16">
        <v>8.6345000000000005E-2</v>
      </c>
      <c r="Z121" s="16">
        <v>9.4200000000000006E-2</v>
      </c>
      <c r="AA121" s="24">
        <v>0.108255</v>
      </c>
      <c r="AB121" s="7">
        <v>9.1078000000000006E-2</v>
      </c>
      <c r="AC121" s="7">
        <v>8.5239999999999996E-2</v>
      </c>
      <c r="AD121" s="7">
        <v>7.2980000000000003E-2</v>
      </c>
      <c r="AE121" s="12">
        <v>7.9849000000000003E-2</v>
      </c>
      <c r="AF121" s="7">
        <v>7.2720999999999994E-2</v>
      </c>
      <c r="AG121" s="7">
        <v>7.4929999999999997E-2</v>
      </c>
      <c r="AH121" s="7">
        <v>7.5861999999999999E-2</v>
      </c>
      <c r="AI121" s="7">
        <v>7.5733999999999996E-2</v>
      </c>
      <c r="AJ121" s="7">
        <v>8.2808000000000007E-2</v>
      </c>
      <c r="AK121" s="7">
        <v>8.6345000000000005E-2</v>
      </c>
      <c r="AL121" s="7">
        <v>9.4200000000000006E-2</v>
      </c>
      <c r="AM121" s="24">
        <v>0.108255</v>
      </c>
      <c r="AN121" s="7">
        <v>9.1078000000000006E-2</v>
      </c>
      <c r="AO121" s="7">
        <v>8.5239999999999996E-2</v>
      </c>
      <c r="AP121" s="7">
        <v>7.2980000000000003E-2</v>
      </c>
      <c r="AQ121" s="12">
        <v>7.9849000000000003E-2</v>
      </c>
      <c r="AR121" s="7">
        <v>7.2720999999999994E-2</v>
      </c>
      <c r="AS121" s="7">
        <v>7.4929999999999997E-2</v>
      </c>
      <c r="AT121" s="7">
        <v>7.5861999999999999E-2</v>
      </c>
      <c r="AU121" s="7">
        <v>7.5733999999999996E-2</v>
      </c>
      <c r="AV121" s="7">
        <v>8.2808000000000007E-2</v>
      </c>
      <c r="AW121" s="7">
        <v>8.6345000000000005E-2</v>
      </c>
      <c r="AX121" s="7">
        <v>9.4200000000000006E-2</v>
      </c>
      <c r="AY121" s="24">
        <v>0.108255</v>
      </c>
      <c r="AZ121" s="7">
        <v>9.1078000000000006E-2</v>
      </c>
      <c r="BA121" s="7">
        <v>8.5239999999999996E-2</v>
      </c>
      <c r="BB121" s="7">
        <v>7.2980000000000003E-2</v>
      </c>
      <c r="BC121" s="12">
        <v>7.9849000000000003E-2</v>
      </c>
      <c r="BD121" s="7">
        <v>7.2720999999999994E-2</v>
      </c>
      <c r="BE121" s="7">
        <v>7.4929999999999997E-2</v>
      </c>
      <c r="BF121" s="7">
        <v>7.5861999999999999E-2</v>
      </c>
      <c r="BG121" s="7">
        <v>7.5733999999999996E-2</v>
      </c>
      <c r="BH121" s="7">
        <v>8.2808000000000007E-2</v>
      </c>
      <c r="BI121" s="7">
        <v>8.6345000000000005E-2</v>
      </c>
      <c r="BJ121" s="7">
        <v>9.4200000000000006E-2</v>
      </c>
      <c r="BK121" s="24">
        <v>0.108255</v>
      </c>
      <c r="BL121" s="7">
        <v>9.1078000000000006E-2</v>
      </c>
      <c r="BM121" s="7">
        <v>8.5239999999999996E-2</v>
      </c>
      <c r="BN121" s="7">
        <v>7.2980000000000003E-2</v>
      </c>
      <c r="BO121" s="12">
        <v>7.9849000000000003E-2</v>
      </c>
      <c r="BP121" s="7">
        <v>7.2720999999999994E-2</v>
      </c>
      <c r="BQ121" s="7">
        <v>7.4929999999999997E-2</v>
      </c>
      <c r="BR121" s="7">
        <v>7.5861999999999999E-2</v>
      </c>
      <c r="BS121" s="7">
        <v>7.5733999999999996E-2</v>
      </c>
      <c r="BT121" s="7">
        <v>8.2808000000000007E-2</v>
      </c>
      <c r="BU121" s="7">
        <v>8.6345000000000005E-2</v>
      </c>
      <c r="BV121" s="7">
        <v>9.4200000000000006E-2</v>
      </c>
      <c r="BW121" s="24">
        <v>0.108255</v>
      </c>
      <c r="BX121" s="7">
        <v>9.1078000000000006E-2</v>
      </c>
      <c r="BY121" s="7">
        <v>8.5239999999999996E-2</v>
      </c>
      <c r="BZ121" s="7">
        <v>7.2980000000000003E-2</v>
      </c>
      <c r="CA121" s="12">
        <v>7.9849000000000003E-2</v>
      </c>
      <c r="CB121" s="7">
        <v>7.2720999999999994E-2</v>
      </c>
      <c r="CC121" s="7">
        <v>7.4929999999999997E-2</v>
      </c>
      <c r="CD121" s="7">
        <v>7.5861999999999999E-2</v>
      </c>
      <c r="CE121" s="7">
        <v>7.5733999999999996E-2</v>
      </c>
      <c r="CF121" s="7">
        <v>8.2808000000000007E-2</v>
      </c>
      <c r="CG121" s="7">
        <v>8.6345000000000005E-2</v>
      </c>
      <c r="CH121" s="7">
        <v>9.4200000000000006E-2</v>
      </c>
      <c r="CI121" s="24">
        <v>0.108255</v>
      </c>
      <c r="CJ121" s="7">
        <v>9.1078000000000006E-2</v>
      </c>
      <c r="CK121" s="7">
        <v>8.5239999999999996E-2</v>
      </c>
      <c r="CL121" s="7">
        <v>7.2980000000000003E-2</v>
      </c>
      <c r="CM121" s="12">
        <v>7.9849000000000003E-2</v>
      </c>
      <c r="CN121" s="7">
        <v>7.2720999999999994E-2</v>
      </c>
      <c r="CO121" s="7">
        <v>7.4929999999999997E-2</v>
      </c>
      <c r="CP121" s="7">
        <v>7.5861999999999999E-2</v>
      </c>
      <c r="CQ121" s="7">
        <v>7.5733999999999996E-2</v>
      </c>
      <c r="CR121" s="7">
        <v>8.2808000000000007E-2</v>
      </c>
      <c r="CS121" s="7">
        <v>8.6345000000000005E-2</v>
      </c>
      <c r="CT121" s="7">
        <v>9.4200000000000006E-2</v>
      </c>
      <c r="CU121" s="24">
        <v>0.108255</v>
      </c>
      <c r="CV121" s="7">
        <v>9.1078000000000006E-2</v>
      </c>
      <c r="CW121" s="7">
        <v>8.5239999999999996E-2</v>
      </c>
      <c r="CX121" s="7">
        <v>7.2980000000000003E-2</v>
      </c>
      <c r="CY121" s="12">
        <v>7.9849000000000003E-2</v>
      </c>
      <c r="CZ121" s="7">
        <v>7.2720999999999994E-2</v>
      </c>
      <c r="DA121" s="7">
        <v>7.4929999999999997E-2</v>
      </c>
      <c r="DB121" s="7">
        <v>7.5861999999999999E-2</v>
      </c>
      <c r="DC121" s="7">
        <v>7.5733999999999996E-2</v>
      </c>
      <c r="DD121" s="7">
        <v>8.2808000000000007E-2</v>
      </c>
      <c r="DE121" s="7">
        <v>8.6345000000000005E-2</v>
      </c>
      <c r="DF121" s="7">
        <v>9.4200000000000006E-2</v>
      </c>
      <c r="DG121" s="24">
        <v>0.108255</v>
      </c>
      <c r="DH121" s="7">
        <v>9.1078000000000006E-2</v>
      </c>
      <c r="DI121" s="7">
        <v>8.5239999999999996E-2</v>
      </c>
      <c r="DJ121" s="7">
        <v>7.2980000000000003E-2</v>
      </c>
      <c r="DK121" s="12">
        <v>7.9849000000000003E-2</v>
      </c>
      <c r="DL121" s="7">
        <v>7.2720999999999994E-2</v>
      </c>
      <c r="DM121" s="7">
        <v>7.4929999999999997E-2</v>
      </c>
      <c r="DN121" s="7">
        <v>7.5861999999999999E-2</v>
      </c>
      <c r="DO121" s="7">
        <v>7.5733999999999996E-2</v>
      </c>
      <c r="DP121" s="7">
        <v>8.2808000000000007E-2</v>
      </c>
      <c r="DQ121" s="7">
        <v>8.6345000000000005E-2</v>
      </c>
      <c r="DR121" s="7">
        <v>9.4200000000000006E-2</v>
      </c>
    </row>
    <row r="122" spans="1:122" x14ac:dyDescent="0.25"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</row>
    <row r="123" spans="1:122" x14ac:dyDescent="0.25">
      <c r="D123" s="29"/>
      <c r="E123" s="29"/>
      <c r="F123" s="29"/>
      <c r="G123" s="29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</row>
    <row r="124" spans="1:122" ht="15.75" thickBot="1" x14ac:dyDescent="0.3"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</row>
    <row r="125" spans="1:122" ht="44.25" customHeight="1" x14ac:dyDescent="0.25">
      <c r="A125" s="186" t="s">
        <v>44</v>
      </c>
      <c r="B125" s="30"/>
      <c r="C125" s="30" t="s">
        <v>16</v>
      </c>
      <c r="D125" s="30" t="s">
        <v>17</v>
      </c>
      <c r="E125" s="30" t="s">
        <v>18</v>
      </c>
      <c r="F125" s="30" t="s">
        <v>19</v>
      </c>
      <c r="G125" s="8" t="s">
        <v>20</v>
      </c>
      <c r="H125" s="30" t="s">
        <v>21</v>
      </c>
      <c r="I125" s="30" t="s">
        <v>22</v>
      </c>
      <c r="J125" s="30" t="s">
        <v>23</v>
      </c>
      <c r="K125" s="30" t="s">
        <v>24</v>
      </c>
      <c r="L125" s="30" t="s">
        <v>25</v>
      </c>
      <c r="M125" s="30" t="s">
        <v>26</v>
      </c>
      <c r="N125" s="30" t="s">
        <v>27</v>
      </c>
      <c r="O125" s="30" t="s">
        <v>16</v>
      </c>
      <c r="P125" s="30" t="s">
        <v>17</v>
      </c>
      <c r="Q125" s="30" t="s">
        <v>18</v>
      </c>
      <c r="R125" s="30" t="s">
        <v>19</v>
      </c>
      <c r="S125" s="30" t="s">
        <v>20</v>
      </c>
      <c r="T125" s="30" t="s">
        <v>21</v>
      </c>
      <c r="U125" s="30" t="s">
        <v>22</v>
      </c>
      <c r="V125" s="30" t="s">
        <v>23</v>
      </c>
      <c r="W125" s="30" t="s">
        <v>24</v>
      </c>
      <c r="X125" s="30" t="s">
        <v>25</v>
      </c>
      <c r="Y125" s="30" t="s">
        <v>26</v>
      </c>
      <c r="Z125" s="30" t="s">
        <v>27</v>
      </c>
      <c r="AA125" s="30" t="s">
        <v>16</v>
      </c>
      <c r="AB125" s="30" t="s">
        <v>17</v>
      </c>
      <c r="AC125" s="30" t="s">
        <v>18</v>
      </c>
      <c r="AD125" s="30" t="s">
        <v>19</v>
      </c>
      <c r="AE125" s="30" t="s">
        <v>20</v>
      </c>
      <c r="AF125" s="30" t="s">
        <v>21</v>
      </c>
      <c r="AG125" s="30" t="s">
        <v>22</v>
      </c>
      <c r="AH125" s="30" t="s">
        <v>23</v>
      </c>
      <c r="AI125" s="30" t="s">
        <v>24</v>
      </c>
      <c r="AJ125" s="30" t="s">
        <v>25</v>
      </c>
      <c r="AK125" s="30" t="s">
        <v>26</v>
      </c>
      <c r="AL125" s="30" t="s">
        <v>27</v>
      </c>
      <c r="AM125" s="30" t="s">
        <v>16</v>
      </c>
      <c r="AN125" s="30" t="s">
        <v>17</v>
      </c>
      <c r="AO125" s="30" t="s">
        <v>18</v>
      </c>
      <c r="AP125" s="30" t="s">
        <v>19</v>
      </c>
      <c r="AQ125" s="30" t="s">
        <v>20</v>
      </c>
      <c r="AR125" s="30" t="s">
        <v>21</v>
      </c>
      <c r="AS125" s="30" t="s">
        <v>22</v>
      </c>
      <c r="AT125" s="30" t="s">
        <v>23</v>
      </c>
      <c r="AU125" s="30" t="s">
        <v>24</v>
      </c>
      <c r="AV125" s="30" t="s">
        <v>25</v>
      </c>
      <c r="AW125" s="30" t="s">
        <v>26</v>
      </c>
      <c r="AX125" s="30" t="s">
        <v>27</v>
      </c>
      <c r="AY125" s="30" t="s">
        <v>16</v>
      </c>
      <c r="AZ125" s="30" t="s">
        <v>17</v>
      </c>
      <c r="BA125" s="30" t="s">
        <v>18</v>
      </c>
      <c r="BB125" s="30" t="s">
        <v>19</v>
      </c>
      <c r="BC125" s="30" t="s">
        <v>20</v>
      </c>
      <c r="BD125" s="30" t="s">
        <v>21</v>
      </c>
      <c r="BE125" s="30" t="s">
        <v>22</v>
      </c>
      <c r="BF125" s="30" t="s">
        <v>23</v>
      </c>
      <c r="BG125" s="30" t="s">
        <v>24</v>
      </c>
      <c r="BH125" s="30" t="s">
        <v>25</v>
      </c>
      <c r="BI125" s="30" t="s">
        <v>26</v>
      </c>
      <c r="BJ125" s="30" t="s">
        <v>27</v>
      </c>
      <c r="BK125" s="30" t="s">
        <v>16</v>
      </c>
      <c r="BL125" s="30" t="s">
        <v>17</v>
      </c>
      <c r="BM125" s="30" t="s">
        <v>18</v>
      </c>
      <c r="BN125" s="30" t="s">
        <v>19</v>
      </c>
      <c r="BO125" s="30" t="s">
        <v>20</v>
      </c>
      <c r="BP125" s="30" t="s">
        <v>21</v>
      </c>
      <c r="BQ125" s="30" t="s">
        <v>22</v>
      </c>
      <c r="BR125" s="30" t="s">
        <v>23</v>
      </c>
      <c r="BS125" s="30" t="s">
        <v>24</v>
      </c>
      <c r="BT125" s="30" t="s">
        <v>25</v>
      </c>
      <c r="BU125" s="30" t="s">
        <v>26</v>
      </c>
      <c r="BV125" s="30" t="s">
        <v>27</v>
      </c>
      <c r="BW125" s="30" t="s">
        <v>16</v>
      </c>
      <c r="BX125" s="30" t="s">
        <v>17</v>
      </c>
      <c r="BY125" s="30" t="s">
        <v>18</v>
      </c>
      <c r="BZ125" s="30" t="s">
        <v>19</v>
      </c>
      <c r="CA125" s="30" t="s">
        <v>20</v>
      </c>
      <c r="CB125" s="30" t="s">
        <v>21</v>
      </c>
      <c r="CC125" s="30" t="s">
        <v>22</v>
      </c>
      <c r="CD125" s="30" t="s">
        <v>23</v>
      </c>
      <c r="CE125" s="30" t="s">
        <v>24</v>
      </c>
      <c r="CF125" s="30" t="s">
        <v>25</v>
      </c>
      <c r="CG125" s="30" t="s">
        <v>26</v>
      </c>
      <c r="CH125" s="30" t="s">
        <v>27</v>
      </c>
      <c r="CI125" s="30" t="s">
        <v>16</v>
      </c>
      <c r="CJ125" s="30" t="s">
        <v>17</v>
      </c>
      <c r="CK125" s="30" t="s">
        <v>18</v>
      </c>
      <c r="CL125" s="30" t="s">
        <v>19</v>
      </c>
      <c r="CM125" s="30" t="s">
        <v>20</v>
      </c>
      <c r="CN125" s="30" t="s">
        <v>21</v>
      </c>
      <c r="CO125" s="30" t="s">
        <v>22</v>
      </c>
      <c r="CP125" s="30" t="s">
        <v>23</v>
      </c>
      <c r="CQ125" s="30" t="s">
        <v>24</v>
      </c>
      <c r="CR125" s="30" t="s">
        <v>25</v>
      </c>
      <c r="CS125" s="30" t="s">
        <v>26</v>
      </c>
      <c r="CT125" s="30" t="s">
        <v>27</v>
      </c>
      <c r="CU125" s="30" t="s">
        <v>16</v>
      </c>
      <c r="CV125" s="30" t="s">
        <v>17</v>
      </c>
      <c r="CW125" s="30" t="s">
        <v>18</v>
      </c>
      <c r="CX125" s="30" t="s">
        <v>19</v>
      </c>
      <c r="CY125" s="30" t="s">
        <v>20</v>
      </c>
      <c r="CZ125" s="30" t="s">
        <v>21</v>
      </c>
      <c r="DA125" s="30" t="s">
        <v>22</v>
      </c>
      <c r="DB125" s="30" t="s">
        <v>23</v>
      </c>
      <c r="DC125" s="30" t="s">
        <v>24</v>
      </c>
      <c r="DD125" s="30" t="s">
        <v>25</v>
      </c>
      <c r="DE125" s="30" t="s">
        <v>26</v>
      </c>
      <c r="DF125" s="30" t="s">
        <v>27</v>
      </c>
      <c r="DG125" s="30" t="s">
        <v>16</v>
      </c>
      <c r="DH125" s="30" t="s">
        <v>17</v>
      </c>
      <c r="DI125" s="30" t="s">
        <v>18</v>
      </c>
      <c r="DJ125" s="30" t="s">
        <v>19</v>
      </c>
      <c r="DK125" s="30" t="s">
        <v>20</v>
      </c>
      <c r="DL125" s="30" t="s">
        <v>21</v>
      </c>
      <c r="DM125" s="30" t="s">
        <v>22</v>
      </c>
      <c r="DN125" s="30" t="s">
        <v>23</v>
      </c>
      <c r="DO125" s="30" t="s">
        <v>24</v>
      </c>
      <c r="DP125" s="30" t="s">
        <v>25</v>
      </c>
      <c r="DQ125" s="30" t="s">
        <v>26</v>
      </c>
      <c r="DR125" s="30" t="s">
        <v>27</v>
      </c>
    </row>
    <row r="126" spans="1:122" x14ac:dyDescent="0.25">
      <c r="A126" s="187"/>
      <c r="B126" s="30" t="s">
        <v>37</v>
      </c>
      <c r="C126" s="25">
        <v>4.0911999999999997E-2</v>
      </c>
      <c r="D126" s="11">
        <v>4.2255000000000001E-2</v>
      </c>
      <c r="E126" s="11">
        <v>4.4016E-2</v>
      </c>
      <c r="F126" s="11">
        <v>4.7279000000000002E-2</v>
      </c>
      <c r="G126" s="40">
        <v>4.8668999999999997E-2</v>
      </c>
      <c r="H126" s="11">
        <v>0.10308100000000001</v>
      </c>
      <c r="I126" s="11">
        <v>0.10308100000000001</v>
      </c>
      <c r="J126" s="11">
        <v>0.10308100000000001</v>
      </c>
      <c r="K126" s="11">
        <v>0.10308100000000001</v>
      </c>
      <c r="L126" s="11">
        <v>4.4204E-2</v>
      </c>
      <c r="M126" s="11">
        <v>4.7620000000000003E-2</v>
      </c>
      <c r="N126" s="11">
        <v>4.4223999999999999E-2</v>
      </c>
      <c r="O126" s="108">
        <v>4.0911999999999997E-2</v>
      </c>
      <c r="P126" s="108">
        <v>4.2255000000000001E-2</v>
      </c>
      <c r="Q126" s="108">
        <v>4.4016E-2</v>
      </c>
      <c r="R126" s="108">
        <v>4.7279000000000002E-2</v>
      </c>
      <c r="S126" s="108">
        <v>4.8668999999999997E-2</v>
      </c>
      <c r="T126" s="108">
        <v>0.10308100000000001</v>
      </c>
      <c r="U126" s="108">
        <v>0.10308100000000001</v>
      </c>
      <c r="V126" s="108">
        <v>0.10308100000000001</v>
      </c>
      <c r="W126" s="108">
        <v>0.10308100000000001</v>
      </c>
      <c r="X126" s="108">
        <v>4.4204E-2</v>
      </c>
      <c r="Y126" s="108">
        <v>4.7620000000000003E-2</v>
      </c>
      <c r="Z126" s="108">
        <v>4.4223999999999999E-2</v>
      </c>
      <c r="AA126" s="108">
        <v>4.0911999999999997E-2</v>
      </c>
      <c r="AB126" s="108">
        <v>4.2255000000000001E-2</v>
      </c>
      <c r="AC126" s="108">
        <v>4.4016E-2</v>
      </c>
      <c r="AD126" s="108">
        <v>4.7279000000000002E-2</v>
      </c>
      <c r="AE126" s="108">
        <v>4.8668999999999997E-2</v>
      </c>
      <c r="AF126" s="108">
        <v>0.10308100000000001</v>
      </c>
      <c r="AG126" s="108">
        <v>0.10308100000000001</v>
      </c>
      <c r="AH126" s="108">
        <v>0.10308100000000001</v>
      </c>
      <c r="AI126" s="108">
        <v>0.10308100000000001</v>
      </c>
      <c r="AJ126" s="108">
        <v>4.4204E-2</v>
      </c>
      <c r="AK126" s="108">
        <v>4.7620000000000003E-2</v>
      </c>
      <c r="AL126" s="108">
        <v>4.4223999999999999E-2</v>
      </c>
      <c r="AM126" s="108">
        <v>4.0911999999999997E-2</v>
      </c>
      <c r="AN126" s="108">
        <v>4.2255000000000001E-2</v>
      </c>
      <c r="AO126" s="108">
        <v>4.4016E-2</v>
      </c>
      <c r="AP126" s="108">
        <v>4.7279000000000002E-2</v>
      </c>
      <c r="AQ126" s="108">
        <v>4.8668999999999997E-2</v>
      </c>
      <c r="AR126" s="108">
        <v>0.10308100000000001</v>
      </c>
      <c r="AS126" s="108">
        <v>0.10308100000000001</v>
      </c>
      <c r="AT126" s="108">
        <v>0.10308100000000001</v>
      </c>
      <c r="AU126" s="108">
        <v>0.10308100000000001</v>
      </c>
      <c r="AV126" s="108">
        <v>4.4204E-2</v>
      </c>
      <c r="AW126" s="108">
        <v>4.7620000000000003E-2</v>
      </c>
      <c r="AX126" s="108">
        <v>4.4223999999999999E-2</v>
      </c>
      <c r="AY126" s="108">
        <v>4.0911999999999997E-2</v>
      </c>
      <c r="AZ126" s="108">
        <v>4.2255000000000001E-2</v>
      </c>
      <c r="BA126" s="108">
        <v>4.4016E-2</v>
      </c>
      <c r="BB126" s="108">
        <v>4.7279000000000002E-2</v>
      </c>
      <c r="BC126" s="108">
        <v>4.8668999999999997E-2</v>
      </c>
      <c r="BD126" s="108">
        <v>0.10308100000000001</v>
      </c>
      <c r="BE126" s="108">
        <v>0.10308100000000001</v>
      </c>
      <c r="BF126" s="108">
        <v>0.10308100000000001</v>
      </c>
      <c r="BG126" s="108">
        <v>0.10308100000000001</v>
      </c>
      <c r="BH126" s="108">
        <v>4.4204E-2</v>
      </c>
      <c r="BI126" s="108">
        <v>4.7620000000000003E-2</v>
      </c>
      <c r="BJ126" s="108">
        <v>4.4223999999999999E-2</v>
      </c>
      <c r="BK126" s="108">
        <v>4.0911999999999997E-2</v>
      </c>
      <c r="BL126" s="108">
        <v>4.2255000000000001E-2</v>
      </c>
      <c r="BM126" s="108">
        <v>4.4016E-2</v>
      </c>
      <c r="BN126" s="108">
        <v>4.7279000000000002E-2</v>
      </c>
      <c r="BO126" s="108">
        <v>4.8668999999999997E-2</v>
      </c>
      <c r="BP126" s="108">
        <v>0.10308100000000001</v>
      </c>
      <c r="BQ126" s="108">
        <v>0.10308100000000001</v>
      </c>
      <c r="BR126" s="108">
        <v>0.10308100000000001</v>
      </c>
      <c r="BS126" s="108">
        <v>0.10308100000000001</v>
      </c>
      <c r="BT126" s="108">
        <v>4.4204E-2</v>
      </c>
      <c r="BU126" s="108">
        <v>4.7620000000000003E-2</v>
      </c>
      <c r="BV126" s="108">
        <v>4.4223999999999999E-2</v>
      </c>
      <c r="BW126" s="108">
        <v>4.0911999999999997E-2</v>
      </c>
      <c r="BX126" s="108">
        <v>4.2255000000000001E-2</v>
      </c>
      <c r="BY126" s="108">
        <v>4.4016E-2</v>
      </c>
      <c r="BZ126" s="108">
        <v>4.7279000000000002E-2</v>
      </c>
      <c r="CA126" s="108">
        <v>4.8668999999999997E-2</v>
      </c>
      <c r="CB126" s="108">
        <v>0.10308100000000001</v>
      </c>
      <c r="CC126" s="108">
        <v>0.10308100000000001</v>
      </c>
      <c r="CD126" s="108">
        <v>0.10308100000000001</v>
      </c>
      <c r="CE126" s="108">
        <v>0.10308100000000001</v>
      </c>
      <c r="CF126" s="108">
        <v>4.4204E-2</v>
      </c>
      <c r="CG126" s="108">
        <v>4.7620000000000003E-2</v>
      </c>
      <c r="CH126" s="108">
        <v>4.4223999999999999E-2</v>
      </c>
      <c r="CI126" s="108">
        <v>4.0911999999999997E-2</v>
      </c>
      <c r="CJ126" s="108">
        <v>4.2255000000000001E-2</v>
      </c>
      <c r="CK126" s="108">
        <v>4.4016E-2</v>
      </c>
      <c r="CL126" s="108">
        <v>4.7279000000000002E-2</v>
      </c>
      <c r="CM126" s="108">
        <v>4.8668999999999997E-2</v>
      </c>
      <c r="CN126" s="108">
        <v>0.10308100000000001</v>
      </c>
      <c r="CO126" s="108">
        <v>0.10308100000000001</v>
      </c>
      <c r="CP126" s="108">
        <v>0.10308100000000001</v>
      </c>
      <c r="CQ126" s="108">
        <v>0.10308100000000001</v>
      </c>
      <c r="CR126" s="108">
        <v>4.4204E-2</v>
      </c>
      <c r="CS126" s="108">
        <v>4.7620000000000003E-2</v>
      </c>
      <c r="CT126" s="108">
        <v>4.4223999999999999E-2</v>
      </c>
      <c r="CU126" s="108">
        <v>4.0911999999999997E-2</v>
      </c>
      <c r="CV126" s="108">
        <v>4.2255000000000001E-2</v>
      </c>
      <c r="CW126" s="108">
        <v>4.4016E-2</v>
      </c>
      <c r="CX126" s="108">
        <v>4.7279000000000002E-2</v>
      </c>
      <c r="CY126" s="108">
        <v>4.8668999999999997E-2</v>
      </c>
      <c r="CZ126" s="108">
        <v>0.10308100000000001</v>
      </c>
      <c r="DA126" s="108">
        <v>0.10308100000000001</v>
      </c>
      <c r="DB126" s="108">
        <v>0.10308100000000001</v>
      </c>
      <c r="DC126" s="108">
        <v>0.10308100000000001</v>
      </c>
      <c r="DD126" s="108">
        <v>4.4204E-2</v>
      </c>
      <c r="DE126" s="108">
        <v>4.7620000000000003E-2</v>
      </c>
      <c r="DF126" s="108">
        <v>4.4223999999999999E-2</v>
      </c>
      <c r="DG126" s="108">
        <v>4.0911999999999997E-2</v>
      </c>
      <c r="DH126" s="108">
        <v>4.2255000000000001E-2</v>
      </c>
      <c r="DI126" s="108">
        <v>4.4016E-2</v>
      </c>
      <c r="DJ126" s="108">
        <v>4.7279000000000002E-2</v>
      </c>
      <c r="DK126" s="108">
        <v>4.8668999999999997E-2</v>
      </c>
      <c r="DL126" s="108">
        <v>0.10308100000000001</v>
      </c>
      <c r="DM126" s="108">
        <v>0.10308100000000001</v>
      </c>
      <c r="DN126" s="108">
        <v>0.10308100000000001</v>
      </c>
      <c r="DO126" s="108">
        <v>0.10308100000000001</v>
      </c>
      <c r="DP126" s="108">
        <v>4.4204E-2</v>
      </c>
      <c r="DQ126" s="108">
        <v>4.7620000000000003E-2</v>
      </c>
      <c r="DR126" s="108">
        <v>4.4223999999999999E-2</v>
      </c>
    </row>
    <row r="127" spans="1:122" x14ac:dyDescent="0.25">
      <c r="A127" s="187"/>
      <c r="B127" s="30" t="s">
        <v>38</v>
      </c>
      <c r="C127" s="25">
        <v>4.8845E-2</v>
      </c>
      <c r="D127" s="11">
        <v>5.0525E-2</v>
      </c>
      <c r="E127" s="11">
        <v>5.3254999999999997E-2</v>
      </c>
      <c r="F127" s="11">
        <v>5.6875000000000002E-2</v>
      </c>
      <c r="G127" s="40">
        <v>5.8104000000000003E-2</v>
      </c>
      <c r="H127" s="11">
        <v>8.9680999999999997E-2</v>
      </c>
      <c r="I127" s="11">
        <v>8.9680999999999997E-2</v>
      </c>
      <c r="J127" s="11">
        <v>8.9680999999999997E-2</v>
      </c>
      <c r="K127" s="11">
        <v>8.9680999999999997E-2</v>
      </c>
      <c r="L127" s="11">
        <v>5.4614000000000003E-2</v>
      </c>
      <c r="M127" s="11">
        <v>5.6771000000000002E-2</v>
      </c>
      <c r="N127" s="11">
        <v>5.4182000000000001E-2</v>
      </c>
      <c r="O127" s="108">
        <v>4.8845E-2</v>
      </c>
      <c r="P127" s="108">
        <v>5.0525E-2</v>
      </c>
      <c r="Q127" s="108">
        <v>5.3254999999999997E-2</v>
      </c>
      <c r="R127" s="108">
        <v>5.6875000000000002E-2</v>
      </c>
      <c r="S127" s="108">
        <v>5.8104000000000003E-2</v>
      </c>
      <c r="T127" s="108">
        <v>8.9680999999999997E-2</v>
      </c>
      <c r="U127" s="108">
        <v>8.9680999999999997E-2</v>
      </c>
      <c r="V127" s="108">
        <v>8.9680999999999997E-2</v>
      </c>
      <c r="W127" s="108">
        <v>8.9680999999999997E-2</v>
      </c>
      <c r="X127" s="108">
        <v>5.4614000000000003E-2</v>
      </c>
      <c r="Y127" s="108">
        <v>5.6771000000000002E-2</v>
      </c>
      <c r="Z127" s="108">
        <v>5.4182000000000001E-2</v>
      </c>
      <c r="AA127" s="108">
        <v>4.8845E-2</v>
      </c>
      <c r="AB127" s="108">
        <v>5.0525E-2</v>
      </c>
      <c r="AC127" s="108">
        <v>5.3254999999999997E-2</v>
      </c>
      <c r="AD127" s="108">
        <v>5.6875000000000002E-2</v>
      </c>
      <c r="AE127" s="108">
        <v>5.8104000000000003E-2</v>
      </c>
      <c r="AF127" s="108">
        <v>8.9680999999999997E-2</v>
      </c>
      <c r="AG127" s="108">
        <v>8.9680999999999997E-2</v>
      </c>
      <c r="AH127" s="108">
        <v>8.9680999999999997E-2</v>
      </c>
      <c r="AI127" s="108">
        <v>8.9680999999999997E-2</v>
      </c>
      <c r="AJ127" s="108">
        <v>5.4614000000000003E-2</v>
      </c>
      <c r="AK127" s="108">
        <v>5.6771000000000002E-2</v>
      </c>
      <c r="AL127" s="108">
        <v>5.4182000000000001E-2</v>
      </c>
      <c r="AM127" s="108">
        <v>4.8845E-2</v>
      </c>
      <c r="AN127" s="108">
        <v>5.0525E-2</v>
      </c>
      <c r="AO127" s="108">
        <v>5.3254999999999997E-2</v>
      </c>
      <c r="AP127" s="108">
        <v>5.6875000000000002E-2</v>
      </c>
      <c r="AQ127" s="108">
        <v>5.8104000000000003E-2</v>
      </c>
      <c r="AR127" s="108">
        <v>8.9680999999999997E-2</v>
      </c>
      <c r="AS127" s="108">
        <v>8.9680999999999997E-2</v>
      </c>
      <c r="AT127" s="108">
        <v>8.9680999999999997E-2</v>
      </c>
      <c r="AU127" s="108">
        <v>8.9680999999999997E-2</v>
      </c>
      <c r="AV127" s="108">
        <v>5.4614000000000003E-2</v>
      </c>
      <c r="AW127" s="108">
        <v>5.6771000000000002E-2</v>
      </c>
      <c r="AX127" s="108">
        <v>5.4182000000000001E-2</v>
      </c>
      <c r="AY127" s="108">
        <v>4.8845E-2</v>
      </c>
      <c r="AZ127" s="108">
        <v>5.0525E-2</v>
      </c>
      <c r="BA127" s="108">
        <v>5.3254999999999997E-2</v>
      </c>
      <c r="BB127" s="108">
        <v>5.6875000000000002E-2</v>
      </c>
      <c r="BC127" s="108">
        <v>5.8104000000000003E-2</v>
      </c>
      <c r="BD127" s="108">
        <v>8.9680999999999997E-2</v>
      </c>
      <c r="BE127" s="108">
        <v>8.9680999999999997E-2</v>
      </c>
      <c r="BF127" s="108">
        <v>8.9680999999999997E-2</v>
      </c>
      <c r="BG127" s="108">
        <v>8.9680999999999997E-2</v>
      </c>
      <c r="BH127" s="108">
        <v>5.4614000000000003E-2</v>
      </c>
      <c r="BI127" s="108">
        <v>5.6771000000000002E-2</v>
      </c>
      <c r="BJ127" s="108">
        <v>5.4182000000000001E-2</v>
      </c>
      <c r="BK127" s="108">
        <v>4.8845E-2</v>
      </c>
      <c r="BL127" s="108">
        <v>5.0525E-2</v>
      </c>
      <c r="BM127" s="108">
        <v>5.3254999999999997E-2</v>
      </c>
      <c r="BN127" s="108">
        <v>5.6875000000000002E-2</v>
      </c>
      <c r="BO127" s="108">
        <v>5.8104000000000003E-2</v>
      </c>
      <c r="BP127" s="108">
        <v>8.9680999999999997E-2</v>
      </c>
      <c r="BQ127" s="108">
        <v>8.9680999999999997E-2</v>
      </c>
      <c r="BR127" s="108">
        <v>8.9680999999999997E-2</v>
      </c>
      <c r="BS127" s="108">
        <v>8.9680999999999997E-2</v>
      </c>
      <c r="BT127" s="108">
        <v>5.4614000000000003E-2</v>
      </c>
      <c r="BU127" s="108">
        <v>5.6771000000000002E-2</v>
      </c>
      <c r="BV127" s="108">
        <v>5.4182000000000001E-2</v>
      </c>
      <c r="BW127" s="108">
        <v>4.8845E-2</v>
      </c>
      <c r="BX127" s="108">
        <v>5.0525E-2</v>
      </c>
      <c r="BY127" s="108">
        <v>5.3254999999999997E-2</v>
      </c>
      <c r="BZ127" s="108">
        <v>5.6875000000000002E-2</v>
      </c>
      <c r="CA127" s="108">
        <v>5.8104000000000003E-2</v>
      </c>
      <c r="CB127" s="108">
        <v>8.9680999999999997E-2</v>
      </c>
      <c r="CC127" s="108">
        <v>8.9680999999999997E-2</v>
      </c>
      <c r="CD127" s="108">
        <v>8.9680999999999997E-2</v>
      </c>
      <c r="CE127" s="108">
        <v>8.9680999999999997E-2</v>
      </c>
      <c r="CF127" s="108">
        <v>5.4614000000000003E-2</v>
      </c>
      <c r="CG127" s="108">
        <v>5.6771000000000002E-2</v>
      </c>
      <c r="CH127" s="108">
        <v>5.4182000000000001E-2</v>
      </c>
      <c r="CI127" s="108">
        <v>4.8845E-2</v>
      </c>
      <c r="CJ127" s="108">
        <v>5.0525E-2</v>
      </c>
      <c r="CK127" s="108">
        <v>5.3254999999999997E-2</v>
      </c>
      <c r="CL127" s="108">
        <v>5.6875000000000002E-2</v>
      </c>
      <c r="CM127" s="108">
        <v>5.8104000000000003E-2</v>
      </c>
      <c r="CN127" s="108">
        <v>8.9680999999999997E-2</v>
      </c>
      <c r="CO127" s="108">
        <v>8.9680999999999997E-2</v>
      </c>
      <c r="CP127" s="108">
        <v>8.9680999999999997E-2</v>
      </c>
      <c r="CQ127" s="108">
        <v>8.9680999999999997E-2</v>
      </c>
      <c r="CR127" s="108">
        <v>5.4614000000000003E-2</v>
      </c>
      <c r="CS127" s="108">
        <v>5.6771000000000002E-2</v>
      </c>
      <c r="CT127" s="108">
        <v>5.4182000000000001E-2</v>
      </c>
      <c r="CU127" s="108">
        <v>4.8845E-2</v>
      </c>
      <c r="CV127" s="108">
        <v>5.0525E-2</v>
      </c>
      <c r="CW127" s="108">
        <v>5.3254999999999997E-2</v>
      </c>
      <c r="CX127" s="108">
        <v>5.6875000000000002E-2</v>
      </c>
      <c r="CY127" s="108">
        <v>5.8104000000000003E-2</v>
      </c>
      <c r="CZ127" s="108">
        <v>8.9680999999999997E-2</v>
      </c>
      <c r="DA127" s="108">
        <v>8.9680999999999997E-2</v>
      </c>
      <c r="DB127" s="108">
        <v>8.9680999999999997E-2</v>
      </c>
      <c r="DC127" s="108">
        <v>8.9680999999999997E-2</v>
      </c>
      <c r="DD127" s="108">
        <v>5.4614000000000003E-2</v>
      </c>
      <c r="DE127" s="108">
        <v>5.6771000000000002E-2</v>
      </c>
      <c r="DF127" s="108">
        <v>5.4182000000000001E-2</v>
      </c>
      <c r="DG127" s="108">
        <v>4.8845E-2</v>
      </c>
      <c r="DH127" s="108">
        <v>5.0525E-2</v>
      </c>
      <c r="DI127" s="108">
        <v>5.3254999999999997E-2</v>
      </c>
      <c r="DJ127" s="108">
        <v>5.6875000000000002E-2</v>
      </c>
      <c r="DK127" s="108">
        <v>5.8104000000000003E-2</v>
      </c>
      <c r="DL127" s="108">
        <v>8.9680999999999997E-2</v>
      </c>
      <c r="DM127" s="108">
        <v>8.9680999999999997E-2</v>
      </c>
      <c r="DN127" s="108">
        <v>8.9680999999999997E-2</v>
      </c>
      <c r="DO127" s="108">
        <v>8.9680999999999997E-2</v>
      </c>
      <c r="DP127" s="108">
        <v>5.4614000000000003E-2</v>
      </c>
      <c r="DQ127" s="108">
        <v>5.6771000000000002E-2</v>
      </c>
      <c r="DR127" s="108">
        <v>5.4182000000000001E-2</v>
      </c>
    </row>
    <row r="128" spans="1:122" x14ac:dyDescent="0.25">
      <c r="A128" s="187"/>
      <c r="B128" s="30" t="s">
        <v>39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</row>
    <row r="129" spans="1:122" x14ac:dyDescent="0.25">
      <c r="A129" s="187"/>
      <c r="B129" s="30" t="s">
        <v>40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</row>
    <row r="130" spans="1:122" ht="15.75" thickBot="1" x14ac:dyDescent="0.3">
      <c r="A130" s="188"/>
      <c r="B130" s="30" t="s">
        <v>41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</row>
    <row r="131" spans="1:122" x14ac:dyDescent="0.25">
      <c r="A131" s="13"/>
    </row>
    <row r="134" spans="1:122" x14ac:dyDescent="0.25">
      <c r="B134" s="38" t="s">
        <v>123</v>
      </c>
      <c r="C134" s="30" t="s">
        <v>16</v>
      </c>
      <c r="D134" s="30" t="s">
        <v>17</v>
      </c>
      <c r="E134" s="30" t="s">
        <v>18</v>
      </c>
      <c r="F134" s="30" t="s">
        <v>19</v>
      </c>
      <c r="G134" s="8" t="s">
        <v>20</v>
      </c>
      <c r="H134" s="30" t="s">
        <v>21</v>
      </c>
      <c r="I134" s="30" t="s">
        <v>22</v>
      </c>
      <c r="J134" s="30" t="s">
        <v>23</v>
      </c>
      <c r="K134" s="30" t="s">
        <v>24</v>
      </c>
      <c r="L134" s="30" t="s">
        <v>25</v>
      </c>
      <c r="M134" s="30" t="s">
        <v>26</v>
      </c>
      <c r="N134" s="30" t="s">
        <v>27</v>
      </c>
      <c r="O134" s="30" t="s">
        <v>16</v>
      </c>
      <c r="P134" s="30" t="s">
        <v>17</v>
      </c>
      <c r="Q134" s="30" t="s">
        <v>18</v>
      </c>
      <c r="R134" s="30" t="s">
        <v>19</v>
      </c>
      <c r="S134" s="8" t="s">
        <v>20</v>
      </c>
      <c r="T134" s="30" t="s">
        <v>21</v>
      </c>
      <c r="U134" s="30" t="s">
        <v>22</v>
      </c>
      <c r="V134" s="30" t="s">
        <v>23</v>
      </c>
      <c r="W134" s="30" t="s">
        <v>24</v>
      </c>
      <c r="X134" s="30" t="s">
        <v>25</v>
      </c>
      <c r="Y134" s="30" t="s">
        <v>26</v>
      </c>
      <c r="Z134" s="30" t="s">
        <v>27</v>
      </c>
      <c r="AA134" s="30" t="s">
        <v>16</v>
      </c>
      <c r="AB134" s="30" t="s">
        <v>17</v>
      </c>
      <c r="AC134" s="30" t="s">
        <v>18</v>
      </c>
      <c r="AD134" s="30" t="s">
        <v>19</v>
      </c>
      <c r="AE134" s="8" t="s">
        <v>20</v>
      </c>
      <c r="AF134" s="30" t="s">
        <v>21</v>
      </c>
      <c r="AG134" s="30" t="s">
        <v>22</v>
      </c>
      <c r="AH134" s="30" t="s">
        <v>23</v>
      </c>
      <c r="AI134" s="30" t="s">
        <v>24</v>
      </c>
      <c r="AJ134" s="30" t="s">
        <v>25</v>
      </c>
      <c r="AK134" s="30" t="s">
        <v>26</v>
      </c>
      <c r="AL134" s="30" t="s">
        <v>27</v>
      </c>
      <c r="AM134" s="30" t="s">
        <v>16</v>
      </c>
      <c r="AN134" s="30" t="s">
        <v>17</v>
      </c>
      <c r="AO134" s="30" t="s">
        <v>18</v>
      </c>
      <c r="AP134" s="30" t="s">
        <v>19</v>
      </c>
      <c r="AQ134" s="8" t="s">
        <v>20</v>
      </c>
      <c r="AR134" s="30" t="s">
        <v>21</v>
      </c>
      <c r="AS134" s="30" t="s">
        <v>22</v>
      </c>
      <c r="AT134" s="30" t="s">
        <v>23</v>
      </c>
      <c r="AU134" s="30" t="s">
        <v>24</v>
      </c>
      <c r="AV134" s="30" t="s">
        <v>25</v>
      </c>
      <c r="AW134" s="30" t="s">
        <v>26</v>
      </c>
      <c r="AX134" s="30" t="s">
        <v>27</v>
      </c>
      <c r="AY134" s="30" t="s">
        <v>16</v>
      </c>
      <c r="AZ134" s="30" t="s">
        <v>17</v>
      </c>
      <c r="BA134" s="30" t="s">
        <v>18</v>
      </c>
      <c r="BB134" s="30" t="s">
        <v>19</v>
      </c>
      <c r="BC134" s="8" t="s">
        <v>20</v>
      </c>
      <c r="BD134" s="30" t="s">
        <v>21</v>
      </c>
      <c r="BE134" s="30" t="s">
        <v>22</v>
      </c>
      <c r="BF134" s="30" t="s">
        <v>23</v>
      </c>
      <c r="BG134" s="30" t="s">
        <v>24</v>
      </c>
      <c r="BH134" s="30" t="s">
        <v>25</v>
      </c>
      <c r="BI134" s="30" t="s">
        <v>26</v>
      </c>
      <c r="BJ134" s="30" t="s">
        <v>27</v>
      </c>
      <c r="BK134" s="30" t="s">
        <v>16</v>
      </c>
      <c r="BL134" s="30" t="s">
        <v>17</v>
      </c>
      <c r="BM134" s="30" t="s">
        <v>18</v>
      </c>
      <c r="BN134" s="30" t="s">
        <v>19</v>
      </c>
      <c r="BO134" s="8" t="s">
        <v>20</v>
      </c>
      <c r="BP134" s="30" t="s">
        <v>21</v>
      </c>
      <c r="BQ134" s="30" t="s">
        <v>22</v>
      </c>
      <c r="BR134" s="30" t="s">
        <v>23</v>
      </c>
      <c r="BS134" s="30" t="s">
        <v>24</v>
      </c>
      <c r="BT134" s="30" t="s">
        <v>25</v>
      </c>
      <c r="BU134" s="30" t="s">
        <v>26</v>
      </c>
      <c r="BV134" s="30" t="s">
        <v>27</v>
      </c>
      <c r="BW134" s="30" t="s">
        <v>16</v>
      </c>
      <c r="BX134" s="30" t="s">
        <v>17</v>
      </c>
      <c r="BY134" s="30" t="s">
        <v>18</v>
      </c>
      <c r="BZ134" s="30" t="s">
        <v>19</v>
      </c>
      <c r="CA134" s="8" t="s">
        <v>20</v>
      </c>
      <c r="CB134" s="30" t="s">
        <v>21</v>
      </c>
      <c r="CC134" s="30" t="s">
        <v>22</v>
      </c>
      <c r="CD134" s="30" t="s">
        <v>23</v>
      </c>
      <c r="CE134" s="30" t="s">
        <v>24</v>
      </c>
      <c r="CF134" s="30" t="s">
        <v>25</v>
      </c>
      <c r="CG134" s="30" t="s">
        <v>26</v>
      </c>
      <c r="CH134" s="30" t="s">
        <v>27</v>
      </c>
      <c r="CI134" s="30" t="s">
        <v>16</v>
      </c>
      <c r="CJ134" s="30" t="s">
        <v>17</v>
      </c>
      <c r="CK134" s="30" t="s">
        <v>18</v>
      </c>
      <c r="CL134" s="30" t="s">
        <v>19</v>
      </c>
      <c r="CM134" s="8" t="s">
        <v>20</v>
      </c>
      <c r="CN134" s="30" t="s">
        <v>21</v>
      </c>
      <c r="CO134" s="30" t="s">
        <v>22</v>
      </c>
      <c r="CP134" s="30" t="s">
        <v>23</v>
      </c>
      <c r="CQ134" s="30" t="s">
        <v>24</v>
      </c>
      <c r="CR134" s="30" t="s">
        <v>25</v>
      </c>
      <c r="CS134" s="30" t="s">
        <v>26</v>
      </c>
      <c r="CT134" s="30" t="s">
        <v>27</v>
      </c>
      <c r="CU134" s="30" t="s">
        <v>16</v>
      </c>
      <c r="CV134" s="30" t="s">
        <v>17</v>
      </c>
      <c r="CW134" s="30" t="s">
        <v>18</v>
      </c>
      <c r="CX134" s="30" t="s">
        <v>19</v>
      </c>
      <c r="CY134" s="8" t="s">
        <v>20</v>
      </c>
      <c r="CZ134" s="30" t="s">
        <v>21</v>
      </c>
      <c r="DA134" s="30" t="s">
        <v>22</v>
      </c>
      <c r="DB134" s="30" t="s">
        <v>23</v>
      </c>
      <c r="DC134" s="30" t="s">
        <v>24</v>
      </c>
      <c r="DD134" s="30" t="s">
        <v>25</v>
      </c>
      <c r="DE134" s="30" t="s">
        <v>26</v>
      </c>
      <c r="DF134" s="30" t="s">
        <v>27</v>
      </c>
      <c r="DG134" s="30" t="s">
        <v>16</v>
      </c>
      <c r="DH134" s="30" t="s">
        <v>17</v>
      </c>
      <c r="DI134" s="30" t="s">
        <v>18</v>
      </c>
      <c r="DJ134" s="30" t="s">
        <v>19</v>
      </c>
      <c r="DK134" s="8" t="s">
        <v>20</v>
      </c>
      <c r="DL134" s="30" t="s">
        <v>21</v>
      </c>
      <c r="DM134" s="30" t="s">
        <v>22</v>
      </c>
      <c r="DN134" s="30" t="s">
        <v>23</v>
      </c>
      <c r="DO134" s="30" t="s">
        <v>24</v>
      </c>
      <c r="DP134" s="30" t="s">
        <v>25</v>
      </c>
      <c r="DQ134" s="30" t="s">
        <v>26</v>
      </c>
      <c r="DR134" s="30" t="s">
        <v>27</v>
      </c>
    </row>
    <row r="135" spans="1:122" ht="15.75" thickBot="1" x14ac:dyDescent="0.3">
      <c r="B135" s="30" t="s">
        <v>9</v>
      </c>
      <c r="C135" s="155">
        <v>2.8837000000000002E-2</v>
      </c>
      <c r="D135" s="155">
        <v>3.0424E-2</v>
      </c>
      <c r="E135" s="155">
        <v>2.7962999999999998E-2</v>
      </c>
      <c r="F135" s="155">
        <v>3.1393999999999998E-2</v>
      </c>
      <c r="G135" s="155">
        <v>3.3144E-2</v>
      </c>
      <c r="H135" s="155">
        <v>6.7465999999999998E-2</v>
      </c>
      <c r="I135" s="155">
        <v>6.4868999999999996E-2</v>
      </c>
      <c r="J135" s="155">
        <v>6.4940999999999999E-2</v>
      </c>
      <c r="K135" s="155">
        <v>6.4743999999999996E-2</v>
      </c>
      <c r="L135" s="155">
        <v>3.1406000000000003E-2</v>
      </c>
      <c r="M135" s="155">
        <v>3.1883000000000002E-2</v>
      </c>
      <c r="N135" s="156">
        <v>3.1376000000000001E-2</v>
      </c>
      <c r="O135" s="155">
        <v>2.8837000000000002E-2</v>
      </c>
      <c r="P135" s="155">
        <v>3.0424E-2</v>
      </c>
      <c r="Q135" s="155">
        <v>2.7962999999999998E-2</v>
      </c>
      <c r="R135" s="155">
        <v>3.1393999999999998E-2</v>
      </c>
      <c r="S135" s="155">
        <v>3.3144E-2</v>
      </c>
      <c r="T135" s="155">
        <v>6.7465999999999998E-2</v>
      </c>
      <c r="U135" s="155">
        <v>6.4868999999999996E-2</v>
      </c>
      <c r="V135" s="155">
        <v>6.4940999999999999E-2</v>
      </c>
      <c r="W135" s="155">
        <v>6.4743999999999996E-2</v>
      </c>
      <c r="X135" s="155">
        <v>3.1406000000000003E-2</v>
      </c>
      <c r="Y135" s="155">
        <v>3.1883000000000002E-2</v>
      </c>
      <c r="Z135" s="156">
        <v>3.1376000000000001E-2</v>
      </c>
      <c r="AA135" s="155">
        <v>2.8837000000000002E-2</v>
      </c>
      <c r="AB135" s="155">
        <v>3.0424E-2</v>
      </c>
      <c r="AC135" s="155">
        <v>2.7962999999999998E-2</v>
      </c>
      <c r="AD135" s="155">
        <v>3.1393999999999998E-2</v>
      </c>
      <c r="AE135" s="155">
        <v>3.3144E-2</v>
      </c>
      <c r="AF135" s="155">
        <v>6.7465999999999998E-2</v>
      </c>
      <c r="AG135" s="155">
        <v>6.4868999999999996E-2</v>
      </c>
      <c r="AH135" s="155">
        <v>6.4940999999999999E-2</v>
      </c>
      <c r="AI135" s="155">
        <v>6.4743999999999996E-2</v>
      </c>
      <c r="AJ135" s="155">
        <v>3.1406000000000003E-2</v>
      </c>
      <c r="AK135" s="155">
        <v>3.1883000000000002E-2</v>
      </c>
      <c r="AL135" s="156">
        <v>3.1376000000000001E-2</v>
      </c>
      <c r="AM135" s="155">
        <v>2.8837000000000002E-2</v>
      </c>
      <c r="AN135" s="155">
        <v>3.0424E-2</v>
      </c>
      <c r="AO135" s="155">
        <v>2.7962999999999998E-2</v>
      </c>
      <c r="AP135" s="155">
        <v>3.1393999999999998E-2</v>
      </c>
      <c r="AQ135" s="155">
        <v>3.3144E-2</v>
      </c>
      <c r="AR135" s="155">
        <v>6.7465999999999998E-2</v>
      </c>
      <c r="AS135" s="155">
        <v>6.4868999999999996E-2</v>
      </c>
      <c r="AT135" s="155">
        <v>6.4940999999999999E-2</v>
      </c>
      <c r="AU135" s="155">
        <v>6.4743999999999996E-2</v>
      </c>
      <c r="AV135" s="155">
        <v>3.1406000000000003E-2</v>
      </c>
      <c r="AW135" s="155">
        <v>3.1883000000000002E-2</v>
      </c>
      <c r="AX135" s="156">
        <v>3.1376000000000001E-2</v>
      </c>
      <c r="AY135" s="155">
        <v>2.8837000000000002E-2</v>
      </c>
      <c r="AZ135" s="155">
        <v>3.0424E-2</v>
      </c>
      <c r="BA135" s="155">
        <v>2.7962999999999998E-2</v>
      </c>
      <c r="BB135" s="155">
        <v>3.1393999999999998E-2</v>
      </c>
      <c r="BC135" s="155">
        <v>3.3144E-2</v>
      </c>
      <c r="BD135" s="155">
        <v>6.7465999999999998E-2</v>
      </c>
      <c r="BE135" s="155">
        <v>6.4868999999999996E-2</v>
      </c>
      <c r="BF135" s="155">
        <v>6.4940999999999999E-2</v>
      </c>
      <c r="BG135" s="155">
        <v>6.4743999999999996E-2</v>
      </c>
      <c r="BH135" s="155">
        <v>3.1406000000000003E-2</v>
      </c>
      <c r="BI135" s="155">
        <v>3.1883000000000002E-2</v>
      </c>
      <c r="BJ135" s="156">
        <v>3.1376000000000001E-2</v>
      </c>
      <c r="BK135" s="155">
        <v>2.8837000000000002E-2</v>
      </c>
      <c r="BL135" s="155">
        <v>3.0424E-2</v>
      </c>
      <c r="BM135" s="155">
        <v>2.7962999999999998E-2</v>
      </c>
      <c r="BN135" s="155">
        <v>3.1393999999999998E-2</v>
      </c>
      <c r="BO135" s="155">
        <v>3.3144E-2</v>
      </c>
      <c r="BP135" s="155">
        <v>6.7465999999999998E-2</v>
      </c>
      <c r="BQ135" s="155">
        <v>6.4868999999999996E-2</v>
      </c>
      <c r="BR135" s="155">
        <v>6.4940999999999999E-2</v>
      </c>
      <c r="BS135" s="155">
        <v>6.4743999999999996E-2</v>
      </c>
      <c r="BT135" s="155">
        <v>3.1406000000000003E-2</v>
      </c>
      <c r="BU135" s="155">
        <v>3.1883000000000002E-2</v>
      </c>
      <c r="BV135" s="156">
        <v>3.1376000000000001E-2</v>
      </c>
      <c r="BW135" s="155">
        <v>2.8837000000000002E-2</v>
      </c>
      <c r="BX135" s="155">
        <v>3.0424E-2</v>
      </c>
      <c r="BY135" s="155">
        <v>2.7962999999999998E-2</v>
      </c>
      <c r="BZ135" s="155">
        <v>3.1393999999999998E-2</v>
      </c>
      <c r="CA135" s="155">
        <v>3.3144E-2</v>
      </c>
      <c r="CB135" s="155">
        <v>6.7465999999999998E-2</v>
      </c>
      <c r="CC135" s="155">
        <v>6.4868999999999996E-2</v>
      </c>
      <c r="CD135" s="155">
        <v>6.4940999999999999E-2</v>
      </c>
      <c r="CE135" s="155">
        <v>6.4743999999999996E-2</v>
      </c>
      <c r="CF135" s="155">
        <v>3.1406000000000003E-2</v>
      </c>
      <c r="CG135" s="155">
        <v>3.1883000000000002E-2</v>
      </c>
      <c r="CH135" s="156">
        <v>3.1376000000000001E-2</v>
      </c>
      <c r="CI135" s="155">
        <v>2.8837000000000002E-2</v>
      </c>
      <c r="CJ135" s="155">
        <v>3.0424E-2</v>
      </c>
      <c r="CK135" s="155">
        <v>2.7962999999999998E-2</v>
      </c>
      <c r="CL135" s="155">
        <v>3.1393999999999998E-2</v>
      </c>
      <c r="CM135" s="155">
        <v>3.3144E-2</v>
      </c>
      <c r="CN135" s="155">
        <v>6.7465999999999998E-2</v>
      </c>
      <c r="CO135" s="155">
        <v>6.4868999999999996E-2</v>
      </c>
      <c r="CP135" s="155">
        <v>6.4940999999999999E-2</v>
      </c>
      <c r="CQ135" s="155">
        <v>6.4743999999999996E-2</v>
      </c>
      <c r="CR135" s="155">
        <v>3.1406000000000003E-2</v>
      </c>
      <c r="CS135" s="155">
        <v>3.1883000000000002E-2</v>
      </c>
      <c r="CT135" s="156">
        <v>3.1376000000000001E-2</v>
      </c>
      <c r="CU135" s="155">
        <v>2.8837000000000002E-2</v>
      </c>
      <c r="CV135" s="155">
        <v>3.0424E-2</v>
      </c>
      <c r="CW135" s="155">
        <v>2.7962999999999998E-2</v>
      </c>
      <c r="CX135" s="155">
        <v>3.1393999999999998E-2</v>
      </c>
      <c r="CY135" s="155">
        <v>3.3144E-2</v>
      </c>
      <c r="CZ135" s="155">
        <v>6.7465999999999998E-2</v>
      </c>
      <c r="DA135" s="155">
        <v>6.4868999999999996E-2</v>
      </c>
      <c r="DB135" s="155">
        <v>6.4940999999999999E-2</v>
      </c>
      <c r="DC135" s="155">
        <v>6.4743999999999996E-2</v>
      </c>
      <c r="DD135" s="155">
        <v>3.1406000000000003E-2</v>
      </c>
      <c r="DE135" s="155">
        <v>3.1883000000000002E-2</v>
      </c>
      <c r="DF135" s="156">
        <v>3.1376000000000001E-2</v>
      </c>
      <c r="DG135" s="155">
        <v>2.8837000000000002E-2</v>
      </c>
      <c r="DH135" s="155">
        <v>3.0424E-2</v>
      </c>
      <c r="DI135" s="155">
        <v>2.7962999999999998E-2</v>
      </c>
      <c r="DJ135" s="155">
        <v>3.1393999999999998E-2</v>
      </c>
      <c r="DK135" s="155">
        <v>3.3144E-2</v>
      </c>
      <c r="DL135" s="155">
        <v>6.7465999999999998E-2</v>
      </c>
      <c r="DM135" s="155">
        <v>6.4868999999999996E-2</v>
      </c>
      <c r="DN135" s="155">
        <v>6.4940999999999999E-2</v>
      </c>
      <c r="DO135" s="155">
        <v>6.4743999999999996E-2</v>
      </c>
      <c r="DP135" s="155">
        <v>3.1406000000000003E-2</v>
      </c>
      <c r="DQ135" s="155">
        <v>3.1883000000000002E-2</v>
      </c>
      <c r="DR135" s="156">
        <v>3.1376000000000001E-2</v>
      </c>
    </row>
    <row r="136" spans="1:122" ht="15.75" thickBot="1" x14ac:dyDescent="0.3">
      <c r="B136" s="30" t="s">
        <v>6</v>
      </c>
      <c r="C136" s="155">
        <v>3.0917E-2</v>
      </c>
      <c r="D136" s="155">
        <v>3.3917999999999997E-2</v>
      </c>
      <c r="E136" s="155">
        <v>3.1923E-2</v>
      </c>
      <c r="F136" s="155">
        <v>3.1831999999999999E-2</v>
      </c>
      <c r="G136" s="155">
        <v>3.9836000000000003E-2</v>
      </c>
      <c r="H136" s="155">
        <v>8.4588999999999998E-2</v>
      </c>
      <c r="I136" s="155">
        <v>7.9186000000000006E-2</v>
      </c>
      <c r="J136" s="155">
        <v>8.0331E-2</v>
      </c>
      <c r="K136" s="155">
        <v>8.2672999999999996E-2</v>
      </c>
      <c r="L136" s="155">
        <v>3.1611E-2</v>
      </c>
      <c r="M136" s="155">
        <v>3.4070999999999997E-2</v>
      </c>
      <c r="N136" s="156">
        <v>3.2547E-2</v>
      </c>
      <c r="O136" s="155">
        <v>3.0917E-2</v>
      </c>
      <c r="P136" s="155">
        <v>3.3917999999999997E-2</v>
      </c>
      <c r="Q136" s="155">
        <v>3.1923E-2</v>
      </c>
      <c r="R136" s="155">
        <v>3.1831999999999999E-2</v>
      </c>
      <c r="S136" s="155">
        <v>3.9836000000000003E-2</v>
      </c>
      <c r="T136" s="155">
        <v>8.4588999999999998E-2</v>
      </c>
      <c r="U136" s="155">
        <v>7.9186000000000006E-2</v>
      </c>
      <c r="V136" s="155">
        <v>8.0331E-2</v>
      </c>
      <c r="W136" s="155">
        <v>8.2672999999999996E-2</v>
      </c>
      <c r="X136" s="155">
        <v>3.1611E-2</v>
      </c>
      <c r="Y136" s="155">
        <v>3.4070999999999997E-2</v>
      </c>
      <c r="Z136" s="156">
        <v>3.2547E-2</v>
      </c>
      <c r="AA136" s="155">
        <v>3.0917E-2</v>
      </c>
      <c r="AB136" s="155">
        <v>3.3917999999999997E-2</v>
      </c>
      <c r="AC136" s="155">
        <v>3.1923E-2</v>
      </c>
      <c r="AD136" s="155">
        <v>3.1831999999999999E-2</v>
      </c>
      <c r="AE136" s="155">
        <v>3.9836000000000003E-2</v>
      </c>
      <c r="AF136" s="155">
        <v>8.4588999999999998E-2</v>
      </c>
      <c r="AG136" s="155">
        <v>7.9186000000000006E-2</v>
      </c>
      <c r="AH136" s="155">
        <v>8.0331E-2</v>
      </c>
      <c r="AI136" s="155">
        <v>8.2672999999999996E-2</v>
      </c>
      <c r="AJ136" s="155">
        <v>3.1611E-2</v>
      </c>
      <c r="AK136" s="155">
        <v>3.4070999999999997E-2</v>
      </c>
      <c r="AL136" s="156">
        <v>3.2547E-2</v>
      </c>
      <c r="AM136" s="155">
        <v>3.0917E-2</v>
      </c>
      <c r="AN136" s="155">
        <v>3.3917999999999997E-2</v>
      </c>
      <c r="AO136" s="155">
        <v>3.1923E-2</v>
      </c>
      <c r="AP136" s="155">
        <v>3.1831999999999999E-2</v>
      </c>
      <c r="AQ136" s="155">
        <v>3.9836000000000003E-2</v>
      </c>
      <c r="AR136" s="155">
        <v>8.4588999999999998E-2</v>
      </c>
      <c r="AS136" s="155">
        <v>7.9186000000000006E-2</v>
      </c>
      <c r="AT136" s="155">
        <v>8.0331E-2</v>
      </c>
      <c r="AU136" s="155">
        <v>8.2672999999999996E-2</v>
      </c>
      <c r="AV136" s="155">
        <v>3.1611E-2</v>
      </c>
      <c r="AW136" s="155">
        <v>3.4070999999999997E-2</v>
      </c>
      <c r="AX136" s="156">
        <v>3.2547E-2</v>
      </c>
      <c r="AY136" s="155">
        <v>3.0917E-2</v>
      </c>
      <c r="AZ136" s="155">
        <v>3.3917999999999997E-2</v>
      </c>
      <c r="BA136" s="155">
        <v>3.1923E-2</v>
      </c>
      <c r="BB136" s="155">
        <v>3.1831999999999999E-2</v>
      </c>
      <c r="BC136" s="155">
        <v>3.9836000000000003E-2</v>
      </c>
      <c r="BD136" s="155">
        <v>8.4588999999999998E-2</v>
      </c>
      <c r="BE136" s="155">
        <v>7.9186000000000006E-2</v>
      </c>
      <c r="BF136" s="155">
        <v>8.0331E-2</v>
      </c>
      <c r="BG136" s="155">
        <v>8.2672999999999996E-2</v>
      </c>
      <c r="BH136" s="155">
        <v>3.1611E-2</v>
      </c>
      <c r="BI136" s="155">
        <v>3.4070999999999997E-2</v>
      </c>
      <c r="BJ136" s="156">
        <v>3.2547E-2</v>
      </c>
      <c r="BK136" s="155">
        <v>3.0917E-2</v>
      </c>
      <c r="BL136" s="155">
        <v>3.3917999999999997E-2</v>
      </c>
      <c r="BM136" s="155">
        <v>3.1923E-2</v>
      </c>
      <c r="BN136" s="155">
        <v>3.1831999999999999E-2</v>
      </c>
      <c r="BO136" s="155">
        <v>3.9836000000000003E-2</v>
      </c>
      <c r="BP136" s="155">
        <v>8.4588999999999998E-2</v>
      </c>
      <c r="BQ136" s="155">
        <v>7.9186000000000006E-2</v>
      </c>
      <c r="BR136" s="155">
        <v>8.0331E-2</v>
      </c>
      <c r="BS136" s="155">
        <v>8.2672999999999996E-2</v>
      </c>
      <c r="BT136" s="155">
        <v>3.1611E-2</v>
      </c>
      <c r="BU136" s="155">
        <v>3.4070999999999997E-2</v>
      </c>
      <c r="BV136" s="156">
        <v>3.2547E-2</v>
      </c>
      <c r="BW136" s="155">
        <v>3.0917E-2</v>
      </c>
      <c r="BX136" s="155">
        <v>3.3917999999999997E-2</v>
      </c>
      <c r="BY136" s="155">
        <v>3.1923E-2</v>
      </c>
      <c r="BZ136" s="155">
        <v>3.1831999999999999E-2</v>
      </c>
      <c r="CA136" s="155">
        <v>3.9836000000000003E-2</v>
      </c>
      <c r="CB136" s="155">
        <v>8.4588999999999998E-2</v>
      </c>
      <c r="CC136" s="155">
        <v>7.9186000000000006E-2</v>
      </c>
      <c r="CD136" s="155">
        <v>8.0331E-2</v>
      </c>
      <c r="CE136" s="155">
        <v>8.2672999999999996E-2</v>
      </c>
      <c r="CF136" s="155">
        <v>3.1611E-2</v>
      </c>
      <c r="CG136" s="155">
        <v>3.4070999999999997E-2</v>
      </c>
      <c r="CH136" s="156">
        <v>3.2547E-2</v>
      </c>
      <c r="CI136" s="155">
        <v>3.0917E-2</v>
      </c>
      <c r="CJ136" s="155">
        <v>3.3917999999999997E-2</v>
      </c>
      <c r="CK136" s="155">
        <v>3.1923E-2</v>
      </c>
      <c r="CL136" s="155">
        <v>3.1831999999999999E-2</v>
      </c>
      <c r="CM136" s="155">
        <v>3.9836000000000003E-2</v>
      </c>
      <c r="CN136" s="155">
        <v>8.4588999999999998E-2</v>
      </c>
      <c r="CO136" s="155">
        <v>7.9186000000000006E-2</v>
      </c>
      <c r="CP136" s="155">
        <v>8.0331E-2</v>
      </c>
      <c r="CQ136" s="155">
        <v>8.2672999999999996E-2</v>
      </c>
      <c r="CR136" s="155">
        <v>3.1611E-2</v>
      </c>
      <c r="CS136" s="155">
        <v>3.4070999999999997E-2</v>
      </c>
      <c r="CT136" s="156">
        <v>3.2547E-2</v>
      </c>
      <c r="CU136" s="155">
        <v>3.0917E-2</v>
      </c>
      <c r="CV136" s="155">
        <v>3.3917999999999997E-2</v>
      </c>
      <c r="CW136" s="155">
        <v>3.1923E-2</v>
      </c>
      <c r="CX136" s="155">
        <v>3.1831999999999999E-2</v>
      </c>
      <c r="CY136" s="155">
        <v>3.9836000000000003E-2</v>
      </c>
      <c r="CZ136" s="155">
        <v>8.4588999999999998E-2</v>
      </c>
      <c r="DA136" s="155">
        <v>7.9186000000000006E-2</v>
      </c>
      <c r="DB136" s="155">
        <v>8.0331E-2</v>
      </c>
      <c r="DC136" s="155">
        <v>8.2672999999999996E-2</v>
      </c>
      <c r="DD136" s="155">
        <v>3.1611E-2</v>
      </c>
      <c r="DE136" s="155">
        <v>3.4070999999999997E-2</v>
      </c>
      <c r="DF136" s="156">
        <v>3.2547E-2</v>
      </c>
      <c r="DG136" s="155">
        <v>3.0917E-2</v>
      </c>
      <c r="DH136" s="155">
        <v>3.3917999999999997E-2</v>
      </c>
      <c r="DI136" s="155">
        <v>3.1923E-2</v>
      </c>
      <c r="DJ136" s="155">
        <v>3.1831999999999999E-2</v>
      </c>
      <c r="DK136" s="155">
        <v>3.9836000000000003E-2</v>
      </c>
      <c r="DL136" s="155">
        <v>8.4588999999999998E-2</v>
      </c>
      <c r="DM136" s="155">
        <v>7.9186000000000006E-2</v>
      </c>
      <c r="DN136" s="155">
        <v>8.0331E-2</v>
      </c>
      <c r="DO136" s="155">
        <v>8.2672999999999996E-2</v>
      </c>
      <c r="DP136" s="155">
        <v>3.1611E-2</v>
      </c>
      <c r="DQ136" s="155">
        <v>3.4070999999999997E-2</v>
      </c>
      <c r="DR136" s="156">
        <v>3.2547E-2</v>
      </c>
    </row>
    <row r="137" spans="1:122" ht="15.75" thickBot="1" x14ac:dyDescent="0.3">
      <c r="B137" s="30" t="s">
        <v>10</v>
      </c>
      <c r="C137" s="155">
        <v>2.9335E-2</v>
      </c>
      <c r="D137" s="155">
        <v>3.0443999999999999E-2</v>
      </c>
      <c r="E137" s="155">
        <v>2.7954E-2</v>
      </c>
      <c r="F137" s="155">
        <v>3.4623000000000001E-2</v>
      </c>
      <c r="G137" s="155">
        <v>3.5034999999999997E-2</v>
      </c>
      <c r="H137" s="155">
        <v>7.2717000000000004E-2</v>
      </c>
      <c r="I137" s="155">
        <v>6.9794999999999996E-2</v>
      </c>
      <c r="J137" s="155">
        <v>7.0016999999999996E-2</v>
      </c>
      <c r="K137" s="155">
        <v>6.9061999999999998E-2</v>
      </c>
      <c r="L137" s="155">
        <v>3.3169999999999998E-2</v>
      </c>
      <c r="M137" s="155">
        <v>3.2780999999999998E-2</v>
      </c>
      <c r="N137" s="156">
        <v>3.2272000000000002E-2</v>
      </c>
      <c r="O137" s="155">
        <v>2.9335E-2</v>
      </c>
      <c r="P137" s="155">
        <v>3.0443999999999999E-2</v>
      </c>
      <c r="Q137" s="155">
        <v>2.7954E-2</v>
      </c>
      <c r="R137" s="155">
        <v>3.4623000000000001E-2</v>
      </c>
      <c r="S137" s="155">
        <v>3.5034999999999997E-2</v>
      </c>
      <c r="T137" s="155">
        <v>7.2717000000000004E-2</v>
      </c>
      <c r="U137" s="155">
        <v>6.9794999999999996E-2</v>
      </c>
      <c r="V137" s="155">
        <v>7.0016999999999996E-2</v>
      </c>
      <c r="W137" s="155">
        <v>6.9061999999999998E-2</v>
      </c>
      <c r="X137" s="155">
        <v>3.3169999999999998E-2</v>
      </c>
      <c r="Y137" s="155">
        <v>3.2780999999999998E-2</v>
      </c>
      <c r="Z137" s="156">
        <v>3.2272000000000002E-2</v>
      </c>
      <c r="AA137" s="155">
        <v>2.9335E-2</v>
      </c>
      <c r="AB137" s="155">
        <v>3.0443999999999999E-2</v>
      </c>
      <c r="AC137" s="155">
        <v>2.7954E-2</v>
      </c>
      <c r="AD137" s="155">
        <v>3.4623000000000001E-2</v>
      </c>
      <c r="AE137" s="155">
        <v>3.5034999999999997E-2</v>
      </c>
      <c r="AF137" s="155">
        <v>7.2717000000000004E-2</v>
      </c>
      <c r="AG137" s="155">
        <v>6.9794999999999996E-2</v>
      </c>
      <c r="AH137" s="155">
        <v>7.0016999999999996E-2</v>
      </c>
      <c r="AI137" s="155">
        <v>6.9061999999999998E-2</v>
      </c>
      <c r="AJ137" s="155">
        <v>3.3169999999999998E-2</v>
      </c>
      <c r="AK137" s="155">
        <v>3.2780999999999998E-2</v>
      </c>
      <c r="AL137" s="156">
        <v>3.2272000000000002E-2</v>
      </c>
      <c r="AM137" s="155">
        <v>2.9335E-2</v>
      </c>
      <c r="AN137" s="155">
        <v>3.0443999999999999E-2</v>
      </c>
      <c r="AO137" s="155">
        <v>2.7954E-2</v>
      </c>
      <c r="AP137" s="155">
        <v>3.4623000000000001E-2</v>
      </c>
      <c r="AQ137" s="155">
        <v>3.5034999999999997E-2</v>
      </c>
      <c r="AR137" s="155">
        <v>7.2717000000000004E-2</v>
      </c>
      <c r="AS137" s="155">
        <v>6.9794999999999996E-2</v>
      </c>
      <c r="AT137" s="155">
        <v>7.0016999999999996E-2</v>
      </c>
      <c r="AU137" s="155">
        <v>6.9061999999999998E-2</v>
      </c>
      <c r="AV137" s="155">
        <v>3.3169999999999998E-2</v>
      </c>
      <c r="AW137" s="155">
        <v>3.2780999999999998E-2</v>
      </c>
      <c r="AX137" s="156">
        <v>3.2272000000000002E-2</v>
      </c>
      <c r="AY137" s="155">
        <v>2.9335E-2</v>
      </c>
      <c r="AZ137" s="155">
        <v>3.0443999999999999E-2</v>
      </c>
      <c r="BA137" s="155">
        <v>2.7954E-2</v>
      </c>
      <c r="BB137" s="155">
        <v>3.4623000000000001E-2</v>
      </c>
      <c r="BC137" s="155">
        <v>3.5034999999999997E-2</v>
      </c>
      <c r="BD137" s="155">
        <v>7.2717000000000004E-2</v>
      </c>
      <c r="BE137" s="155">
        <v>6.9794999999999996E-2</v>
      </c>
      <c r="BF137" s="155">
        <v>7.0016999999999996E-2</v>
      </c>
      <c r="BG137" s="155">
        <v>6.9061999999999998E-2</v>
      </c>
      <c r="BH137" s="155">
        <v>3.3169999999999998E-2</v>
      </c>
      <c r="BI137" s="155">
        <v>3.2780999999999998E-2</v>
      </c>
      <c r="BJ137" s="156">
        <v>3.2272000000000002E-2</v>
      </c>
      <c r="BK137" s="155">
        <v>2.9335E-2</v>
      </c>
      <c r="BL137" s="155">
        <v>3.0443999999999999E-2</v>
      </c>
      <c r="BM137" s="155">
        <v>2.7954E-2</v>
      </c>
      <c r="BN137" s="155">
        <v>3.4623000000000001E-2</v>
      </c>
      <c r="BO137" s="155">
        <v>3.5034999999999997E-2</v>
      </c>
      <c r="BP137" s="155">
        <v>7.2717000000000004E-2</v>
      </c>
      <c r="BQ137" s="155">
        <v>6.9794999999999996E-2</v>
      </c>
      <c r="BR137" s="155">
        <v>7.0016999999999996E-2</v>
      </c>
      <c r="BS137" s="155">
        <v>6.9061999999999998E-2</v>
      </c>
      <c r="BT137" s="155">
        <v>3.3169999999999998E-2</v>
      </c>
      <c r="BU137" s="155">
        <v>3.2780999999999998E-2</v>
      </c>
      <c r="BV137" s="156">
        <v>3.2272000000000002E-2</v>
      </c>
      <c r="BW137" s="155">
        <v>2.9335E-2</v>
      </c>
      <c r="BX137" s="155">
        <v>3.0443999999999999E-2</v>
      </c>
      <c r="BY137" s="155">
        <v>2.7954E-2</v>
      </c>
      <c r="BZ137" s="155">
        <v>3.4623000000000001E-2</v>
      </c>
      <c r="CA137" s="155">
        <v>3.5034999999999997E-2</v>
      </c>
      <c r="CB137" s="155">
        <v>7.2717000000000004E-2</v>
      </c>
      <c r="CC137" s="155">
        <v>6.9794999999999996E-2</v>
      </c>
      <c r="CD137" s="155">
        <v>7.0016999999999996E-2</v>
      </c>
      <c r="CE137" s="155">
        <v>6.9061999999999998E-2</v>
      </c>
      <c r="CF137" s="155">
        <v>3.3169999999999998E-2</v>
      </c>
      <c r="CG137" s="155">
        <v>3.2780999999999998E-2</v>
      </c>
      <c r="CH137" s="156">
        <v>3.2272000000000002E-2</v>
      </c>
      <c r="CI137" s="155">
        <v>2.9335E-2</v>
      </c>
      <c r="CJ137" s="155">
        <v>3.0443999999999999E-2</v>
      </c>
      <c r="CK137" s="155">
        <v>2.7954E-2</v>
      </c>
      <c r="CL137" s="155">
        <v>3.4623000000000001E-2</v>
      </c>
      <c r="CM137" s="155">
        <v>3.5034999999999997E-2</v>
      </c>
      <c r="CN137" s="155">
        <v>7.2717000000000004E-2</v>
      </c>
      <c r="CO137" s="155">
        <v>6.9794999999999996E-2</v>
      </c>
      <c r="CP137" s="155">
        <v>7.0016999999999996E-2</v>
      </c>
      <c r="CQ137" s="155">
        <v>6.9061999999999998E-2</v>
      </c>
      <c r="CR137" s="155">
        <v>3.3169999999999998E-2</v>
      </c>
      <c r="CS137" s="155">
        <v>3.2780999999999998E-2</v>
      </c>
      <c r="CT137" s="156">
        <v>3.2272000000000002E-2</v>
      </c>
      <c r="CU137" s="155">
        <v>2.9335E-2</v>
      </c>
      <c r="CV137" s="155">
        <v>3.0443999999999999E-2</v>
      </c>
      <c r="CW137" s="155">
        <v>2.7954E-2</v>
      </c>
      <c r="CX137" s="155">
        <v>3.4623000000000001E-2</v>
      </c>
      <c r="CY137" s="155">
        <v>3.5034999999999997E-2</v>
      </c>
      <c r="CZ137" s="155">
        <v>7.2717000000000004E-2</v>
      </c>
      <c r="DA137" s="155">
        <v>6.9794999999999996E-2</v>
      </c>
      <c r="DB137" s="155">
        <v>7.0016999999999996E-2</v>
      </c>
      <c r="DC137" s="155">
        <v>6.9061999999999998E-2</v>
      </c>
      <c r="DD137" s="155">
        <v>3.3169999999999998E-2</v>
      </c>
      <c r="DE137" s="155">
        <v>3.2780999999999998E-2</v>
      </c>
      <c r="DF137" s="156">
        <v>3.2272000000000002E-2</v>
      </c>
      <c r="DG137" s="155">
        <v>2.9335E-2</v>
      </c>
      <c r="DH137" s="155">
        <v>3.0443999999999999E-2</v>
      </c>
      <c r="DI137" s="155">
        <v>2.7954E-2</v>
      </c>
      <c r="DJ137" s="155">
        <v>3.4623000000000001E-2</v>
      </c>
      <c r="DK137" s="155">
        <v>3.5034999999999997E-2</v>
      </c>
      <c r="DL137" s="155">
        <v>7.2717000000000004E-2</v>
      </c>
      <c r="DM137" s="155">
        <v>6.9794999999999996E-2</v>
      </c>
      <c r="DN137" s="155">
        <v>7.0016999999999996E-2</v>
      </c>
      <c r="DO137" s="155">
        <v>6.9061999999999998E-2</v>
      </c>
      <c r="DP137" s="155">
        <v>3.3169999999999998E-2</v>
      </c>
      <c r="DQ137" s="155">
        <v>3.2780999999999998E-2</v>
      </c>
      <c r="DR137" s="156">
        <v>3.2272000000000002E-2</v>
      </c>
    </row>
    <row r="138" spans="1:122" ht="15.75" thickBot="1" x14ac:dyDescent="0.3">
      <c r="B138" s="30" t="s">
        <v>1</v>
      </c>
      <c r="C138" s="155">
        <v>2.0434000000000001E-2</v>
      </c>
      <c r="D138" s="155">
        <v>2.1371000000000001E-2</v>
      </c>
      <c r="E138" s="155">
        <v>2.0813999999999999E-2</v>
      </c>
      <c r="F138" s="155">
        <v>3.6472999999999998E-2</v>
      </c>
      <c r="G138" s="155">
        <v>4.7361E-2</v>
      </c>
      <c r="H138" s="155">
        <v>8.5470000000000004E-2</v>
      </c>
      <c r="I138" s="155">
        <v>7.9600000000000004E-2</v>
      </c>
      <c r="J138" s="155">
        <v>8.0857999999999999E-2</v>
      </c>
      <c r="K138" s="155">
        <v>8.6388000000000006E-2</v>
      </c>
      <c r="L138" s="155">
        <v>3.5668999999999999E-2</v>
      </c>
      <c r="M138" s="155">
        <v>3.6270999999999998E-2</v>
      </c>
      <c r="N138" s="156">
        <v>2.1905999999999998E-2</v>
      </c>
      <c r="O138" s="155">
        <v>2.0434000000000001E-2</v>
      </c>
      <c r="P138" s="155">
        <v>2.1371000000000001E-2</v>
      </c>
      <c r="Q138" s="155">
        <v>2.0813999999999999E-2</v>
      </c>
      <c r="R138" s="155">
        <v>3.6472999999999998E-2</v>
      </c>
      <c r="S138" s="155">
        <v>4.7361E-2</v>
      </c>
      <c r="T138" s="155">
        <v>8.5470000000000004E-2</v>
      </c>
      <c r="U138" s="155">
        <v>7.9600000000000004E-2</v>
      </c>
      <c r="V138" s="155">
        <v>8.0857999999999999E-2</v>
      </c>
      <c r="W138" s="155">
        <v>8.6388000000000006E-2</v>
      </c>
      <c r="X138" s="155">
        <v>3.5668999999999999E-2</v>
      </c>
      <c r="Y138" s="155">
        <v>3.6270999999999998E-2</v>
      </c>
      <c r="Z138" s="156">
        <v>2.1905999999999998E-2</v>
      </c>
      <c r="AA138" s="155">
        <v>2.0434000000000001E-2</v>
      </c>
      <c r="AB138" s="155">
        <v>2.1371000000000001E-2</v>
      </c>
      <c r="AC138" s="155">
        <v>2.0813999999999999E-2</v>
      </c>
      <c r="AD138" s="155">
        <v>3.6472999999999998E-2</v>
      </c>
      <c r="AE138" s="155">
        <v>4.7361E-2</v>
      </c>
      <c r="AF138" s="155">
        <v>8.5470000000000004E-2</v>
      </c>
      <c r="AG138" s="155">
        <v>7.9600000000000004E-2</v>
      </c>
      <c r="AH138" s="155">
        <v>8.0857999999999999E-2</v>
      </c>
      <c r="AI138" s="155">
        <v>8.6388000000000006E-2</v>
      </c>
      <c r="AJ138" s="155">
        <v>3.5668999999999999E-2</v>
      </c>
      <c r="AK138" s="155">
        <v>3.6270999999999998E-2</v>
      </c>
      <c r="AL138" s="156">
        <v>2.1905999999999998E-2</v>
      </c>
      <c r="AM138" s="155">
        <v>2.0434000000000001E-2</v>
      </c>
      <c r="AN138" s="155">
        <v>2.1371000000000001E-2</v>
      </c>
      <c r="AO138" s="155">
        <v>2.0813999999999999E-2</v>
      </c>
      <c r="AP138" s="155">
        <v>3.6472999999999998E-2</v>
      </c>
      <c r="AQ138" s="155">
        <v>4.7361E-2</v>
      </c>
      <c r="AR138" s="155">
        <v>8.5470000000000004E-2</v>
      </c>
      <c r="AS138" s="155">
        <v>7.9600000000000004E-2</v>
      </c>
      <c r="AT138" s="155">
        <v>8.0857999999999999E-2</v>
      </c>
      <c r="AU138" s="155">
        <v>8.6388000000000006E-2</v>
      </c>
      <c r="AV138" s="155">
        <v>3.5668999999999999E-2</v>
      </c>
      <c r="AW138" s="155">
        <v>3.6270999999999998E-2</v>
      </c>
      <c r="AX138" s="156">
        <v>2.1905999999999998E-2</v>
      </c>
      <c r="AY138" s="155">
        <v>2.0434000000000001E-2</v>
      </c>
      <c r="AZ138" s="155">
        <v>2.1371000000000001E-2</v>
      </c>
      <c r="BA138" s="155">
        <v>2.0813999999999999E-2</v>
      </c>
      <c r="BB138" s="155">
        <v>3.6472999999999998E-2</v>
      </c>
      <c r="BC138" s="155">
        <v>4.7361E-2</v>
      </c>
      <c r="BD138" s="155">
        <v>8.5470000000000004E-2</v>
      </c>
      <c r="BE138" s="155">
        <v>7.9600000000000004E-2</v>
      </c>
      <c r="BF138" s="155">
        <v>8.0857999999999999E-2</v>
      </c>
      <c r="BG138" s="155">
        <v>8.6388000000000006E-2</v>
      </c>
      <c r="BH138" s="155">
        <v>3.5668999999999999E-2</v>
      </c>
      <c r="BI138" s="155">
        <v>3.6270999999999998E-2</v>
      </c>
      <c r="BJ138" s="156">
        <v>2.1905999999999998E-2</v>
      </c>
      <c r="BK138" s="155">
        <v>2.0434000000000001E-2</v>
      </c>
      <c r="BL138" s="155">
        <v>2.1371000000000001E-2</v>
      </c>
      <c r="BM138" s="155">
        <v>2.0813999999999999E-2</v>
      </c>
      <c r="BN138" s="155">
        <v>3.6472999999999998E-2</v>
      </c>
      <c r="BO138" s="155">
        <v>4.7361E-2</v>
      </c>
      <c r="BP138" s="155">
        <v>8.5470000000000004E-2</v>
      </c>
      <c r="BQ138" s="155">
        <v>7.9600000000000004E-2</v>
      </c>
      <c r="BR138" s="155">
        <v>8.0857999999999999E-2</v>
      </c>
      <c r="BS138" s="155">
        <v>8.6388000000000006E-2</v>
      </c>
      <c r="BT138" s="155">
        <v>3.5668999999999999E-2</v>
      </c>
      <c r="BU138" s="155">
        <v>3.6270999999999998E-2</v>
      </c>
      <c r="BV138" s="156">
        <v>2.1905999999999998E-2</v>
      </c>
      <c r="BW138" s="155">
        <v>2.0434000000000001E-2</v>
      </c>
      <c r="BX138" s="155">
        <v>2.1371000000000001E-2</v>
      </c>
      <c r="BY138" s="155">
        <v>2.0813999999999999E-2</v>
      </c>
      <c r="BZ138" s="155">
        <v>3.6472999999999998E-2</v>
      </c>
      <c r="CA138" s="155">
        <v>4.7361E-2</v>
      </c>
      <c r="CB138" s="155">
        <v>8.5470000000000004E-2</v>
      </c>
      <c r="CC138" s="155">
        <v>7.9600000000000004E-2</v>
      </c>
      <c r="CD138" s="155">
        <v>8.0857999999999999E-2</v>
      </c>
      <c r="CE138" s="155">
        <v>8.6388000000000006E-2</v>
      </c>
      <c r="CF138" s="155">
        <v>3.5668999999999999E-2</v>
      </c>
      <c r="CG138" s="155">
        <v>3.6270999999999998E-2</v>
      </c>
      <c r="CH138" s="156">
        <v>2.1905999999999998E-2</v>
      </c>
      <c r="CI138" s="155">
        <v>2.0434000000000001E-2</v>
      </c>
      <c r="CJ138" s="155">
        <v>2.1371000000000001E-2</v>
      </c>
      <c r="CK138" s="155">
        <v>2.0813999999999999E-2</v>
      </c>
      <c r="CL138" s="155">
        <v>3.6472999999999998E-2</v>
      </c>
      <c r="CM138" s="155">
        <v>4.7361E-2</v>
      </c>
      <c r="CN138" s="155">
        <v>8.5470000000000004E-2</v>
      </c>
      <c r="CO138" s="155">
        <v>7.9600000000000004E-2</v>
      </c>
      <c r="CP138" s="155">
        <v>8.0857999999999999E-2</v>
      </c>
      <c r="CQ138" s="155">
        <v>8.6388000000000006E-2</v>
      </c>
      <c r="CR138" s="155">
        <v>3.5668999999999999E-2</v>
      </c>
      <c r="CS138" s="155">
        <v>3.6270999999999998E-2</v>
      </c>
      <c r="CT138" s="156">
        <v>2.1905999999999998E-2</v>
      </c>
      <c r="CU138" s="155">
        <v>2.0434000000000001E-2</v>
      </c>
      <c r="CV138" s="155">
        <v>2.1371000000000001E-2</v>
      </c>
      <c r="CW138" s="155">
        <v>2.0813999999999999E-2</v>
      </c>
      <c r="CX138" s="155">
        <v>3.6472999999999998E-2</v>
      </c>
      <c r="CY138" s="155">
        <v>4.7361E-2</v>
      </c>
      <c r="CZ138" s="155">
        <v>8.5470000000000004E-2</v>
      </c>
      <c r="DA138" s="155">
        <v>7.9600000000000004E-2</v>
      </c>
      <c r="DB138" s="155">
        <v>8.0857999999999999E-2</v>
      </c>
      <c r="DC138" s="155">
        <v>8.6388000000000006E-2</v>
      </c>
      <c r="DD138" s="155">
        <v>3.5668999999999999E-2</v>
      </c>
      <c r="DE138" s="155">
        <v>3.6270999999999998E-2</v>
      </c>
      <c r="DF138" s="156">
        <v>2.1905999999999998E-2</v>
      </c>
      <c r="DG138" s="155">
        <v>2.0434000000000001E-2</v>
      </c>
      <c r="DH138" s="155">
        <v>2.1371000000000001E-2</v>
      </c>
      <c r="DI138" s="155">
        <v>2.0813999999999999E-2</v>
      </c>
      <c r="DJ138" s="155">
        <v>3.6472999999999998E-2</v>
      </c>
      <c r="DK138" s="155">
        <v>4.7361E-2</v>
      </c>
      <c r="DL138" s="155">
        <v>8.5470000000000004E-2</v>
      </c>
      <c r="DM138" s="155">
        <v>7.9600000000000004E-2</v>
      </c>
      <c r="DN138" s="155">
        <v>8.0857999999999999E-2</v>
      </c>
      <c r="DO138" s="155">
        <v>8.6388000000000006E-2</v>
      </c>
      <c r="DP138" s="155">
        <v>3.5668999999999999E-2</v>
      </c>
      <c r="DQ138" s="155">
        <v>3.6270999999999998E-2</v>
      </c>
      <c r="DR138" s="156">
        <v>2.1905999999999998E-2</v>
      </c>
    </row>
    <row r="139" spans="1:122" ht="15.75" thickBot="1" x14ac:dyDescent="0.3">
      <c r="B139" s="30" t="s">
        <v>11</v>
      </c>
      <c r="C139" s="155">
        <v>2.0459000000000001E-2</v>
      </c>
      <c r="D139" s="155">
        <v>2.1388999999999998E-2</v>
      </c>
      <c r="E139" s="155">
        <v>2.0832E-2</v>
      </c>
      <c r="F139" s="155">
        <v>2.4081999999999999E-2</v>
      </c>
      <c r="G139" s="155">
        <v>2.3473999999999998E-2</v>
      </c>
      <c r="H139" s="155">
        <v>4.3839000000000003E-2</v>
      </c>
      <c r="I139" s="155">
        <v>4.1855000000000003E-2</v>
      </c>
      <c r="J139" s="155">
        <v>4.2049000000000003E-2</v>
      </c>
      <c r="K139" s="155">
        <v>4.3088000000000001E-2</v>
      </c>
      <c r="L139" s="155">
        <v>2.2105E-2</v>
      </c>
      <c r="M139" s="155">
        <v>2.2845000000000001E-2</v>
      </c>
      <c r="N139" s="156">
        <v>2.2103000000000001E-2</v>
      </c>
      <c r="O139" s="155">
        <v>2.0459000000000001E-2</v>
      </c>
      <c r="P139" s="155">
        <v>2.1388999999999998E-2</v>
      </c>
      <c r="Q139" s="155">
        <v>2.0832E-2</v>
      </c>
      <c r="R139" s="155">
        <v>2.4081999999999999E-2</v>
      </c>
      <c r="S139" s="155">
        <v>2.3473999999999998E-2</v>
      </c>
      <c r="T139" s="155">
        <v>4.3839000000000003E-2</v>
      </c>
      <c r="U139" s="155">
        <v>4.1855000000000003E-2</v>
      </c>
      <c r="V139" s="155">
        <v>4.2049000000000003E-2</v>
      </c>
      <c r="W139" s="155">
        <v>4.3088000000000001E-2</v>
      </c>
      <c r="X139" s="155">
        <v>2.2105E-2</v>
      </c>
      <c r="Y139" s="155">
        <v>2.2845000000000001E-2</v>
      </c>
      <c r="Z139" s="156">
        <v>2.2103000000000001E-2</v>
      </c>
      <c r="AA139" s="155">
        <v>2.0459000000000001E-2</v>
      </c>
      <c r="AB139" s="155">
        <v>2.1388999999999998E-2</v>
      </c>
      <c r="AC139" s="155">
        <v>2.0832E-2</v>
      </c>
      <c r="AD139" s="155">
        <v>2.4081999999999999E-2</v>
      </c>
      <c r="AE139" s="155">
        <v>2.3473999999999998E-2</v>
      </c>
      <c r="AF139" s="155">
        <v>4.3839000000000003E-2</v>
      </c>
      <c r="AG139" s="155">
        <v>4.1855000000000003E-2</v>
      </c>
      <c r="AH139" s="155">
        <v>4.2049000000000003E-2</v>
      </c>
      <c r="AI139" s="155">
        <v>4.3088000000000001E-2</v>
      </c>
      <c r="AJ139" s="155">
        <v>2.2105E-2</v>
      </c>
      <c r="AK139" s="155">
        <v>2.2845000000000001E-2</v>
      </c>
      <c r="AL139" s="156">
        <v>2.2103000000000001E-2</v>
      </c>
      <c r="AM139" s="155">
        <v>2.0459000000000001E-2</v>
      </c>
      <c r="AN139" s="155">
        <v>2.1388999999999998E-2</v>
      </c>
      <c r="AO139" s="155">
        <v>2.0832E-2</v>
      </c>
      <c r="AP139" s="155">
        <v>2.4081999999999999E-2</v>
      </c>
      <c r="AQ139" s="155">
        <v>2.3473999999999998E-2</v>
      </c>
      <c r="AR139" s="155">
        <v>4.3839000000000003E-2</v>
      </c>
      <c r="AS139" s="155">
        <v>4.1855000000000003E-2</v>
      </c>
      <c r="AT139" s="155">
        <v>4.2049000000000003E-2</v>
      </c>
      <c r="AU139" s="155">
        <v>4.3088000000000001E-2</v>
      </c>
      <c r="AV139" s="155">
        <v>2.2105E-2</v>
      </c>
      <c r="AW139" s="155">
        <v>2.2845000000000001E-2</v>
      </c>
      <c r="AX139" s="156">
        <v>2.2103000000000001E-2</v>
      </c>
      <c r="AY139" s="155">
        <v>2.0459000000000001E-2</v>
      </c>
      <c r="AZ139" s="155">
        <v>2.1388999999999998E-2</v>
      </c>
      <c r="BA139" s="155">
        <v>2.0832E-2</v>
      </c>
      <c r="BB139" s="155">
        <v>2.4081999999999999E-2</v>
      </c>
      <c r="BC139" s="155">
        <v>2.3473999999999998E-2</v>
      </c>
      <c r="BD139" s="155">
        <v>4.3839000000000003E-2</v>
      </c>
      <c r="BE139" s="155">
        <v>4.1855000000000003E-2</v>
      </c>
      <c r="BF139" s="155">
        <v>4.2049000000000003E-2</v>
      </c>
      <c r="BG139" s="155">
        <v>4.3088000000000001E-2</v>
      </c>
      <c r="BH139" s="155">
        <v>2.2105E-2</v>
      </c>
      <c r="BI139" s="155">
        <v>2.2845000000000001E-2</v>
      </c>
      <c r="BJ139" s="156">
        <v>2.2103000000000001E-2</v>
      </c>
      <c r="BK139" s="155">
        <v>2.0459000000000001E-2</v>
      </c>
      <c r="BL139" s="155">
        <v>2.1388999999999998E-2</v>
      </c>
      <c r="BM139" s="155">
        <v>2.0832E-2</v>
      </c>
      <c r="BN139" s="155">
        <v>2.4081999999999999E-2</v>
      </c>
      <c r="BO139" s="155">
        <v>2.3473999999999998E-2</v>
      </c>
      <c r="BP139" s="155">
        <v>4.3839000000000003E-2</v>
      </c>
      <c r="BQ139" s="155">
        <v>4.1855000000000003E-2</v>
      </c>
      <c r="BR139" s="155">
        <v>4.2049000000000003E-2</v>
      </c>
      <c r="BS139" s="155">
        <v>4.3088000000000001E-2</v>
      </c>
      <c r="BT139" s="155">
        <v>2.2105E-2</v>
      </c>
      <c r="BU139" s="155">
        <v>2.2845000000000001E-2</v>
      </c>
      <c r="BV139" s="156">
        <v>2.2103000000000001E-2</v>
      </c>
      <c r="BW139" s="155">
        <v>2.0459000000000001E-2</v>
      </c>
      <c r="BX139" s="155">
        <v>2.1388999999999998E-2</v>
      </c>
      <c r="BY139" s="155">
        <v>2.0832E-2</v>
      </c>
      <c r="BZ139" s="155">
        <v>2.4081999999999999E-2</v>
      </c>
      <c r="CA139" s="155">
        <v>2.3473999999999998E-2</v>
      </c>
      <c r="CB139" s="155">
        <v>4.3839000000000003E-2</v>
      </c>
      <c r="CC139" s="155">
        <v>4.1855000000000003E-2</v>
      </c>
      <c r="CD139" s="155">
        <v>4.2049000000000003E-2</v>
      </c>
      <c r="CE139" s="155">
        <v>4.3088000000000001E-2</v>
      </c>
      <c r="CF139" s="155">
        <v>2.2105E-2</v>
      </c>
      <c r="CG139" s="155">
        <v>2.2845000000000001E-2</v>
      </c>
      <c r="CH139" s="156">
        <v>2.2103000000000001E-2</v>
      </c>
      <c r="CI139" s="155">
        <v>2.0459000000000001E-2</v>
      </c>
      <c r="CJ139" s="155">
        <v>2.1388999999999998E-2</v>
      </c>
      <c r="CK139" s="155">
        <v>2.0832E-2</v>
      </c>
      <c r="CL139" s="155">
        <v>2.4081999999999999E-2</v>
      </c>
      <c r="CM139" s="155">
        <v>2.3473999999999998E-2</v>
      </c>
      <c r="CN139" s="155">
        <v>4.3839000000000003E-2</v>
      </c>
      <c r="CO139" s="155">
        <v>4.1855000000000003E-2</v>
      </c>
      <c r="CP139" s="155">
        <v>4.2049000000000003E-2</v>
      </c>
      <c r="CQ139" s="155">
        <v>4.3088000000000001E-2</v>
      </c>
      <c r="CR139" s="155">
        <v>2.2105E-2</v>
      </c>
      <c r="CS139" s="155">
        <v>2.2845000000000001E-2</v>
      </c>
      <c r="CT139" s="156">
        <v>2.2103000000000001E-2</v>
      </c>
      <c r="CU139" s="155">
        <v>2.0459000000000001E-2</v>
      </c>
      <c r="CV139" s="155">
        <v>2.1388999999999998E-2</v>
      </c>
      <c r="CW139" s="155">
        <v>2.0832E-2</v>
      </c>
      <c r="CX139" s="155">
        <v>2.4081999999999999E-2</v>
      </c>
      <c r="CY139" s="155">
        <v>2.3473999999999998E-2</v>
      </c>
      <c r="CZ139" s="155">
        <v>4.3839000000000003E-2</v>
      </c>
      <c r="DA139" s="155">
        <v>4.1855000000000003E-2</v>
      </c>
      <c r="DB139" s="155">
        <v>4.2049000000000003E-2</v>
      </c>
      <c r="DC139" s="155">
        <v>4.3088000000000001E-2</v>
      </c>
      <c r="DD139" s="155">
        <v>2.2105E-2</v>
      </c>
      <c r="DE139" s="155">
        <v>2.2845000000000001E-2</v>
      </c>
      <c r="DF139" s="156">
        <v>2.2103000000000001E-2</v>
      </c>
      <c r="DG139" s="155">
        <v>2.0459000000000001E-2</v>
      </c>
      <c r="DH139" s="155">
        <v>2.1388999999999998E-2</v>
      </c>
      <c r="DI139" s="155">
        <v>2.0832E-2</v>
      </c>
      <c r="DJ139" s="155">
        <v>2.4081999999999999E-2</v>
      </c>
      <c r="DK139" s="155">
        <v>2.3473999999999998E-2</v>
      </c>
      <c r="DL139" s="155">
        <v>4.3839000000000003E-2</v>
      </c>
      <c r="DM139" s="155">
        <v>4.1855000000000003E-2</v>
      </c>
      <c r="DN139" s="155">
        <v>4.2049000000000003E-2</v>
      </c>
      <c r="DO139" s="155">
        <v>4.3088000000000001E-2</v>
      </c>
      <c r="DP139" s="155">
        <v>2.2105E-2</v>
      </c>
      <c r="DQ139" s="155">
        <v>2.2845000000000001E-2</v>
      </c>
      <c r="DR139" s="156">
        <v>2.2103000000000001E-2</v>
      </c>
    </row>
    <row r="140" spans="1:122" ht="15.75" thickBot="1" x14ac:dyDescent="0.3">
      <c r="B140" s="30" t="s">
        <v>12</v>
      </c>
      <c r="C140" s="155">
        <v>3.0918000000000001E-2</v>
      </c>
      <c r="D140" s="155">
        <v>3.3936000000000001E-2</v>
      </c>
      <c r="E140" s="155">
        <v>3.2333000000000001E-2</v>
      </c>
      <c r="F140" s="155">
        <v>3.4872E-2</v>
      </c>
      <c r="G140" s="155">
        <v>3.1898000000000003E-2</v>
      </c>
      <c r="H140" s="155">
        <v>4.3387000000000002E-2</v>
      </c>
      <c r="I140" s="155">
        <v>4.1418000000000003E-2</v>
      </c>
      <c r="J140" s="155">
        <v>4.1611000000000002E-2</v>
      </c>
      <c r="K140" s="155">
        <v>6.6915000000000002E-2</v>
      </c>
      <c r="L140" s="155">
        <v>3.3551999999999998E-2</v>
      </c>
      <c r="M140" s="155">
        <v>3.4640999999999998E-2</v>
      </c>
      <c r="N140" s="156">
        <v>3.2551999999999998E-2</v>
      </c>
      <c r="O140" s="155">
        <v>3.0918000000000001E-2</v>
      </c>
      <c r="P140" s="155">
        <v>3.3936000000000001E-2</v>
      </c>
      <c r="Q140" s="155">
        <v>3.2333000000000001E-2</v>
      </c>
      <c r="R140" s="155">
        <v>3.4872E-2</v>
      </c>
      <c r="S140" s="155">
        <v>3.1898000000000003E-2</v>
      </c>
      <c r="T140" s="155">
        <v>4.3387000000000002E-2</v>
      </c>
      <c r="U140" s="155">
        <v>4.1418000000000003E-2</v>
      </c>
      <c r="V140" s="155">
        <v>4.1611000000000002E-2</v>
      </c>
      <c r="W140" s="155">
        <v>6.6915000000000002E-2</v>
      </c>
      <c r="X140" s="155">
        <v>3.3551999999999998E-2</v>
      </c>
      <c r="Y140" s="155">
        <v>3.4640999999999998E-2</v>
      </c>
      <c r="Z140" s="156">
        <v>3.2551999999999998E-2</v>
      </c>
      <c r="AA140" s="155">
        <v>3.0918000000000001E-2</v>
      </c>
      <c r="AB140" s="155">
        <v>3.3936000000000001E-2</v>
      </c>
      <c r="AC140" s="155">
        <v>3.2333000000000001E-2</v>
      </c>
      <c r="AD140" s="155">
        <v>3.4872E-2</v>
      </c>
      <c r="AE140" s="155">
        <v>3.1898000000000003E-2</v>
      </c>
      <c r="AF140" s="155">
        <v>4.3387000000000002E-2</v>
      </c>
      <c r="AG140" s="155">
        <v>4.1418000000000003E-2</v>
      </c>
      <c r="AH140" s="155">
        <v>4.1611000000000002E-2</v>
      </c>
      <c r="AI140" s="155">
        <v>6.6915000000000002E-2</v>
      </c>
      <c r="AJ140" s="155">
        <v>3.3551999999999998E-2</v>
      </c>
      <c r="AK140" s="155">
        <v>3.4640999999999998E-2</v>
      </c>
      <c r="AL140" s="156">
        <v>3.2551999999999998E-2</v>
      </c>
      <c r="AM140" s="155">
        <v>3.0918000000000001E-2</v>
      </c>
      <c r="AN140" s="155">
        <v>3.3936000000000001E-2</v>
      </c>
      <c r="AO140" s="155">
        <v>3.2333000000000001E-2</v>
      </c>
      <c r="AP140" s="155">
        <v>3.4872E-2</v>
      </c>
      <c r="AQ140" s="155">
        <v>3.1898000000000003E-2</v>
      </c>
      <c r="AR140" s="155">
        <v>4.3387000000000002E-2</v>
      </c>
      <c r="AS140" s="155">
        <v>4.1418000000000003E-2</v>
      </c>
      <c r="AT140" s="155">
        <v>4.1611000000000002E-2</v>
      </c>
      <c r="AU140" s="155">
        <v>6.6915000000000002E-2</v>
      </c>
      <c r="AV140" s="155">
        <v>3.3551999999999998E-2</v>
      </c>
      <c r="AW140" s="155">
        <v>3.4640999999999998E-2</v>
      </c>
      <c r="AX140" s="156">
        <v>3.2551999999999998E-2</v>
      </c>
      <c r="AY140" s="155">
        <v>3.0918000000000001E-2</v>
      </c>
      <c r="AZ140" s="155">
        <v>3.3936000000000001E-2</v>
      </c>
      <c r="BA140" s="155">
        <v>3.2333000000000001E-2</v>
      </c>
      <c r="BB140" s="155">
        <v>3.4872E-2</v>
      </c>
      <c r="BC140" s="155">
        <v>3.1898000000000003E-2</v>
      </c>
      <c r="BD140" s="155">
        <v>4.3387000000000002E-2</v>
      </c>
      <c r="BE140" s="155">
        <v>4.1418000000000003E-2</v>
      </c>
      <c r="BF140" s="155">
        <v>4.1611000000000002E-2</v>
      </c>
      <c r="BG140" s="155">
        <v>6.6915000000000002E-2</v>
      </c>
      <c r="BH140" s="155">
        <v>3.3551999999999998E-2</v>
      </c>
      <c r="BI140" s="155">
        <v>3.4640999999999998E-2</v>
      </c>
      <c r="BJ140" s="156">
        <v>3.2551999999999998E-2</v>
      </c>
      <c r="BK140" s="155">
        <v>3.0918000000000001E-2</v>
      </c>
      <c r="BL140" s="155">
        <v>3.3936000000000001E-2</v>
      </c>
      <c r="BM140" s="155">
        <v>3.2333000000000001E-2</v>
      </c>
      <c r="BN140" s="155">
        <v>3.4872E-2</v>
      </c>
      <c r="BO140" s="155">
        <v>3.1898000000000003E-2</v>
      </c>
      <c r="BP140" s="155">
        <v>4.3387000000000002E-2</v>
      </c>
      <c r="BQ140" s="155">
        <v>4.1418000000000003E-2</v>
      </c>
      <c r="BR140" s="155">
        <v>4.1611000000000002E-2</v>
      </c>
      <c r="BS140" s="155">
        <v>6.6915000000000002E-2</v>
      </c>
      <c r="BT140" s="155">
        <v>3.3551999999999998E-2</v>
      </c>
      <c r="BU140" s="155">
        <v>3.4640999999999998E-2</v>
      </c>
      <c r="BV140" s="156">
        <v>3.2551999999999998E-2</v>
      </c>
      <c r="BW140" s="155">
        <v>3.0918000000000001E-2</v>
      </c>
      <c r="BX140" s="155">
        <v>3.3936000000000001E-2</v>
      </c>
      <c r="BY140" s="155">
        <v>3.2333000000000001E-2</v>
      </c>
      <c r="BZ140" s="155">
        <v>3.4872E-2</v>
      </c>
      <c r="CA140" s="155">
        <v>3.1898000000000003E-2</v>
      </c>
      <c r="CB140" s="155">
        <v>4.3387000000000002E-2</v>
      </c>
      <c r="CC140" s="155">
        <v>4.1418000000000003E-2</v>
      </c>
      <c r="CD140" s="155">
        <v>4.1611000000000002E-2</v>
      </c>
      <c r="CE140" s="155">
        <v>6.6915000000000002E-2</v>
      </c>
      <c r="CF140" s="155">
        <v>3.3551999999999998E-2</v>
      </c>
      <c r="CG140" s="155">
        <v>3.4640999999999998E-2</v>
      </c>
      <c r="CH140" s="156">
        <v>3.2551999999999998E-2</v>
      </c>
      <c r="CI140" s="155">
        <v>3.0918000000000001E-2</v>
      </c>
      <c r="CJ140" s="155">
        <v>3.3936000000000001E-2</v>
      </c>
      <c r="CK140" s="155">
        <v>3.2333000000000001E-2</v>
      </c>
      <c r="CL140" s="155">
        <v>3.4872E-2</v>
      </c>
      <c r="CM140" s="155">
        <v>3.1898000000000003E-2</v>
      </c>
      <c r="CN140" s="155">
        <v>4.3387000000000002E-2</v>
      </c>
      <c r="CO140" s="155">
        <v>4.1418000000000003E-2</v>
      </c>
      <c r="CP140" s="155">
        <v>4.1611000000000002E-2</v>
      </c>
      <c r="CQ140" s="155">
        <v>6.6915000000000002E-2</v>
      </c>
      <c r="CR140" s="155">
        <v>3.3551999999999998E-2</v>
      </c>
      <c r="CS140" s="155">
        <v>3.4640999999999998E-2</v>
      </c>
      <c r="CT140" s="156">
        <v>3.2551999999999998E-2</v>
      </c>
      <c r="CU140" s="155">
        <v>3.0918000000000001E-2</v>
      </c>
      <c r="CV140" s="155">
        <v>3.3936000000000001E-2</v>
      </c>
      <c r="CW140" s="155">
        <v>3.2333000000000001E-2</v>
      </c>
      <c r="CX140" s="155">
        <v>3.4872E-2</v>
      </c>
      <c r="CY140" s="155">
        <v>3.1898000000000003E-2</v>
      </c>
      <c r="CZ140" s="155">
        <v>4.3387000000000002E-2</v>
      </c>
      <c r="DA140" s="155">
        <v>4.1418000000000003E-2</v>
      </c>
      <c r="DB140" s="155">
        <v>4.1611000000000002E-2</v>
      </c>
      <c r="DC140" s="155">
        <v>6.6915000000000002E-2</v>
      </c>
      <c r="DD140" s="155">
        <v>3.3551999999999998E-2</v>
      </c>
      <c r="DE140" s="155">
        <v>3.4640999999999998E-2</v>
      </c>
      <c r="DF140" s="156">
        <v>3.2551999999999998E-2</v>
      </c>
      <c r="DG140" s="155">
        <v>3.0918000000000001E-2</v>
      </c>
      <c r="DH140" s="155">
        <v>3.3936000000000001E-2</v>
      </c>
      <c r="DI140" s="155">
        <v>3.2333000000000001E-2</v>
      </c>
      <c r="DJ140" s="155">
        <v>3.4872E-2</v>
      </c>
      <c r="DK140" s="155">
        <v>3.1898000000000003E-2</v>
      </c>
      <c r="DL140" s="155">
        <v>4.3387000000000002E-2</v>
      </c>
      <c r="DM140" s="155">
        <v>4.1418000000000003E-2</v>
      </c>
      <c r="DN140" s="155">
        <v>4.1611000000000002E-2</v>
      </c>
      <c r="DO140" s="155">
        <v>6.6915000000000002E-2</v>
      </c>
      <c r="DP140" s="155">
        <v>3.3551999999999998E-2</v>
      </c>
      <c r="DQ140" s="155">
        <v>3.4640999999999998E-2</v>
      </c>
      <c r="DR140" s="156">
        <v>3.2551999999999998E-2</v>
      </c>
    </row>
    <row r="141" spans="1:122" ht="15.75" thickBot="1" x14ac:dyDescent="0.3">
      <c r="B141" s="30" t="s">
        <v>3</v>
      </c>
      <c r="C141" s="155">
        <v>3.0917E-2</v>
      </c>
      <c r="D141" s="155">
        <v>3.3917999999999997E-2</v>
      </c>
      <c r="E141" s="155">
        <v>3.1923E-2</v>
      </c>
      <c r="F141" s="155">
        <v>3.1831999999999999E-2</v>
      </c>
      <c r="G141" s="155">
        <v>3.9836000000000003E-2</v>
      </c>
      <c r="H141" s="155">
        <v>8.4588999999999998E-2</v>
      </c>
      <c r="I141" s="155">
        <v>7.9186000000000006E-2</v>
      </c>
      <c r="J141" s="155">
        <v>8.0331E-2</v>
      </c>
      <c r="K141" s="155">
        <v>8.2672999999999996E-2</v>
      </c>
      <c r="L141" s="155">
        <v>3.1611E-2</v>
      </c>
      <c r="M141" s="155">
        <v>3.4070999999999997E-2</v>
      </c>
      <c r="N141" s="156">
        <v>3.2547E-2</v>
      </c>
      <c r="O141" s="155">
        <v>3.0917E-2</v>
      </c>
      <c r="P141" s="155">
        <v>3.3917999999999997E-2</v>
      </c>
      <c r="Q141" s="155">
        <v>3.1923E-2</v>
      </c>
      <c r="R141" s="155">
        <v>3.1831999999999999E-2</v>
      </c>
      <c r="S141" s="155">
        <v>3.9836000000000003E-2</v>
      </c>
      <c r="T141" s="155">
        <v>8.4588999999999998E-2</v>
      </c>
      <c r="U141" s="155">
        <v>7.9186000000000006E-2</v>
      </c>
      <c r="V141" s="155">
        <v>8.0331E-2</v>
      </c>
      <c r="W141" s="155">
        <v>8.2672999999999996E-2</v>
      </c>
      <c r="X141" s="155">
        <v>3.1611E-2</v>
      </c>
      <c r="Y141" s="155">
        <v>3.4070999999999997E-2</v>
      </c>
      <c r="Z141" s="156">
        <v>3.2547E-2</v>
      </c>
      <c r="AA141" s="155">
        <v>3.0917E-2</v>
      </c>
      <c r="AB141" s="155">
        <v>3.3917999999999997E-2</v>
      </c>
      <c r="AC141" s="155">
        <v>3.1923E-2</v>
      </c>
      <c r="AD141" s="155">
        <v>3.1831999999999999E-2</v>
      </c>
      <c r="AE141" s="155">
        <v>3.9836000000000003E-2</v>
      </c>
      <c r="AF141" s="155">
        <v>8.4588999999999998E-2</v>
      </c>
      <c r="AG141" s="155">
        <v>7.9186000000000006E-2</v>
      </c>
      <c r="AH141" s="155">
        <v>8.0331E-2</v>
      </c>
      <c r="AI141" s="155">
        <v>8.2672999999999996E-2</v>
      </c>
      <c r="AJ141" s="155">
        <v>3.1611E-2</v>
      </c>
      <c r="AK141" s="155">
        <v>3.4070999999999997E-2</v>
      </c>
      <c r="AL141" s="156">
        <v>3.2547E-2</v>
      </c>
      <c r="AM141" s="155">
        <v>3.0917E-2</v>
      </c>
      <c r="AN141" s="155">
        <v>3.3917999999999997E-2</v>
      </c>
      <c r="AO141" s="155">
        <v>3.1923E-2</v>
      </c>
      <c r="AP141" s="155">
        <v>3.1831999999999999E-2</v>
      </c>
      <c r="AQ141" s="155">
        <v>3.9836000000000003E-2</v>
      </c>
      <c r="AR141" s="155">
        <v>8.4588999999999998E-2</v>
      </c>
      <c r="AS141" s="155">
        <v>7.9186000000000006E-2</v>
      </c>
      <c r="AT141" s="155">
        <v>8.0331E-2</v>
      </c>
      <c r="AU141" s="155">
        <v>8.2672999999999996E-2</v>
      </c>
      <c r="AV141" s="155">
        <v>3.1611E-2</v>
      </c>
      <c r="AW141" s="155">
        <v>3.4070999999999997E-2</v>
      </c>
      <c r="AX141" s="156">
        <v>3.2547E-2</v>
      </c>
      <c r="AY141" s="155">
        <v>3.0917E-2</v>
      </c>
      <c r="AZ141" s="155">
        <v>3.3917999999999997E-2</v>
      </c>
      <c r="BA141" s="155">
        <v>3.1923E-2</v>
      </c>
      <c r="BB141" s="155">
        <v>3.1831999999999999E-2</v>
      </c>
      <c r="BC141" s="155">
        <v>3.9836000000000003E-2</v>
      </c>
      <c r="BD141" s="155">
        <v>8.4588999999999998E-2</v>
      </c>
      <c r="BE141" s="155">
        <v>7.9186000000000006E-2</v>
      </c>
      <c r="BF141" s="155">
        <v>8.0331E-2</v>
      </c>
      <c r="BG141" s="155">
        <v>8.2672999999999996E-2</v>
      </c>
      <c r="BH141" s="155">
        <v>3.1611E-2</v>
      </c>
      <c r="BI141" s="155">
        <v>3.4070999999999997E-2</v>
      </c>
      <c r="BJ141" s="156">
        <v>3.2547E-2</v>
      </c>
      <c r="BK141" s="155">
        <v>3.0917E-2</v>
      </c>
      <c r="BL141" s="155">
        <v>3.3917999999999997E-2</v>
      </c>
      <c r="BM141" s="155">
        <v>3.1923E-2</v>
      </c>
      <c r="BN141" s="155">
        <v>3.1831999999999999E-2</v>
      </c>
      <c r="BO141" s="155">
        <v>3.9836000000000003E-2</v>
      </c>
      <c r="BP141" s="155">
        <v>8.4588999999999998E-2</v>
      </c>
      <c r="BQ141" s="155">
        <v>7.9186000000000006E-2</v>
      </c>
      <c r="BR141" s="155">
        <v>8.0331E-2</v>
      </c>
      <c r="BS141" s="155">
        <v>8.2672999999999996E-2</v>
      </c>
      <c r="BT141" s="155">
        <v>3.1611E-2</v>
      </c>
      <c r="BU141" s="155">
        <v>3.4070999999999997E-2</v>
      </c>
      <c r="BV141" s="156">
        <v>3.2547E-2</v>
      </c>
      <c r="BW141" s="155">
        <v>3.0917E-2</v>
      </c>
      <c r="BX141" s="155">
        <v>3.3917999999999997E-2</v>
      </c>
      <c r="BY141" s="155">
        <v>3.1923E-2</v>
      </c>
      <c r="BZ141" s="155">
        <v>3.1831999999999999E-2</v>
      </c>
      <c r="CA141" s="155">
        <v>3.9836000000000003E-2</v>
      </c>
      <c r="CB141" s="155">
        <v>8.4588999999999998E-2</v>
      </c>
      <c r="CC141" s="155">
        <v>7.9186000000000006E-2</v>
      </c>
      <c r="CD141" s="155">
        <v>8.0331E-2</v>
      </c>
      <c r="CE141" s="155">
        <v>8.2672999999999996E-2</v>
      </c>
      <c r="CF141" s="155">
        <v>3.1611E-2</v>
      </c>
      <c r="CG141" s="155">
        <v>3.4070999999999997E-2</v>
      </c>
      <c r="CH141" s="156">
        <v>3.2547E-2</v>
      </c>
      <c r="CI141" s="155">
        <v>3.0917E-2</v>
      </c>
      <c r="CJ141" s="155">
        <v>3.3917999999999997E-2</v>
      </c>
      <c r="CK141" s="155">
        <v>3.1923E-2</v>
      </c>
      <c r="CL141" s="155">
        <v>3.1831999999999999E-2</v>
      </c>
      <c r="CM141" s="155">
        <v>3.9836000000000003E-2</v>
      </c>
      <c r="CN141" s="155">
        <v>8.4588999999999998E-2</v>
      </c>
      <c r="CO141" s="155">
        <v>7.9186000000000006E-2</v>
      </c>
      <c r="CP141" s="155">
        <v>8.0331E-2</v>
      </c>
      <c r="CQ141" s="155">
        <v>8.2672999999999996E-2</v>
      </c>
      <c r="CR141" s="155">
        <v>3.1611E-2</v>
      </c>
      <c r="CS141" s="155">
        <v>3.4070999999999997E-2</v>
      </c>
      <c r="CT141" s="156">
        <v>3.2547E-2</v>
      </c>
      <c r="CU141" s="155">
        <v>3.0917E-2</v>
      </c>
      <c r="CV141" s="155">
        <v>3.3917999999999997E-2</v>
      </c>
      <c r="CW141" s="155">
        <v>3.1923E-2</v>
      </c>
      <c r="CX141" s="155">
        <v>3.1831999999999999E-2</v>
      </c>
      <c r="CY141" s="155">
        <v>3.9836000000000003E-2</v>
      </c>
      <c r="CZ141" s="155">
        <v>8.4588999999999998E-2</v>
      </c>
      <c r="DA141" s="155">
        <v>7.9186000000000006E-2</v>
      </c>
      <c r="DB141" s="155">
        <v>8.0331E-2</v>
      </c>
      <c r="DC141" s="155">
        <v>8.2672999999999996E-2</v>
      </c>
      <c r="DD141" s="155">
        <v>3.1611E-2</v>
      </c>
      <c r="DE141" s="155">
        <v>3.4070999999999997E-2</v>
      </c>
      <c r="DF141" s="156">
        <v>3.2547E-2</v>
      </c>
      <c r="DG141" s="155">
        <v>3.0917E-2</v>
      </c>
      <c r="DH141" s="155">
        <v>3.3917999999999997E-2</v>
      </c>
      <c r="DI141" s="155">
        <v>3.1923E-2</v>
      </c>
      <c r="DJ141" s="155">
        <v>3.1831999999999999E-2</v>
      </c>
      <c r="DK141" s="155">
        <v>3.9836000000000003E-2</v>
      </c>
      <c r="DL141" s="155">
        <v>8.4588999999999998E-2</v>
      </c>
      <c r="DM141" s="155">
        <v>7.9186000000000006E-2</v>
      </c>
      <c r="DN141" s="155">
        <v>8.0331E-2</v>
      </c>
      <c r="DO141" s="155">
        <v>8.2672999999999996E-2</v>
      </c>
      <c r="DP141" s="155">
        <v>3.1611E-2</v>
      </c>
      <c r="DQ141" s="155">
        <v>3.4070999999999997E-2</v>
      </c>
      <c r="DR141" s="156">
        <v>3.2547E-2</v>
      </c>
    </row>
    <row r="142" spans="1:122" ht="15.75" thickBot="1" x14ac:dyDescent="0.3">
      <c r="B142" s="30" t="s">
        <v>13</v>
      </c>
      <c r="C142" s="155">
        <v>3.0336999999999999E-2</v>
      </c>
      <c r="D142" s="155">
        <v>3.1578000000000002E-2</v>
      </c>
      <c r="E142" s="155">
        <v>2.9073000000000002E-2</v>
      </c>
      <c r="F142" s="155">
        <v>3.3868000000000002E-2</v>
      </c>
      <c r="G142" s="155">
        <v>3.5269000000000002E-2</v>
      </c>
      <c r="H142" s="155">
        <v>7.1684999999999999E-2</v>
      </c>
      <c r="I142" s="155">
        <v>6.8940000000000001E-2</v>
      </c>
      <c r="J142" s="155">
        <v>6.8929000000000004E-2</v>
      </c>
      <c r="K142" s="155">
        <v>6.6718E-2</v>
      </c>
      <c r="L142" s="155">
        <v>3.3522999999999997E-2</v>
      </c>
      <c r="M142" s="155">
        <v>3.2967999999999997E-2</v>
      </c>
      <c r="N142" s="156">
        <v>3.1876000000000002E-2</v>
      </c>
      <c r="O142" s="155">
        <v>3.0336999999999999E-2</v>
      </c>
      <c r="P142" s="155">
        <v>3.1578000000000002E-2</v>
      </c>
      <c r="Q142" s="155">
        <v>2.9073000000000002E-2</v>
      </c>
      <c r="R142" s="155">
        <v>3.3868000000000002E-2</v>
      </c>
      <c r="S142" s="155">
        <v>3.5269000000000002E-2</v>
      </c>
      <c r="T142" s="155">
        <v>7.1684999999999999E-2</v>
      </c>
      <c r="U142" s="155">
        <v>6.8940000000000001E-2</v>
      </c>
      <c r="V142" s="155">
        <v>6.8929000000000004E-2</v>
      </c>
      <c r="W142" s="155">
        <v>6.6718E-2</v>
      </c>
      <c r="X142" s="155">
        <v>3.3522999999999997E-2</v>
      </c>
      <c r="Y142" s="155">
        <v>3.2967999999999997E-2</v>
      </c>
      <c r="Z142" s="156">
        <v>3.1876000000000002E-2</v>
      </c>
      <c r="AA142" s="155">
        <v>3.0336999999999999E-2</v>
      </c>
      <c r="AB142" s="155">
        <v>3.1578000000000002E-2</v>
      </c>
      <c r="AC142" s="155">
        <v>2.9073000000000002E-2</v>
      </c>
      <c r="AD142" s="155">
        <v>3.3868000000000002E-2</v>
      </c>
      <c r="AE142" s="155">
        <v>3.5269000000000002E-2</v>
      </c>
      <c r="AF142" s="155">
        <v>7.1684999999999999E-2</v>
      </c>
      <c r="AG142" s="155">
        <v>6.8940000000000001E-2</v>
      </c>
      <c r="AH142" s="155">
        <v>6.8929000000000004E-2</v>
      </c>
      <c r="AI142" s="155">
        <v>6.6718E-2</v>
      </c>
      <c r="AJ142" s="155">
        <v>3.3522999999999997E-2</v>
      </c>
      <c r="AK142" s="155">
        <v>3.2967999999999997E-2</v>
      </c>
      <c r="AL142" s="156">
        <v>3.1876000000000002E-2</v>
      </c>
      <c r="AM142" s="155">
        <v>3.0336999999999999E-2</v>
      </c>
      <c r="AN142" s="155">
        <v>3.1578000000000002E-2</v>
      </c>
      <c r="AO142" s="155">
        <v>2.9073000000000002E-2</v>
      </c>
      <c r="AP142" s="155">
        <v>3.3868000000000002E-2</v>
      </c>
      <c r="AQ142" s="155">
        <v>3.5269000000000002E-2</v>
      </c>
      <c r="AR142" s="155">
        <v>7.1684999999999999E-2</v>
      </c>
      <c r="AS142" s="155">
        <v>6.8940000000000001E-2</v>
      </c>
      <c r="AT142" s="155">
        <v>6.8929000000000004E-2</v>
      </c>
      <c r="AU142" s="155">
        <v>6.6718E-2</v>
      </c>
      <c r="AV142" s="155">
        <v>3.3522999999999997E-2</v>
      </c>
      <c r="AW142" s="155">
        <v>3.2967999999999997E-2</v>
      </c>
      <c r="AX142" s="156">
        <v>3.1876000000000002E-2</v>
      </c>
      <c r="AY142" s="155">
        <v>3.0336999999999999E-2</v>
      </c>
      <c r="AZ142" s="155">
        <v>3.1578000000000002E-2</v>
      </c>
      <c r="BA142" s="155">
        <v>2.9073000000000002E-2</v>
      </c>
      <c r="BB142" s="155">
        <v>3.3868000000000002E-2</v>
      </c>
      <c r="BC142" s="155">
        <v>3.5269000000000002E-2</v>
      </c>
      <c r="BD142" s="155">
        <v>7.1684999999999999E-2</v>
      </c>
      <c r="BE142" s="155">
        <v>6.8940000000000001E-2</v>
      </c>
      <c r="BF142" s="155">
        <v>6.8929000000000004E-2</v>
      </c>
      <c r="BG142" s="155">
        <v>6.6718E-2</v>
      </c>
      <c r="BH142" s="155">
        <v>3.3522999999999997E-2</v>
      </c>
      <c r="BI142" s="155">
        <v>3.2967999999999997E-2</v>
      </c>
      <c r="BJ142" s="156">
        <v>3.1876000000000002E-2</v>
      </c>
      <c r="BK142" s="155">
        <v>3.0336999999999999E-2</v>
      </c>
      <c r="BL142" s="155">
        <v>3.1578000000000002E-2</v>
      </c>
      <c r="BM142" s="155">
        <v>2.9073000000000002E-2</v>
      </c>
      <c r="BN142" s="155">
        <v>3.3868000000000002E-2</v>
      </c>
      <c r="BO142" s="155">
        <v>3.5269000000000002E-2</v>
      </c>
      <c r="BP142" s="155">
        <v>7.1684999999999999E-2</v>
      </c>
      <c r="BQ142" s="155">
        <v>6.8940000000000001E-2</v>
      </c>
      <c r="BR142" s="155">
        <v>6.8929000000000004E-2</v>
      </c>
      <c r="BS142" s="155">
        <v>6.6718E-2</v>
      </c>
      <c r="BT142" s="155">
        <v>3.3522999999999997E-2</v>
      </c>
      <c r="BU142" s="155">
        <v>3.2967999999999997E-2</v>
      </c>
      <c r="BV142" s="156">
        <v>3.1876000000000002E-2</v>
      </c>
      <c r="BW142" s="155">
        <v>3.0336999999999999E-2</v>
      </c>
      <c r="BX142" s="155">
        <v>3.1578000000000002E-2</v>
      </c>
      <c r="BY142" s="155">
        <v>2.9073000000000002E-2</v>
      </c>
      <c r="BZ142" s="155">
        <v>3.3868000000000002E-2</v>
      </c>
      <c r="CA142" s="155">
        <v>3.5269000000000002E-2</v>
      </c>
      <c r="CB142" s="155">
        <v>7.1684999999999999E-2</v>
      </c>
      <c r="CC142" s="155">
        <v>6.8940000000000001E-2</v>
      </c>
      <c r="CD142" s="155">
        <v>6.8929000000000004E-2</v>
      </c>
      <c r="CE142" s="155">
        <v>6.6718E-2</v>
      </c>
      <c r="CF142" s="155">
        <v>3.3522999999999997E-2</v>
      </c>
      <c r="CG142" s="155">
        <v>3.2967999999999997E-2</v>
      </c>
      <c r="CH142" s="156">
        <v>3.1876000000000002E-2</v>
      </c>
      <c r="CI142" s="155">
        <v>3.0336999999999999E-2</v>
      </c>
      <c r="CJ142" s="155">
        <v>3.1578000000000002E-2</v>
      </c>
      <c r="CK142" s="155">
        <v>2.9073000000000002E-2</v>
      </c>
      <c r="CL142" s="155">
        <v>3.3868000000000002E-2</v>
      </c>
      <c r="CM142" s="155">
        <v>3.5269000000000002E-2</v>
      </c>
      <c r="CN142" s="155">
        <v>7.1684999999999999E-2</v>
      </c>
      <c r="CO142" s="155">
        <v>6.8940000000000001E-2</v>
      </c>
      <c r="CP142" s="155">
        <v>6.8929000000000004E-2</v>
      </c>
      <c r="CQ142" s="155">
        <v>6.6718E-2</v>
      </c>
      <c r="CR142" s="155">
        <v>3.3522999999999997E-2</v>
      </c>
      <c r="CS142" s="155">
        <v>3.2967999999999997E-2</v>
      </c>
      <c r="CT142" s="156">
        <v>3.1876000000000002E-2</v>
      </c>
      <c r="CU142" s="155">
        <v>3.0336999999999999E-2</v>
      </c>
      <c r="CV142" s="155">
        <v>3.1578000000000002E-2</v>
      </c>
      <c r="CW142" s="155">
        <v>2.9073000000000002E-2</v>
      </c>
      <c r="CX142" s="155">
        <v>3.3868000000000002E-2</v>
      </c>
      <c r="CY142" s="155">
        <v>3.5269000000000002E-2</v>
      </c>
      <c r="CZ142" s="155">
        <v>7.1684999999999999E-2</v>
      </c>
      <c r="DA142" s="155">
        <v>6.8940000000000001E-2</v>
      </c>
      <c r="DB142" s="155">
        <v>6.8929000000000004E-2</v>
      </c>
      <c r="DC142" s="155">
        <v>6.6718E-2</v>
      </c>
      <c r="DD142" s="155">
        <v>3.3522999999999997E-2</v>
      </c>
      <c r="DE142" s="155">
        <v>3.2967999999999997E-2</v>
      </c>
      <c r="DF142" s="156">
        <v>3.1876000000000002E-2</v>
      </c>
      <c r="DG142" s="155">
        <v>3.0336999999999999E-2</v>
      </c>
      <c r="DH142" s="155">
        <v>3.1578000000000002E-2</v>
      </c>
      <c r="DI142" s="155">
        <v>2.9073000000000002E-2</v>
      </c>
      <c r="DJ142" s="155">
        <v>3.3868000000000002E-2</v>
      </c>
      <c r="DK142" s="155">
        <v>3.5269000000000002E-2</v>
      </c>
      <c r="DL142" s="155">
        <v>7.1684999999999999E-2</v>
      </c>
      <c r="DM142" s="155">
        <v>6.8940000000000001E-2</v>
      </c>
      <c r="DN142" s="155">
        <v>6.8929000000000004E-2</v>
      </c>
      <c r="DO142" s="155">
        <v>6.6718E-2</v>
      </c>
      <c r="DP142" s="155">
        <v>3.3522999999999997E-2</v>
      </c>
      <c r="DQ142" s="155">
        <v>3.2967999999999997E-2</v>
      </c>
      <c r="DR142" s="156">
        <v>3.1876000000000002E-2</v>
      </c>
    </row>
    <row r="143" spans="1:122" ht="15.75" thickBot="1" x14ac:dyDescent="0.3">
      <c r="B143" s="30" t="s">
        <v>4</v>
      </c>
      <c r="C143" s="155">
        <v>2.8837000000000002E-2</v>
      </c>
      <c r="D143" s="155">
        <v>3.0424E-2</v>
      </c>
      <c r="E143" s="155">
        <v>2.7962999999999998E-2</v>
      </c>
      <c r="F143" s="155">
        <v>3.1393999999999998E-2</v>
      </c>
      <c r="G143" s="155">
        <v>3.3144E-2</v>
      </c>
      <c r="H143" s="155">
        <v>6.7465999999999998E-2</v>
      </c>
      <c r="I143" s="155">
        <v>6.4868999999999996E-2</v>
      </c>
      <c r="J143" s="155">
        <v>6.4940999999999999E-2</v>
      </c>
      <c r="K143" s="155">
        <v>6.4743999999999996E-2</v>
      </c>
      <c r="L143" s="155">
        <v>3.1406000000000003E-2</v>
      </c>
      <c r="M143" s="155">
        <v>3.1883000000000002E-2</v>
      </c>
      <c r="N143" s="156">
        <v>3.1376000000000001E-2</v>
      </c>
      <c r="O143" s="155">
        <v>2.8837000000000002E-2</v>
      </c>
      <c r="P143" s="155">
        <v>3.0424E-2</v>
      </c>
      <c r="Q143" s="155">
        <v>2.7962999999999998E-2</v>
      </c>
      <c r="R143" s="155">
        <v>3.1393999999999998E-2</v>
      </c>
      <c r="S143" s="155">
        <v>3.3144E-2</v>
      </c>
      <c r="T143" s="155">
        <v>6.7465999999999998E-2</v>
      </c>
      <c r="U143" s="155">
        <v>6.4868999999999996E-2</v>
      </c>
      <c r="V143" s="155">
        <v>6.4940999999999999E-2</v>
      </c>
      <c r="W143" s="155">
        <v>6.4743999999999996E-2</v>
      </c>
      <c r="X143" s="155">
        <v>3.1406000000000003E-2</v>
      </c>
      <c r="Y143" s="155">
        <v>3.1883000000000002E-2</v>
      </c>
      <c r="Z143" s="156">
        <v>3.1376000000000001E-2</v>
      </c>
      <c r="AA143" s="155">
        <v>2.8837000000000002E-2</v>
      </c>
      <c r="AB143" s="155">
        <v>3.0424E-2</v>
      </c>
      <c r="AC143" s="155">
        <v>2.7962999999999998E-2</v>
      </c>
      <c r="AD143" s="155">
        <v>3.1393999999999998E-2</v>
      </c>
      <c r="AE143" s="155">
        <v>3.3144E-2</v>
      </c>
      <c r="AF143" s="155">
        <v>6.7465999999999998E-2</v>
      </c>
      <c r="AG143" s="155">
        <v>6.4868999999999996E-2</v>
      </c>
      <c r="AH143" s="155">
        <v>6.4940999999999999E-2</v>
      </c>
      <c r="AI143" s="155">
        <v>6.4743999999999996E-2</v>
      </c>
      <c r="AJ143" s="155">
        <v>3.1406000000000003E-2</v>
      </c>
      <c r="AK143" s="155">
        <v>3.1883000000000002E-2</v>
      </c>
      <c r="AL143" s="156">
        <v>3.1376000000000001E-2</v>
      </c>
      <c r="AM143" s="155">
        <v>2.8837000000000002E-2</v>
      </c>
      <c r="AN143" s="155">
        <v>3.0424E-2</v>
      </c>
      <c r="AO143" s="155">
        <v>2.7962999999999998E-2</v>
      </c>
      <c r="AP143" s="155">
        <v>3.1393999999999998E-2</v>
      </c>
      <c r="AQ143" s="155">
        <v>3.3144E-2</v>
      </c>
      <c r="AR143" s="155">
        <v>6.7465999999999998E-2</v>
      </c>
      <c r="AS143" s="155">
        <v>6.4868999999999996E-2</v>
      </c>
      <c r="AT143" s="155">
        <v>6.4940999999999999E-2</v>
      </c>
      <c r="AU143" s="155">
        <v>6.4743999999999996E-2</v>
      </c>
      <c r="AV143" s="155">
        <v>3.1406000000000003E-2</v>
      </c>
      <c r="AW143" s="155">
        <v>3.1883000000000002E-2</v>
      </c>
      <c r="AX143" s="156">
        <v>3.1376000000000001E-2</v>
      </c>
      <c r="AY143" s="155">
        <v>2.8837000000000002E-2</v>
      </c>
      <c r="AZ143" s="155">
        <v>3.0424E-2</v>
      </c>
      <c r="BA143" s="155">
        <v>2.7962999999999998E-2</v>
      </c>
      <c r="BB143" s="155">
        <v>3.1393999999999998E-2</v>
      </c>
      <c r="BC143" s="155">
        <v>3.3144E-2</v>
      </c>
      <c r="BD143" s="155">
        <v>6.7465999999999998E-2</v>
      </c>
      <c r="BE143" s="155">
        <v>6.4868999999999996E-2</v>
      </c>
      <c r="BF143" s="155">
        <v>6.4940999999999999E-2</v>
      </c>
      <c r="BG143" s="155">
        <v>6.4743999999999996E-2</v>
      </c>
      <c r="BH143" s="155">
        <v>3.1406000000000003E-2</v>
      </c>
      <c r="BI143" s="155">
        <v>3.1883000000000002E-2</v>
      </c>
      <c r="BJ143" s="156">
        <v>3.1376000000000001E-2</v>
      </c>
      <c r="BK143" s="155">
        <v>2.8837000000000002E-2</v>
      </c>
      <c r="BL143" s="155">
        <v>3.0424E-2</v>
      </c>
      <c r="BM143" s="155">
        <v>2.7962999999999998E-2</v>
      </c>
      <c r="BN143" s="155">
        <v>3.1393999999999998E-2</v>
      </c>
      <c r="BO143" s="155">
        <v>3.3144E-2</v>
      </c>
      <c r="BP143" s="155">
        <v>6.7465999999999998E-2</v>
      </c>
      <c r="BQ143" s="155">
        <v>6.4868999999999996E-2</v>
      </c>
      <c r="BR143" s="155">
        <v>6.4940999999999999E-2</v>
      </c>
      <c r="BS143" s="155">
        <v>6.4743999999999996E-2</v>
      </c>
      <c r="BT143" s="155">
        <v>3.1406000000000003E-2</v>
      </c>
      <c r="BU143" s="155">
        <v>3.1883000000000002E-2</v>
      </c>
      <c r="BV143" s="156">
        <v>3.1376000000000001E-2</v>
      </c>
      <c r="BW143" s="155">
        <v>2.8837000000000002E-2</v>
      </c>
      <c r="BX143" s="155">
        <v>3.0424E-2</v>
      </c>
      <c r="BY143" s="155">
        <v>2.7962999999999998E-2</v>
      </c>
      <c r="BZ143" s="155">
        <v>3.1393999999999998E-2</v>
      </c>
      <c r="CA143" s="155">
        <v>3.3144E-2</v>
      </c>
      <c r="CB143" s="155">
        <v>6.7465999999999998E-2</v>
      </c>
      <c r="CC143" s="155">
        <v>6.4868999999999996E-2</v>
      </c>
      <c r="CD143" s="155">
        <v>6.4940999999999999E-2</v>
      </c>
      <c r="CE143" s="155">
        <v>6.4743999999999996E-2</v>
      </c>
      <c r="CF143" s="155">
        <v>3.1406000000000003E-2</v>
      </c>
      <c r="CG143" s="155">
        <v>3.1883000000000002E-2</v>
      </c>
      <c r="CH143" s="156">
        <v>3.1376000000000001E-2</v>
      </c>
      <c r="CI143" s="155">
        <v>2.8837000000000002E-2</v>
      </c>
      <c r="CJ143" s="155">
        <v>3.0424E-2</v>
      </c>
      <c r="CK143" s="155">
        <v>2.7962999999999998E-2</v>
      </c>
      <c r="CL143" s="155">
        <v>3.1393999999999998E-2</v>
      </c>
      <c r="CM143" s="155">
        <v>3.3144E-2</v>
      </c>
      <c r="CN143" s="155">
        <v>6.7465999999999998E-2</v>
      </c>
      <c r="CO143" s="155">
        <v>6.4868999999999996E-2</v>
      </c>
      <c r="CP143" s="155">
        <v>6.4940999999999999E-2</v>
      </c>
      <c r="CQ143" s="155">
        <v>6.4743999999999996E-2</v>
      </c>
      <c r="CR143" s="155">
        <v>3.1406000000000003E-2</v>
      </c>
      <c r="CS143" s="155">
        <v>3.1883000000000002E-2</v>
      </c>
      <c r="CT143" s="156">
        <v>3.1376000000000001E-2</v>
      </c>
      <c r="CU143" s="155">
        <v>2.8837000000000002E-2</v>
      </c>
      <c r="CV143" s="155">
        <v>3.0424E-2</v>
      </c>
      <c r="CW143" s="155">
        <v>2.7962999999999998E-2</v>
      </c>
      <c r="CX143" s="155">
        <v>3.1393999999999998E-2</v>
      </c>
      <c r="CY143" s="155">
        <v>3.3144E-2</v>
      </c>
      <c r="CZ143" s="155">
        <v>6.7465999999999998E-2</v>
      </c>
      <c r="DA143" s="155">
        <v>6.4868999999999996E-2</v>
      </c>
      <c r="DB143" s="155">
        <v>6.4940999999999999E-2</v>
      </c>
      <c r="DC143" s="155">
        <v>6.4743999999999996E-2</v>
      </c>
      <c r="DD143" s="155">
        <v>3.1406000000000003E-2</v>
      </c>
      <c r="DE143" s="155">
        <v>3.1883000000000002E-2</v>
      </c>
      <c r="DF143" s="156">
        <v>3.1376000000000001E-2</v>
      </c>
      <c r="DG143" s="155">
        <v>2.8837000000000002E-2</v>
      </c>
      <c r="DH143" s="155">
        <v>3.0424E-2</v>
      </c>
      <c r="DI143" s="155">
        <v>2.7962999999999998E-2</v>
      </c>
      <c r="DJ143" s="155">
        <v>3.1393999999999998E-2</v>
      </c>
      <c r="DK143" s="155">
        <v>3.3144E-2</v>
      </c>
      <c r="DL143" s="155">
        <v>6.7465999999999998E-2</v>
      </c>
      <c r="DM143" s="155">
        <v>6.4868999999999996E-2</v>
      </c>
      <c r="DN143" s="155">
        <v>6.4940999999999999E-2</v>
      </c>
      <c r="DO143" s="155">
        <v>6.4743999999999996E-2</v>
      </c>
      <c r="DP143" s="155">
        <v>3.1406000000000003E-2</v>
      </c>
      <c r="DQ143" s="155">
        <v>3.1883000000000002E-2</v>
      </c>
      <c r="DR143" s="156">
        <v>3.1376000000000001E-2</v>
      </c>
    </row>
    <row r="144" spans="1:122" ht="15.75" thickBot="1" x14ac:dyDescent="0.3">
      <c r="B144" s="30" t="s">
        <v>14</v>
      </c>
      <c r="C144" s="155">
        <v>2.8837000000000002E-2</v>
      </c>
      <c r="D144" s="155">
        <v>3.0424E-2</v>
      </c>
      <c r="E144" s="155">
        <v>2.7962999999999998E-2</v>
      </c>
      <c r="F144" s="155">
        <v>3.1393999999999998E-2</v>
      </c>
      <c r="G144" s="155">
        <v>3.3144E-2</v>
      </c>
      <c r="H144" s="155">
        <v>6.7465999999999998E-2</v>
      </c>
      <c r="I144" s="155">
        <v>6.4868999999999996E-2</v>
      </c>
      <c r="J144" s="155">
        <v>6.4940999999999999E-2</v>
      </c>
      <c r="K144" s="155">
        <v>6.4743999999999996E-2</v>
      </c>
      <c r="L144" s="155">
        <v>3.1406000000000003E-2</v>
      </c>
      <c r="M144" s="155">
        <v>3.1883000000000002E-2</v>
      </c>
      <c r="N144" s="156">
        <v>3.1376000000000001E-2</v>
      </c>
      <c r="O144" s="155">
        <v>2.8837000000000002E-2</v>
      </c>
      <c r="P144" s="155">
        <v>3.0424E-2</v>
      </c>
      <c r="Q144" s="155">
        <v>2.7962999999999998E-2</v>
      </c>
      <c r="R144" s="155">
        <v>3.1393999999999998E-2</v>
      </c>
      <c r="S144" s="155">
        <v>3.3144E-2</v>
      </c>
      <c r="T144" s="155">
        <v>6.7465999999999998E-2</v>
      </c>
      <c r="U144" s="155">
        <v>6.4868999999999996E-2</v>
      </c>
      <c r="V144" s="155">
        <v>6.4940999999999999E-2</v>
      </c>
      <c r="W144" s="155">
        <v>6.4743999999999996E-2</v>
      </c>
      <c r="X144" s="155">
        <v>3.1406000000000003E-2</v>
      </c>
      <c r="Y144" s="155">
        <v>3.1883000000000002E-2</v>
      </c>
      <c r="Z144" s="156">
        <v>3.1376000000000001E-2</v>
      </c>
      <c r="AA144" s="155">
        <v>2.8837000000000002E-2</v>
      </c>
      <c r="AB144" s="155">
        <v>3.0424E-2</v>
      </c>
      <c r="AC144" s="155">
        <v>2.7962999999999998E-2</v>
      </c>
      <c r="AD144" s="155">
        <v>3.1393999999999998E-2</v>
      </c>
      <c r="AE144" s="155">
        <v>3.3144E-2</v>
      </c>
      <c r="AF144" s="155">
        <v>6.7465999999999998E-2</v>
      </c>
      <c r="AG144" s="155">
        <v>6.4868999999999996E-2</v>
      </c>
      <c r="AH144" s="155">
        <v>6.4940999999999999E-2</v>
      </c>
      <c r="AI144" s="155">
        <v>6.4743999999999996E-2</v>
      </c>
      <c r="AJ144" s="155">
        <v>3.1406000000000003E-2</v>
      </c>
      <c r="AK144" s="155">
        <v>3.1883000000000002E-2</v>
      </c>
      <c r="AL144" s="156">
        <v>3.1376000000000001E-2</v>
      </c>
      <c r="AM144" s="155">
        <v>2.8837000000000002E-2</v>
      </c>
      <c r="AN144" s="155">
        <v>3.0424E-2</v>
      </c>
      <c r="AO144" s="155">
        <v>2.7962999999999998E-2</v>
      </c>
      <c r="AP144" s="155">
        <v>3.1393999999999998E-2</v>
      </c>
      <c r="AQ144" s="155">
        <v>3.3144E-2</v>
      </c>
      <c r="AR144" s="155">
        <v>6.7465999999999998E-2</v>
      </c>
      <c r="AS144" s="155">
        <v>6.4868999999999996E-2</v>
      </c>
      <c r="AT144" s="155">
        <v>6.4940999999999999E-2</v>
      </c>
      <c r="AU144" s="155">
        <v>6.4743999999999996E-2</v>
      </c>
      <c r="AV144" s="155">
        <v>3.1406000000000003E-2</v>
      </c>
      <c r="AW144" s="155">
        <v>3.1883000000000002E-2</v>
      </c>
      <c r="AX144" s="156">
        <v>3.1376000000000001E-2</v>
      </c>
      <c r="AY144" s="155">
        <v>2.8837000000000002E-2</v>
      </c>
      <c r="AZ144" s="155">
        <v>3.0424E-2</v>
      </c>
      <c r="BA144" s="155">
        <v>2.7962999999999998E-2</v>
      </c>
      <c r="BB144" s="155">
        <v>3.1393999999999998E-2</v>
      </c>
      <c r="BC144" s="155">
        <v>3.3144E-2</v>
      </c>
      <c r="BD144" s="155">
        <v>6.7465999999999998E-2</v>
      </c>
      <c r="BE144" s="155">
        <v>6.4868999999999996E-2</v>
      </c>
      <c r="BF144" s="155">
        <v>6.4940999999999999E-2</v>
      </c>
      <c r="BG144" s="155">
        <v>6.4743999999999996E-2</v>
      </c>
      <c r="BH144" s="155">
        <v>3.1406000000000003E-2</v>
      </c>
      <c r="BI144" s="155">
        <v>3.1883000000000002E-2</v>
      </c>
      <c r="BJ144" s="156">
        <v>3.1376000000000001E-2</v>
      </c>
      <c r="BK144" s="155">
        <v>2.8837000000000002E-2</v>
      </c>
      <c r="BL144" s="155">
        <v>3.0424E-2</v>
      </c>
      <c r="BM144" s="155">
        <v>2.7962999999999998E-2</v>
      </c>
      <c r="BN144" s="155">
        <v>3.1393999999999998E-2</v>
      </c>
      <c r="BO144" s="155">
        <v>3.3144E-2</v>
      </c>
      <c r="BP144" s="155">
        <v>6.7465999999999998E-2</v>
      </c>
      <c r="BQ144" s="155">
        <v>6.4868999999999996E-2</v>
      </c>
      <c r="BR144" s="155">
        <v>6.4940999999999999E-2</v>
      </c>
      <c r="BS144" s="155">
        <v>6.4743999999999996E-2</v>
      </c>
      <c r="BT144" s="155">
        <v>3.1406000000000003E-2</v>
      </c>
      <c r="BU144" s="155">
        <v>3.1883000000000002E-2</v>
      </c>
      <c r="BV144" s="156">
        <v>3.1376000000000001E-2</v>
      </c>
      <c r="BW144" s="155">
        <v>2.8837000000000002E-2</v>
      </c>
      <c r="BX144" s="155">
        <v>3.0424E-2</v>
      </c>
      <c r="BY144" s="155">
        <v>2.7962999999999998E-2</v>
      </c>
      <c r="BZ144" s="155">
        <v>3.1393999999999998E-2</v>
      </c>
      <c r="CA144" s="155">
        <v>3.3144E-2</v>
      </c>
      <c r="CB144" s="155">
        <v>6.7465999999999998E-2</v>
      </c>
      <c r="CC144" s="155">
        <v>6.4868999999999996E-2</v>
      </c>
      <c r="CD144" s="155">
        <v>6.4940999999999999E-2</v>
      </c>
      <c r="CE144" s="155">
        <v>6.4743999999999996E-2</v>
      </c>
      <c r="CF144" s="155">
        <v>3.1406000000000003E-2</v>
      </c>
      <c r="CG144" s="155">
        <v>3.1883000000000002E-2</v>
      </c>
      <c r="CH144" s="156">
        <v>3.1376000000000001E-2</v>
      </c>
      <c r="CI144" s="155">
        <v>2.8837000000000002E-2</v>
      </c>
      <c r="CJ144" s="155">
        <v>3.0424E-2</v>
      </c>
      <c r="CK144" s="155">
        <v>2.7962999999999998E-2</v>
      </c>
      <c r="CL144" s="155">
        <v>3.1393999999999998E-2</v>
      </c>
      <c r="CM144" s="155">
        <v>3.3144E-2</v>
      </c>
      <c r="CN144" s="155">
        <v>6.7465999999999998E-2</v>
      </c>
      <c r="CO144" s="155">
        <v>6.4868999999999996E-2</v>
      </c>
      <c r="CP144" s="155">
        <v>6.4940999999999999E-2</v>
      </c>
      <c r="CQ144" s="155">
        <v>6.4743999999999996E-2</v>
      </c>
      <c r="CR144" s="155">
        <v>3.1406000000000003E-2</v>
      </c>
      <c r="CS144" s="155">
        <v>3.1883000000000002E-2</v>
      </c>
      <c r="CT144" s="156">
        <v>3.1376000000000001E-2</v>
      </c>
      <c r="CU144" s="155">
        <v>2.8837000000000002E-2</v>
      </c>
      <c r="CV144" s="155">
        <v>3.0424E-2</v>
      </c>
      <c r="CW144" s="155">
        <v>2.7962999999999998E-2</v>
      </c>
      <c r="CX144" s="155">
        <v>3.1393999999999998E-2</v>
      </c>
      <c r="CY144" s="155">
        <v>3.3144E-2</v>
      </c>
      <c r="CZ144" s="155">
        <v>6.7465999999999998E-2</v>
      </c>
      <c r="DA144" s="155">
        <v>6.4868999999999996E-2</v>
      </c>
      <c r="DB144" s="155">
        <v>6.4940999999999999E-2</v>
      </c>
      <c r="DC144" s="155">
        <v>6.4743999999999996E-2</v>
      </c>
      <c r="DD144" s="155">
        <v>3.1406000000000003E-2</v>
      </c>
      <c r="DE144" s="155">
        <v>3.1883000000000002E-2</v>
      </c>
      <c r="DF144" s="156">
        <v>3.1376000000000001E-2</v>
      </c>
      <c r="DG144" s="155">
        <v>2.8837000000000002E-2</v>
      </c>
      <c r="DH144" s="155">
        <v>3.0424E-2</v>
      </c>
      <c r="DI144" s="155">
        <v>2.7962999999999998E-2</v>
      </c>
      <c r="DJ144" s="155">
        <v>3.1393999999999998E-2</v>
      </c>
      <c r="DK144" s="155">
        <v>3.3144E-2</v>
      </c>
      <c r="DL144" s="155">
        <v>6.7465999999999998E-2</v>
      </c>
      <c r="DM144" s="155">
        <v>6.4868999999999996E-2</v>
      </c>
      <c r="DN144" s="155">
        <v>6.4940999999999999E-2</v>
      </c>
      <c r="DO144" s="155">
        <v>6.4743999999999996E-2</v>
      </c>
      <c r="DP144" s="155">
        <v>3.1406000000000003E-2</v>
      </c>
      <c r="DQ144" s="155">
        <v>3.1883000000000002E-2</v>
      </c>
      <c r="DR144" s="156">
        <v>3.1376000000000001E-2</v>
      </c>
    </row>
    <row r="145" spans="2:122" ht="15.75" thickBot="1" x14ac:dyDescent="0.3">
      <c r="B145" s="30" t="s">
        <v>15</v>
      </c>
      <c r="C145" s="155">
        <v>2.8837000000000002E-2</v>
      </c>
      <c r="D145" s="155">
        <v>3.0424E-2</v>
      </c>
      <c r="E145" s="155">
        <v>2.7962999999999998E-2</v>
      </c>
      <c r="F145" s="155">
        <v>3.1393999999999998E-2</v>
      </c>
      <c r="G145" s="155">
        <v>3.3144E-2</v>
      </c>
      <c r="H145" s="155">
        <v>6.7465999999999998E-2</v>
      </c>
      <c r="I145" s="155">
        <v>6.4868999999999996E-2</v>
      </c>
      <c r="J145" s="155">
        <v>6.4940999999999999E-2</v>
      </c>
      <c r="K145" s="155">
        <v>6.4743999999999996E-2</v>
      </c>
      <c r="L145" s="155">
        <v>3.1406000000000003E-2</v>
      </c>
      <c r="M145" s="155">
        <v>3.1883000000000002E-2</v>
      </c>
      <c r="N145" s="156">
        <v>3.1376000000000001E-2</v>
      </c>
      <c r="O145" s="155">
        <v>2.8837000000000002E-2</v>
      </c>
      <c r="P145" s="155">
        <v>3.0424E-2</v>
      </c>
      <c r="Q145" s="155">
        <v>2.7962999999999998E-2</v>
      </c>
      <c r="R145" s="155">
        <v>3.1393999999999998E-2</v>
      </c>
      <c r="S145" s="155">
        <v>3.3144E-2</v>
      </c>
      <c r="T145" s="155">
        <v>6.7465999999999998E-2</v>
      </c>
      <c r="U145" s="155">
        <v>6.4868999999999996E-2</v>
      </c>
      <c r="V145" s="155">
        <v>6.4940999999999999E-2</v>
      </c>
      <c r="W145" s="155">
        <v>6.4743999999999996E-2</v>
      </c>
      <c r="X145" s="155">
        <v>3.1406000000000003E-2</v>
      </c>
      <c r="Y145" s="155">
        <v>3.1883000000000002E-2</v>
      </c>
      <c r="Z145" s="156">
        <v>3.1376000000000001E-2</v>
      </c>
      <c r="AA145" s="155">
        <v>2.8837000000000002E-2</v>
      </c>
      <c r="AB145" s="155">
        <v>3.0424E-2</v>
      </c>
      <c r="AC145" s="155">
        <v>2.7962999999999998E-2</v>
      </c>
      <c r="AD145" s="155">
        <v>3.1393999999999998E-2</v>
      </c>
      <c r="AE145" s="155">
        <v>3.3144E-2</v>
      </c>
      <c r="AF145" s="155">
        <v>6.7465999999999998E-2</v>
      </c>
      <c r="AG145" s="155">
        <v>6.4868999999999996E-2</v>
      </c>
      <c r="AH145" s="155">
        <v>6.4940999999999999E-2</v>
      </c>
      <c r="AI145" s="155">
        <v>6.4743999999999996E-2</v>
      </c>
      <c r="AJ145" s="155">
        <v>3.1406000000000003E-2</v>
      </c>
      <c r="AK145" s="155">
        <v>3.1883000000000002E-2</v>
      </c>
      <c r="AL145" s="156">
        <v>3.1376000000000001E-2</v>
      </c>
      <c r="AM145" s="155">
        <v>2.8837000000000002E-2</v>
      </c>
      <c r="AN145" s="155">
        <v>3.0424E-2</v>
      </c>
      <c r="AO145" s="155">
        <v>2.7962999999999998E-2</v>
      </c>
      <c r="AP145" s="155">
        <v>3.1393999999999998E-2</v>
      </c>
      <c r="AQ145" s="155">
        <v>3.3144E-2</v>
      </c>
      <c r="AR145" s="155">
        <v>6.7465999999999998E-2</v>
      </c>
      <c r="AS145" s="155">
        <v>6.4868999999999996E-2</v>
      </c>
      <c r="AT145" s="155">
        <v>6.4940999999999999E-2</v>
      </c>
      <c r="AU145" s="155">
        <v>6.4743999999999996E-2</v>
      </c>
      <c r="AV145" s="155">
        <v>3.1406000000000003E-2</v>
      </c>
      <c r="AW145" s="155">
        <v>3.1883000000000002E-2</v>
      </c>
      <c r="AX145" s="156">
        <v>3.1376000000000001E-2</v>
      </c>
      <c r="AY145" s="155">
        <v>2.8837000000000002E-2</v>
      </c>
      <c r="AZ145" s="155">
        <v>3.0424E-2</v>
      </c>
      <c r="BA145" s="155">
        <v>2.7962999999999998E-2</v>
      </c>
      <c r="BB145" s="155">
        <v>3.1393999999999998E-2</v>
      </c>
      <c r="BC145" s="155">
        <v>3.3144E-2</v>
      </c>
      <c r="BD145" s="155">
        <v>6.7465999999999998E-2</v>
      </c>
      <c r="BE145" s="155">
        <v>6.4868999999999996E-2</v>
      </c>
      <c r="BF145" s="155">
        <v>6.4940999999999999E-2</v>
      </c>
      <c r="BG145" s="155">
        <v>6.4743999999999996E-2</v>
      </c>
      <c r="BH145" s="155">
        <v>3.1406000000000003E-2</v>
      </c>
      <c r="BI145" s="155">
        <v>3.1883000000000002E-2</v>
      </c>
      <c r="BJ145" s="156">
        <v>3.1376000000000001E-2</v>
      </c>
      <c r="BK145" s="155">
        <v>2.8837000000000002E-2</v>
      </c>
      <c r="BL145" s="155">
        <v>3.0424E-2</v>
      </c>
      <c r="BM145" s="155">
        <v>2.7962999999999998E-2</v>
      </c>
      <c r="BN145" s="155">
        <v>3.1393999999999998E-2</v>
      </c>
      <c r="BO145" s="155">
        <v>3.3144E-2</v>
      </c>
      <c r="BP145" s="155">
        <v>6.7465999999999998E-2</v>
      </c>
      <c r="BQ145" s="155">
        <v>6.4868999999999996E-2</v>
      </c>
      <c r="BR145" s="155">
        <v>6.4940999999999999E-2</v>
      </c>
      <c r="BS145" s="155">
        <v>6.4743999999999996E-2</v>
      </c>
      <c r="BT145" s="155">
        <v>3.1406000000000003E-2</v>
      </c>
      <c r="BU145" s="155">
        <v>3.1883000000000002E-2</v>
      </c>
      <c r="BV145" s="156">
        <v>3.1376000000000001E-2</v>
      </c>
      <c r="BW145" s="155">
        <v>2.8837000000000002E-2</v>
      </c>
      <c r="BX145" s="155">
        <v>3.0424E-2</v>
      </c>
      <c r="BY145" s="155">
        <v>2.7962999999999998E-2</v>
      </c>
      <c r="BZ145" s="155">
        <v>3.1393999999999998E-2</v>
      </c>
      <c r="CA145" s="155">
        <v>3.3144E-2</v>
      </c>
      <c r="CB145" s="155">
        <v>6.7465999999999998E-2</v>
      </c>
      <c r="CC145" s="155">
        <v>6.4868999999999996E-2</v>
      </c>
      <c r="CD145" s="155">
        <v>6.4940999999999999E-2</v>
      </c>
      <c r="CE145" s="155">
        <v>6.4743999999999996E-2</v>
      </c>
      <c r="CF145" s="155">
        <v>3.1406000000000003E-2</v>
      </c>
      <c r="CG145" s="155">
        <v>3.1883000000000002E-2</v>
      </c>
      <c r="CH145" s="156">
        <v>3.1376000000000001E-2</v>
      </c>
      <c r="CI145" s="155">
        <v>2.8837000000000002E-2</v>
      </c>
      <c r="CJ145" s="155">
        <v>3.0424E-2</v>
      </c>
      <c r="CK145" s="155">
        <v>2.7962999999999998E-2</v>
      </c>
      <c r="CL145" s="155">
        <v>3.1393999999999998E-2</v>
      </c>
      <c r="CM145" s="155">
        <v>3.3144E-2</v>
      </c>
      <c r="CN145" s="155">
        <v>6.7465999999999998E-2</v>
      </c>
      <c r="CO145" s="155">
        <v>6.4868999999999996E-2</v>
      </c>
      <c r="CP145" s="155">
        <v>6.4940999999999999E-2</v>
      </c>
      <c r="CQ145" s="155">
        <v>6.4743999999999996E-2</v>
      </c>
      <c r="CR145" s="155">
        <v>3.1406000000000003E-2</v>
      </c>
      <c r="CS145" s="155">
        <v>3.1883000000000002E-2</v>
      </c>
      <c r="CT145" s="156">
        <v>3.1376000000000001E-2</v>
      </c>
      <c r="CU145" s="155">
        <v>2.8837000000000002E-2</v>
      </c>
      <c r="CV145" s="155">
        <v>3.0424E-2</v>
      </c>
      <c r="CW145" s="155">
        <v>2.7962999999999998E-2</v>
      </c>
      <c r="CX145" s="155">
        <v>3.1393999999999998E-2</v>
      </c>
      <c r="CY145" s="155">
        <v>3.3144E-2</v>
      </c>
      <c r="CZ145" s="155">
        <v>6.7465999999999998E-2</v>
      </c>
      <c r="DA145" s="155">
        <v>6.4868999999999996E-2</v>
      </c>
      <c r="DB145" s="155">
        <v>6.4940999999999999E-2</v>
      </c>
      <c r="DC145" s="155">
        <v>6.4743999999999996E-2</v>
      </c>
      <c r="DD145" s="155">
        <v>3.1406000000000003E-2</v>
      </c>
      <c r="DE145" s="155">
        <v>3.1883000000000002E-2</v>
      </c>
      <c r="DF145" s="156">
        <v>3.1376000000000001E-2</v>
      </c>
      <c r="DG145" s="155">
        <v>2.8837000000000002E-2</v>
      </c>
      <c r="DH145" s="155">
        <v>3.0424E-2</v>
      </c>
      <c r="DI145" s="155">
        <v>2.7962999999999998E-2</v>
      </c>
      <c r="DJ145" s="155">
        <v>3.1393999999999998E-2</v>
      </c>
      <c r="DK145" s="155">
        <v>3.3144E-2</v>
      </c>
      <c r="DL145" s="155">
        <v>6.7465999999999998E-2</v>
      </c>
      <c r="DM145" s="155">
        <v>6.4868999999999996E-2</v>
      </c>
      <c r="DN145" s="155">
        <v>6.4940999999999999E-2</v>
      </c>
      <c r="DO145" s="155">
        <v>6.4743999999999996E-2</v>
      </c>
      <c r="DP145" s="155">
        <v>3.1406000000000003E-2</v>
      </c>
      <c r="DQ145" s="155">
        <v>3.1883000000000002E-2</v>
      </c>
      <c r="DR145" s="156">
        <v>3.1376000000000001E-2</v>
      </c>
    </row>
    <row r="146" spans="2:122" ht="15.75" thickBot="1" x14ac:dyDescent="0.3">
      <c r="B146" s="30" t="s">
        <v>7</v>
      </c>
      <c r="C146" s="155">
        <v>2.7470999999999999E-2</v>
      </c>
      <c r="D146" s="155">
        <v>2.8761999999999999E-2</v>
      </c>
      <c r="E146" s="155">
        <v>2.6634999999999999E-2</v>
      </c>
      <c r="F146" s="155">
        <v>3.1028E-2</v>
      </c>
      <c r="G146" s="155">
        <v>3.1753999999999998E-2</v>
      </c>
      <c r="H146" s="155">
        <v>6.4432000000000003E-2</v>
      </c>
      <c r="I146" s="155">
        <v>6.1809000000000003E-2</v>
      </c>
      <c r="J146" s="155">
        <v>6.2075999999999999E-2</v>
      </c>
      <c r="K146" s="155">
        <v>6.1823999999999997E-2</v>
      </c>
      <c r="L146" s="155">
        <v>3.0009999999999998E-2</v>
      </c>
      <c r="M146" s="155">
        <v>3.0481000000000001E-2</v>
      </c>
      <c r="N146" s="156">
        <v>2.9911E-2</v>
      </c>
      <c r="O146" s="155">
        <v>2.7470999999999999E-2</v>
      </c>
      <c r="P146" s="155">
        <v>2.8761999999999999E-2</v>
      </c>
      <c r="Q146" s="155">
        <v>2.6634999999999999E-2</v>
      </c>
      <c r="R146" s="155">
        <v>3.1028E-2</v>
      </c>
      <c r="S146" s="155">
        <v>3.1753999999999998E-2</v>
      </c>
      <c r="T146" s="155">
        <v>6.4432000000000003E-2</v>
      </c>
      <c r="U146" s="155">
        <v>6.1809000000000003E-2</v>
      </c>
      <c r="V146" s="155">
        <v>6.2075999999999999E-2</v>
      </c>
      <c r="W146" s="155">
        <v>6.1823999999999997E-2</v>
      </c>
      <c r="X146" s="155">
        <v>3.0009999999999998E-2</v>
      </c>
      <c r="Y146" s="155">
        <v>3.0481000000000001E-2</v>
      </c>
      <c r="Z146" s="156">
        <v>2.9911E-2</v>
      </c>
      <c r="AA146" s="155">
        <v>2.7470999999999999E-2</v>
      </c>
      <c r="AB146" s="155">
        <v>2.8761999999999999E-2</v>
      </c>
      <c r="AC146" s="155">
        <v>2.6634999999999999E-2</v>
      </c>
      <c r="AD146" s="155">
        <v>3.1028E-2</v>
      </c>
      <c r="AE146" s="155">
        <v>3.1753999999999998E-2</v>
      </c>
      <c r="AF146" s="155">
        <v>6.4432000000000003E-2</v>
      </c>
      <c r="AG146" s="155">
        <v>6.1809000000000003E-2</v>
      </c>
      <c r="AH146" s="155">
        <v>6.2075999999999999E-2</v>
      </c>
      <c r="AI146" s="155">
        <v>6.1823999999999997E-2</v>
      </c>
      <c r="AJ146" s="155">
        <v>3.0009999999999998E-2</v>
      </c>
      <c r="AK146" s="155">
        <v>3.0481000000000001E-2</v>
      </c>
      <c r="AL146" s="156">
        <v>2.9911E-2</v>
      </c>
      <c r="AM146" s="155">
        <v>2.7470999999999999E-2</v>
      </c>
      <c r="AN146" s="155">
        <v>2.8761999999999999E-2</v>
      </c>
      <c r="AO146" s="155">
        <v>2.6634999999999999E-2</v>
      </c>
      <c r="AP146" s="155">
        <v>3.1028E-2</v>
      </c>
      <c r="AQ146" s="155">
        <v>3.1753999999999998E-2</v>
      </c>
      <c r="AR146" s="155">
        <v>6.4432000000000003E-2</v>
      </c>
      <c r="AS146" s="155">
        <v>6.1809000000000003E-2</v>
      </c>
      <c r="AT146" s="155">
        <v>6.2075999999999999E-2</v>
      </c>
      <c r="AU146" s="155">
        <v>6.1823999999999997E-2</v>
      </c>
      <c r="AV146" s="155">
        <v>3.0009999999999998E-2</v>
      </c>
      <c r="AW146" s="155">
        <v>3.0481000000000001E-2</v>
      </c>
      <c r="AX146" s="156">
        <v>2.9911E-2</v>
      </c>
      <c r="AY146" s="155">
        <v>2.7470999999999999E-2</v>
      </c>
      <c r="AZ146" s="155">
        <v>2.8761999999999999E-2</v>
      </c>
      <c r="BA146" s="155">
        <v>2.6634999999999999E-2</v>
      </c>
      <c r="BB146" s="155">
        <v>3.1028E-2</v>
      </c>
      <c r="BC146" s="155">
        <v>3.1753999999999998E-2</v>
      </c>
      <c r="BD146" s="155">
        <v>6.4432000000000003E-2</v>
      </c>
      <c r="BE146" s="155">
        <v>6.1809000000000003E-2</v>
      </c>
      <c r="BF146" s="155">
        <v>6.2075999999999999E-2</v>
      </c>
      <c r="BG146" s="155">
        <v>6.1823999999999997E-2</v>
      </c>
      <c r="BH146" s="155">
        <v>3.0009999999999998E-2</v>
      </c>
      <c r="BI146" s="155">
        <v>3.0481000000000001E-2</v>
      </c>
      <c r="BJ146" s="156">
        <v>2.9911E-2</v>
      </c>
      <c r="BK146" s="155">
        <v>2.7470999999999999E-2</v>
      </c>
      <c r="BL146" s="155">
        <v>2.8761999999999999E-2</v>
      </c>
      <c r="BM146" s="155">
        <v>2.6634999999999999E-2</v>
      </c>
      <c r="BN146" s="155">
        <v>3.1028E-2</v>
      </c>
      <c r="BO146" s="155">
        <v>3.1753999999999998E-2</v>
      </c>
      <c r="BP146" s="155">
        <v>6.4432000000000003E-2</v>
      </c>
      <c r="BQ146" s="155">
        <v>6.1809000000000003E-2</v>
      </c>
      <c r="BR146" s="155">
        <v>6.2075999999999999E-2</v>
      </c>
      <c r="BS146" s="155">
        <v>6.1823999999999997E-2</v>
      </c>
      <c r="BT146" s="155">
        <v>3.0009999999999998E-2</v>
      </c>
      <c r="BU146" s="155">
        <v>3.0481000000000001E-2</v>
      </c>
      <c r="BV146" s="156">
        <v>2.9911E-2</v>
      </c>
      <c r="BW146" s="155">
        <v>2.7470999999999999E-2</v>
      </c>
      <c r="BX146" s="155">
        <v>2.8761999999999999E-2</v>
      </c>
      <c r="BY146" s="155">
        <v>2.6634999999999999E-2</v>
      </c>
      <c r="BZ146" s="155">
        <v>3.1028E-2</v>
      </c>
      <c r="CA146" s="155">
        <v>3.1753999999999998E-2</v>
      </c>
      <c r="CB146" s="155">
        <v>6.4432000000000003E-2</v>
      </c>
      <c r="CC146" s="155">
        <v>6.1809000000000003E-2</v>
      </c>
      <c r="CD146" s="155">
        <v>6.2075999999999999E-2</v>
      </c>
      <c r="CE146" s="155">
        <v>6.1823999999999997E-2</v>
      </c>
      <c r="CF146" s="155">
        <v>3.0009999999999998E-2</v>
      </c>
      <c r="CG146" s="155">
        <v>3.0481000000000001E-2</v>
      </c>
      <c r="CH146" s="156">
        <v>2.9911E-2</v>
      </c>
      <c r="CI146" s="155">
        <v>2.7470999999999999E-2</v>
      </c>
      <c r="CJ146" s="155">
        <v>2.8761999999999999E-2</v>
      </c>
      <c r="CK146" s="155">
        <v>2.6634999999999999E-2</v>
      </c>
      <c r="CL146" s="155">
        <v>3.1028E-2</v>
      </c>
      <c r="CM146" s="155">
        <v>3.1753999999999998E-2</v>
      </c>
      <c r="CN146" s="155">
        <v>6.4432000000000003E-2</v>
      </c>
      <c r="CO146" s="155">
        <v>6.1809000000000003E-2</v>
      </c>
      <c r="CP146" s="155">
        <v>6.2075999999999999E-2</v>
      </c>
      <c r="CQ146" s="155">
        <v>6.1823999999999997E-2</v>
      </c>
      <c r="CR146" s="155">
        <v>3.0009999999999998E-2</v>
      </c>
      <c r="CS146" s="155">
        <v>3.0481000000000001E-2</v>
      </c>
      <c r="CT146" s="156">
        <v>2.9911E-2</v>
      </c>
      <c r="CU146" s="155">
        <v>2.7470999999999999E-2</v>
      </c>
      <c r="CV146" s="155">
        <v>2.8761999999999999E-2</v>
      </c>
      <c r="CW146" s="155">
        <v>2.6634999999999999E-2</v>
      </c>
      <c r="CX146" s="155">
        <v>3.1028E-2</v>
      </c>
      <c r="CY146" s="155">
        <v>3.1753999999999998E-2</v>
      </c>
      <c r="CZ146" s="155">
        <v>6.4432000000000003E-2</v>
      </c>
      <c r="DA146" s="155">
        <v>6.1809000000000003E-2</v>
      </c>
      <c r="DB146" s="155">
        <v>6.2075999999999999E-2</v>
      </c>
      <c r="DC146" s="155">
        <v>6.1823999999999997E-2</v>
      </c>
      <c r="DD146" s="155">
        <v>3.0009999999999998E-2</v>
      </c>
      <c r="DE146" s="155">
        <v>3.0481000000000001E-2</v>
      </c>
      <c r="DF146" s="156">
        <v>2.9911E-2</v>
      </c>
      <c r="DG146" s="155">
        <v>2.7470999999999999E-2</v>
      </c>
      <c r="DH146" s="155">
        <v>2.8761999999999999E-2</v>
      </c>
      <c r="DI146" s="155">
        <v>2.6634999999999999E-2</v>
      </c>
      <c r="DJ146" s="155">
        <v>3.1028E-2</v>
      </c>
      <c r="DK146" s="155">
        <v>3.1753999999999998E-2</v>
      </c>
      <c r="DL146" s="155">
        <v>6.4432000000000003E-2</v>
      </c>
      <c r="DM146" s="155">
        <v>6.1809000000000003E-2</v>
      </c>
      <c r="DN146" s="155">
        <v>6.2075999999999999E-2</v>
      </c>
      <c r="DO146" s="155">
        <v>6.1823999999999997E-2</v>
      </c>
      <c r="DP146" s="155">
        <v>3.0009999999999998E-2</v>
      </c>
      <c r="DQ146" s="155">
        <v>3.0481000000000001E-2</v>
      </c>
      <c r="DR146" s="156">
        <v>2.9911E-2</v>
      </c>
    </row>
    <row r="147" spans="2:122" ht="15.75" thickBot="1" x14ac:dyDescent="0.3">
      <c r="B147" s="30" t="s">
        <v>8</v>
      </c>
      <c r="C147" s="155">
        <v>2.8913999999999999E-2</v>
      </c>
      <c r="D147" s="155">
        <v>2.9624000000000001E-2</v>
      </c>
      <c r="E147" s="155">
        <v>2.69E-2</v>
      </c>
      <c r="F147" s="155">
        <v>3.3876999999999997E-2</v>
      </c>
      <c r="G147" s="155">
        <v>3.4613999999999999E-2</v>
      </c>
      <c r="H147" s="155">
        <v>7.2634000000000004E-2</v>
      </c>
      <c r="I147" s="155">
        <v>6.9796999999999998E-2</v>
      </c>
      <c r="J147" s="155">
        <v>6.9949999999999998E-2</v>
      </c>
      <c r="K147" s="155">
        <v>6.8093000000000001E-2</v>
      </c>
      <c r="L147" s="155">
        <v>3.2780999999999998E-2</v>
      </c>
      <c r="M147" s="155">
        <v>3.2648999999999997E-2</v>
      </c>
      <c r="N147" s="156">
        <v>3.2145E-2</v>
      </c>
      <c r="O147" s="155">
        <v>2.8913999999999999E-2</v>
      </c>
      <c r="P147" s="155">
        <v>2.9624000000000001E-2</v>
      </c>
      <c r="Q147" s="155">
        <v>2.69E-2</v>
      </c>
      <c r="R147" s="155">
        <v>3.3876999999999997E-2</v>
      </c>
      <c r="S147" s="155">
        <v>3.4613999999999999E-2</v>
      </c>
      <c r="T147" s="155">
        <v>7.2634000000000004E-2</v>
      </c>
      <c r="U147" s="155">
        <v>6.9796999999999998E-2</v>
      </c>
      <c r="V147" s="155">
        <v>6.9949999999999998E-2</v>
      </c>
      <c r="W147" s="155">
        <v>6.8093000000000001E-2</v>
      </c>
      <c r="X147" s="155">
        <v>3.2780999999999998E-2</v>
      </c>
      <c r="Y147" s="155">
        <v>3.2648999999999997E-2</v>
      </c>
      <c r="Z147" s="156">
        <v>3.2145E-2</v>
      </c>
      <c r="AA147" s="155">
        <v>2.8913999999999999E-2</v>
      </c>
      <c r="AB147" s="155">
        <v>2.9624000000000001E-2</v>
      </c>
      <c r="AC147" s="155">
        <v>2.69E-2</v>
      </c>
      <c r="AD147" s="155">
        <v>3.3876999999999997E-2</v>
      </c>
      <c r="AE147" s="155">
        <v>3.4613999999999999E-2</v>
      </c>
      <c r="AF147" s="155">
        <v>7.2634000000000004E-2</v>
      </c>
      <c r="AG147" s="155">
        <v>6.9796999999999998E-2</v>
      </c>
      <c r="AH147" s="155">
        <v>6.9949999999999998E-2</v>
      </c>
      <c r="AI147" s="155">
        <v>6.8093000000000001E-2</v>
      </c>
      <c r="AJ147" s="155">
        <v>3.2780999999999998E-2</v>
      </c>
      <c r="AK147" s="155">
        <v>3.2648999999999997E-2</v>
      </c>
      <c r="AL147" s="156">
        <v>3.2145E-2</v>
      </c>
      <c r="AM147" s="155">
        <v>2.8913999999999999E-2</v>
      </c>
      <c r="AN147" s="155">
        <v>2.9624000000000001E-2</v>
      </c>
      <c r="AO147" s="155">
        <v>2.69E-2</v>
      </c>
      <c r="AP147" s="155">
        <v>3.3876999999999997E-2</v>
      </c>
      <c r="AQ147" s="155">
        <v>3.4613999999999999E-2</v>
      </c>
      <c r="AR147" s="155">
        <v>7.2634000000000004E-2</v>
      </c>
      <c r="AS147" s="155">
        <v>6.9796999999999998E-2</v>
      </c>
      <c r="AT147" s="155">
        <v>6.9949999999999998E-2</v>
      </c>
      <c r="AU147" s="155">
        <v>6.8093000000000001E-2</v>
      </c>
      <c r="AV147" s="155">
        <v>3.2780999999999998E-2</v>
      </c>
      <c r="AW147" s="155">
        <v>3.2648999999999997E-2</v>
      </c>
      <c r="AX147" s="156">
        <v>3.2145E-2</v>
      </c>
      <c r="AY147" s="155">
        <v>2.8913999999999999E-2</v>
      </c>
      <c r="AZ147" s="155">
        <v>2.9624000000000001E-2</v>
      </c>
      <c r="BA147" s="155">
        <v>2.69E-2</v>
      </c>
      <c r="BB147" s="155">
        <v>3.3876999999999997E-2</v>
      </c>
      <c r="BC147" s="155">
        <v>3.4613999999999999E-2</v>
      </c>
      <c r="BD147" s="155">
        <v>7.2634000000000004E-2</v>
      </c>
      <c r="BE147" s="155">
        <v>6.9796999999999998E-2</v>
      </c>
      <c r="BF147" s="155">
        <v>6.9949999999999998E-2</v>
      </c>
      <c r="BG147" s="155">
        <v>6.8093000000000001E-2</v>
      </c>
      <c r="BH147" s="155">
        <v>3.2780999999999998E-2</v>
      </c>
      <c r="BI147" s="155">
        <v>3.2648999999999997E-2</v>
      </c>
      <c r="BJ147" s="156">
        <v>3.2145E-2</v>
      </c>
      <c r="BK147" s="155">
        <v>2.8913999999999999E-2</v>
      </c>
      <c r="BL147" s="155">
        <v>2.9624000000000001E-2</v>
      </c>
      <c r="BM147" s="155">
        <v>2.69E-2</v>
      </c>
      <c r="BN147" s="155">
        <v>3.3876999999999997E-2</v>
      </c>
      <c r="BO147" s="155">
        <v>3.4613999999999999E-2</v>
      </c>
      <c r="BP147" s="155">
        <v>7.2634000000000004E-2</v>
      </c>
      <c r="BQ147" s="155">
        <v>6.9796999999999998E-2</v>
      </c>
      <c r="BR147" s="155">
        <v>6.9949999999999998E-2</v>
      </c>
      <c r="BS147" s="155">
        <v>6.8093000000000001E-2</v>
      </c>
      <c r="BT147" s="155">
        <v>3.2780999999999998E-2</v>
      </c>
      <c r="BU147" s="155">
        <v>3.2648999999999997E-2</v>
      </c>
      <c r="BV147" s="156">
        <v>3.2145E-2</v>
      </c>
      <c r="BW147" s="155">
        <v>2.8913999999999999E-2</v>
      </c>
      <c r="BX147" s="155">
        <v>2.9624000000000001E-2</v>
      </c>
      <c r="BY147" s="155">
        <v>2.69E-2</v>
      </c>
      <c r="BZ147" s="155">
        <v>3.3876999999999997E-2</v>
      </c>
      <c r="CA147" s="155">
        <v>3.4613999999999999E-2</v>
      </c>
      <c r="CB147" s="155">
        <v>7.2634000000000004E-2</v>
      </c>
      <c r="CC147" s="155">
        <v>6.9796999999999998E-2</v>
      </c>
      <c r="CD147" s="155">
        <v>6.9949999999999998E-2</v>
      </c>
      <c r="CE147" s="155">
        <v>6.8093000000000001E-2</v>
      </c>
      <c r="CF147" s="155">
        <v>3.2780999999999998E-2</v>
      </c>
      <c r="CG147" s="155">
        <v>3.2648999999999997E-2</v>
      </c>
      <c r="CH147" s="156">
        <v>3.2145E-2</v>
      </c>
      <c r="CI147" s="155">
        <v>2.8913999999999999E-2</v>
      </c>
      <c r="CJ147" s="155">
        <v>2.9624000000000001E-2</v>
      </c>
      <c r="CK147" s="155">
        <v>2.69E-2</v>
      </c>
      <c r="CL147" s="155">
        <v>3.3876999999999997E-2</v>
      </c>
      <c r="CM147" s="155">
        <v>3.4613999999999999E-2</v>
      </c>
      <c r="CN147" s="155">
        <v>7.2634000000000004E-2</v>
      </c>
      <c r="CO147" s="155">
        <v>6.9796999999999998E-2</v>
      </c>
      <c r="CP147" s="155">
        <v>6.9949999999999998E-2</v>
      </c>
      <c r="CQ147" s="155">
        <v>6.8093000000000001E-2</v>
      </c>
      <c r="CR147" s="155">
        <v>3.2780999999999998E-2</v>
      </c>
      <c r="CS147" s="155">
        <v>3.2648999999999997E-2</v>
      </c>
      <c r="CT147" s="156">
        <v>3.2145E-2</v>
      </c>
      <c r="CU147" s="155">
        <v>2.8913999999999999E-2</v>
      </c>
      <c r="CV147" s="155">
        <v>2.9624000000000001E-2</v>
      </c>
      <c r="CW147" s="155">
        <v>2.69E-2</v>
      </c>
      <c r="CX147" s="155">
        <v>3.3876999999999997E-2</v>
      </c>
      <c r="CY147" s="155">
        <v>3.4613999999999999E-2</v>
      </c>
      <c r="CZ147" s="155">
        <v>7.2634000000000004E-2</v>
      </c>
      <c r="DA147" s="155">
        <v>6.9796999999999998E-2</v>
      </c>
      <c r="DB147" s="155">
        <v>6.9949999999999998E-2</v>
      </c>
      <c r="DC147" s="155">
        <v>6.8093000000000001E-2</v>
      </c>
      <c r="DD147" s="155">
        <v>3.2780999999999998E-2</v>
      </c>
      <c r="DE147" s="155">
        <v>3.2648999999999997E-2</v>
      </c>
      <c r="DF147" s="156">
        <v>3.2145E-2</v>
      </c>
      <c r="DG147" s="155">
        <v>2.8913999999999999E-2</v>
      </c>
      <c r="DH147" s="155">
        <v>2.9624000000000001E-2</v>
      </c>
      <c r="DI147" s="155">
        <v>2.69E-2</v>
      </c>
      <c r="DJ147" s="155">
        <v>3.3876999999999997E-2</v>
      </c>
      <c r="DK147" s="155">
        <v>3.4613999999999999E-2</v>
      </c>
      <c r="DL147" s="155">
        <v>7.2634000000000004E-2</v>
      </c>
      <c r="DM147" s="155">
        <v>6.9796999999999998E-2</v>
      </c>
      <c r="DN147" s="155">
        <v>6.9949999999999998E-2</v>
      </c>
      <c r="DO147" s="155">
        <v>6.8093000000000001E-2</v>
      </c>
      <c r="DP147" s="155">
        <v>3.2780999999999998E-2</v>
      </c>
      <c r="DQ147" s="155">
        <v>3.2648999999999997E-2</v>
      </c>
      <c r="DR147" s="156">
        <v>3.2145E-2</v>
      </c>
    </row>
    <row r="149" spans="2:122" x14ac:dyDescent="0.25">
      <c r="B149" s="38" t="s">
        <v>124</v>
      </c>
      <c r="C149" s="30" t="s">
        <v>16</v>
      </c>
      <c r="D149" s="30" t="s">
        <v>17</v>
      </c>
      <c r="E149" s="30" t="s">
        <v>18</v>
      </c>
      <c r="F149" s="30" t="s">
        <v>19</v>
      </c>
      <c r="G149" s="8" t="s">
        <v>20</v>
      </c>
      <c r="H149" s="30" t="s">
        <v>21</v>
      </c>
      <c r="I149" s="30" t="s">
        <v>22</v>
      </c>
      <c r="J149" s="30" t="s">
        <v>23</v>
      </c>
      <c r="K149" s="30" t="s">
        <v>24</v>
      </c>
      <c r="L149" s="30" t="s">
        <v>25</v>
      </c>
      <c r="M149" s="30" t="s">
        <v>26</v>
      </c>
      <c r="N149" s="30" t="s">
        <v>27</v>
      </c>
      <c r="O149" s="30" t="s">
        <v>16</v>
      </c>
      <c r="P149" s="30" t="s">
        <v>17</v>
      </c>
      <c r="Q149" s="30" t="s">
        <v>18</v>
      </c>
      <c r="R149" s="30" t="s">
        <v>19</v>
      </c>
      <c r="S149" s="8" t="s">
        <v>20</v>
      </c>
      <c r="T149" s="30" t="s">
        <v>21</v>
      </c>
      <c r="U149" s="30" t="s">
        <v>22</v>
      </c>
      <c r="V149" s="30" t="s">
        <v>23</v>
      </c>
      <c r="W149" s="30" t="s">
        <v>24</v>
      </c>
      <c r="X149" s="30" t="s">
        <v>25</v>
      </c>
      <c r="Y149" s="30" t="s">
        <v>26</v>
      </c>
      <c r="Z149" s="30" t="s">
        <v>27</v>
      </c>
      <c r="AA149" s="30" t="s">
        <v>16</v>
      </c>
      <c r="AB149" s="30" t="s">
        <v>17</v>
      </c>
      <c r="AC149" s="30" t="s">
        <v>18</v>
      </c>
      <c r="AD149" s="30" t="s">
        <v>19</v>
      </c>
      <c r="AE149" s="8" t="s">
        <v>20</v>
      </c>
      <c r="AF149" s="30" t="s">
        <v>21</v>
      </c>
      <c r="AG149" s="30" t="s">
        <v>22</v>
      </c>
      <c r="AH149" s="30" t="s">
        <v>23</v>
      </c>
      <c r="AI149" s="30" t="s">
        <v>24</v>
      </c>
      <c r="AJ149" s="30" t="s">
        <v>25</v>
      </c>
      <c r="AK149" s="30" t="s">
        <v>26</v>
      </c>
      <c r="AL149" s="30" t="s">
        <v>27</v>
      </c>
      <c r="AM149" s="30" t="s">
        <v>16</v>
      </c>
      <c r="AN149" s="30" t="s">
        <v>17</v>
      </c>
      <c r="AO149" s="30" t="s">
        <v>18</v>
      </c>
      <c r="AP149" s="30" t="s">
        <v>19</v>
      </c>
      <c r="AQ149" s="8" t="s">
        <v>20</v>
      </c>
      <c r="AR149" s="30" t="s">
        <v>21</v>
      </c>
      <c r="AS149" s="30" t="s">
        <v>22</v>
      </c>
      <c r="AT149" s="30" t="s">
        <v>23</v>
      </c>
      <c r="AU149" s="30" t="s">
        <v>24</v>
      </c>
      <c r="AV149" s="30" t="s">
        <v>25</v>
      </c>
      <c r="AW149" s="30" t="s">
        <v>26</v>
      </c>
      <c r="AX149" s="30" t="s">
        <v>27</v>
      </c>
      <c r="AY149" s="30" t="s">
        <v>16</v>
      </c>
      <c r="AZ149" s="30" t="s">
        <v>17</v>
      </c>
      <c r="BA149" s="30" t="s">
        <v>18</v>
      </c>
      <c r="BB149" s="30" t="s">
        <v>19</v>
      </c>
      <c r="BC149" s="8" t="s">
        <v>20</v>
      </c>
      <c r="BD149" s="30" t="s">
        <v>21</v>
      </c>
      <c r="BE149" s="30" t="s">
        <v>22</v>
      </c>
      <c r="BF149" s="30" t="s">
        <v>23</v>
      </c>
      <c r="BG149" s="30" t="s">
        <v>24</v>
      </c>
      <c r="BH149" s="30" t="s">
        <v>25</v>
      </c>
      <c r="BI149" s="30" t="s">
        <v>26</v>
      </c>
      <c r="BJ149" s="30" t="s">
        <v>27</v>
      </c>
      <c r="BK149" s="30" t="s">
        <v>16</v>
      </c>
      <c r="BL149" s="30" t="s">
        <v>17</v>
      </c>
      <c r="BM149" s="30" t="s">
        <v>18</v>
      </c>
      <c r="BN149" s="30" t="s">
        <v>19</v>
      </c>
      <c r="BO149" s="8" t="s">
        <v>20</v>
      </c>
      <c r="BP149" s="30" t="s">
        <v>21</v>
      </c>
      <c r="BQ149" s="30" t="s">
        <v>22</v>
      </c>
      <c r="BR149" s="30" t="s">
        <v>23</v>
      </c>
      <c r="BS149" s="30" t="s">
        <v>24</v>
      </c>
      <c r="BT149" s="30" t="s">
        <v>25</v>
      </c>
      <c r="BU149" s="30" t="s">
        <v>26</v>
      </c>
      <c r="BV149" s="30" t="s">
        <v>27</v>
      </c>
      <c r="BW149" s="30" t="s">
        <v>16</v>
      </c>
      <c r="BX149" s="30" t="s">
        <v>17</v>
      </c>
      <c r="BY149" s="30" t="s">
        <v>18</v>
      </c>
      <c r="BZ149" s="30" t="s">
        <v>19</v>
      </c>
      <c r="CA149" s="8" t="s">
        <v>20</v>
      </c>
      <c r="CB149" s="30" t="s">
        <v>21</v>
      </c>
      <c r="CC149" s="30" t="s">
        <v>22</v>
      </c>
      <c r="CD149" s="30" t="s">
        <v>23</v>
      </c>
      <c r="CE149" s="30" t="s">
        <v>24</v>
      </c>
      <c r="CF149" s="30" t="s">
        <v>25</v>
      </c>
      <c r="CG149" s="30" t="s">
        <v>26</v>
      </c>
      <c r="CH149" s="30" t="s">
        <v>27</v>
      </c>
      <c r="CI149" s="30" t="s">
        <v>16</v>
      </c>
      <c r="CJ149" s="30" t="s">
        <v>17</v>
      </c>
      <c r="CK149" s="30" t="s">
        <v>18</v>
      </c>
      <c r="CL149" s="30" t="s">
        <v>19</v>
      </c>
      <c r="CM149" s="8" t="s">
        <v>20</v>
      </c>
      <c r="CN149" s="30" t="s">
        <v>21</v>
      </c>
      <c r="CO149" s="30" t="s">
        <v>22</v>
      </c>
      <c r="CP149" s="30" t="s">
        <v>23</v>
      </c>
      <c r="CQ149" s="30" t="s">
        <v>24</v>
      </c>
      <c r="CR149" s="30" t="s">
        <v>25</v>
      </c>
      <c r="CS149" s="30" t="s">
        <v>26</v>
      </c>
      <c r="CT149" s="30" t="s">
        <v>27</v>
      </c>
      <c r="CU149" s="30" t="s">
        <v>16</v>
      </c>
      <c r="CV149" s="30" t="s">
        <v>17</v>
      </c>
      <c r="CW149" s="30" t="s">
        <v>18</v>
      </c>
      <c r="CX149" s="30" t="s">
        <v>19</v>
      </c>
      <c r="CY149" s="8" t="s">
        <v>20</v>
      </c>
      <c r="CZ149" s="30" t="s">
        <v>21</v>
      </c>
      <c r="DA149" s="30" t="s">
        <v>22</v>
      </c>
      <c r="DB149" s="30" t="s">
        <v>23</v>
      </c>
      <c r="DC149" s="30" t="s">
        <v>24</v>
      </c>
      <c r="DD149" s="30" t="s">
        <v>25</v>
      </c>
      <c r="DE149" s="30" t="s">
        <v>26</v>
      </c>
      <c r="DF149" s="30" t="s">
        <v>27</v>
      </c>
      <c r="DG149" s="30" t="s">
        <v>16</v>
      </c>
      <c r="DH149" s="30" t="s">
        <v>17</v>
      </c>
      <c r="DI149" s="30" t="s">
        <v>18</v>
      </c>
      <c r="DJ149" s="30" t="s">
        <v>19</v>
      </c>
      <c r="DK149" s="8" t="s">
        <v>20</v>
      </c>
      <c r="DL149" s="30" t="s">
        <v>21</v>
      </c>
      <c r="DM149" s="30" t="s">
        <v>22</v>
      </c>
      <c r="DN149" s="30" t="s">
        <v>23</v>
      </c>
      <c r="DO149" s="30" t="s">
        <v>24</v>
      </c>
      <c r="DP149" s="30" t="s">
        <v>25</v>
      </c>
      <c r="DQ149" s="30" t="s">
        <v>26</v>
      </c>
      <c r="DR149" s="30" t="s">
        <v>27</v>
      </c>
    </row>
    <row r="150" spans="2:122" ht="15.75" thickBot="1" x14ac:dyDescent="0.3">
      <c r="B150" s="30" t="s">
        <v>9</v>
      </c>
      <c r="C150" s="157">
        <v>2.9367000000000001E-2</v>
      </c>
      <c r="D150" s="157">
        <v>2.8156E-2</v>
      </c>
      <c r="E150" s="157">
        <v>2.9522E-2</v>
      </c>
      <c r="F150" s="157">
        <v>2.9638000000000001E-2</v>
      </c>
      <c r="G150" s="157">
        <v>3.1688000000000001E-2</v>
      </c>
      <c r="H150" s="157">
        <v>6.3760999999999998E-2</v>
      </c>
      <c r="I150" s="157">
        <v>6.2198999999999997E-2</v>
      </c>
      <c r="J150" s="158">
        <v>6.2283999999999999E-2</v>
      </c>
      <c r="K150" s="158">
        <v>6.1713999999999998E-2</v>
      </c>
      <c r="L150" s="158">
        <v>3.0110000000000001E-2</v>
      </c>
      <c r="M150" s="158">
        <v>2.9600999999999999E-2</v>
      </c>
      <c r="N150" s="159">
        <v>2.9519E-2</v>
      </c>
      <c r="O150" s="157">
        <v>2.9367000000000001E-2</v>
      </c>
      <c r="P150" s="157">
        <v>2.8156E-2</v>
      </c>
      <c r="Q150" s="157">
        <v>2.9522E-2</v>
      </c>
      <c r="R150" s="157">
        <v>2.9638000000000001E-2</v>
      </c>
      <c r="S150" s="157">
        <v>3.1688000000000001E-2</v>
      </c>
      <c r="T150" s="157">
        <v>6.3760999999999998E-2</v>
      </c>
      <c r="U150" s="157">
        <v>6.2198999999999997E-2</v>
      </c>
      <c r="V150" s="158">
        <v>6.2283999999999999E-2</v>
      </c>
      <c r="W150" s="158">
        <v>6.1713999999999998E-2</v>
      </c>
      <c r="X150" s="158">
        <v>3.0110000000000001E-2</v>
      </c>
      <c r="Y150" s="158">
        <v>2.9600999999999999E-2</v>
      </c>
      <c r="Z150" s="159">
        <v>2.9519E-2</v>
      </c>
      <c r="AA150" s="157">
        <v>2.9367000000000001E-2</v>
      </c>
      <c r="AB150" s="157">
        <v>2.8156E-2</v>
      </c>
      <c r="AC150" s="157">
        <v>2.9522E-2</v>
      </c>
      <c r="AD150" s="157">
        <v>2.9638000000000001E-2</v>
      </c>
      <c r="AE150" s="157">
        <v>3.1688000000000001E-2</v>
      </c>
      <c r="AF150" s="157">
        <v>6.3760999999999998E-2</v>
      </c>
      <c r="AG150" s="157">
        <v>6.2198999999999997E-2</v>
      </c>
      <c r="AH150" s="158">
        <v>6.2283999999999999E-2</v>
      </c>
      <c r="AI150" s="158">
        <v>6.1713999999999998E-2</v>
      </c>
      <c r="AJ150" s="158">
        <v>3.0110000000000001E-2</v>
      </c>
      <c r="AK150" s="158">
        <v>2.9600999999999999E-2</v>
      </c>
      <c r="AL150" s="159">
        <v>2.9519E-2</v>
      </c>
      <c r="AM150" s="157">
        <v>2.9367000000000001E-2</v>
      </c>
      <c r="AN150" s="157">
        <v>2.8156E-2</v>
      </c>
      <c r="AO150" s="157">
        <v>2.9522E-2</v>
      </c>
      <c r="AP150" s="157">
        <v>2.9638000000000001E-2</v>
      </c>
      <c r="AQ150" s="157">
        <v>3.1688000000000001E-2</v>
      </c>
      <c r="AR150" s="157">
        <v>6.3760999999999998E-2</v>
      </c>
      <c r="AS150" s="157">
        <v>6.2198999999999997E-2</v>
      </c>
      <c r="AT150" s="158">
        <v>6.2283999999999999E-2</v>
      </c>
      <c r="AU150" s="158">
        <v>6.1713999999999998E-2</v>
      </c>
      <c r="AV150" s="158">
        <v>3.0110000000000001E-2</v>
      </c>
      <c r="AW150" s="158">
        <v>2.9600999999999999E-2</v>
      </c>
      <c r="AX150" s="159">
        <v>2.9519E-2</v>
      </c>
      <c r="AY150" s="157">
        <v>2.9367000000000001E-2</v>
      </c>
      <c r="AZ150" s="157">
        <v>2.8156E-2</v>
      </c>
      <c r="BA150" s="157">
        <v>2.9522E-2</v>
      </c>
      <c r="BB150" s="157">
        <v>2.9638000000000001E-2</v>
      </c>
      <c r="BC150" s="157">
        <v>3.1688000000000001E-2</v>
      </c>
      <c r="BD150" s="157">
        <v>6.3760999999999998E-2</v>
      </c>
      <c r="BE150" s="157">
        <v>6.2198999999999997E-2</v>
      </c>
      <c r="BF150" s="158">
        <v>6.2283999999999999E-2</v>
      </c>
      <c r="BG150" s="158">
        <v>6.1713999999999998E-2</v>
      </c>
      <c r="BH150" s="158">
        <v>3.0110000000000001E-2</v>
      </c>
      <c r="BI150" s="158">
        <v>2.9600999999999999E-2</v>
      </c>
      <c r="BJ150" s="159">
        <v>2.9519E-2</v>
      </c>
      <c r="BK150" s="157">
        <v>2.9367000000000001E-2</v>
      </c>
      <c r="BL150" s="157">
        <v>2.8156E-2</v>
      </c>
      <c r="BM150" s="157">
        <v>2.9522E-2</v>
      </c>
      <c r="BN150" s="157">
        <v>2.9638000000000001E-2</v>
      </c>
      <c r="BO150" s="157">
        <v>3.1688000000000001E-2</v>
      </c>
      <c r="BP150" s="157">
        <v>6.3760999999999998E-2</v>
      </c>
      <c r="BQ150" s="157">
        <v>6.2198999999999997E-2</v>
      </c>
      <c r="BR150" s="158">
        <v>6.2283999999999999E-2</v>
      </c>
      <c r="BS150" s="158">
        <v>6.1713999999999998E-2</v>
      </c>
      <c r="BT150" s="158">
        <v>3.0110000000000001E-2</v>
      </c>
      <c r="BU150" s="158">
        <v>2.9600999999999999E-2</v>
      </c>
      <c r="BV150" s="159">
        <v>2.9519E-2</v>
      </c>
      <c r="BW150" s="157">
        <v>2.9367000000000001E-2</v>
      </c>
      <c r="BX150" s="157">
        <v>2.8156E-2</v>
      </c>
      <c r="BY150" s="157">
        <v>2.9522E-2</v>
      </c>
      <c r="BZ150" s="157">
        <v>2.9638000000000001E-2</v>
      </c>
      <c r="CA150" s="157">
        <v>3.1688000000000001E-2</v>
      </c>
      <c r="CB150" s="157">
        <v>6.3760999999999998E-2</v>
      </c>
      <c r="CC150" s="157">
        <v>6.2198999999999997E-2</v>
      </c>
      <c r="CD150" s="158">
        <v>6.2283999999999999E-2</v>
      </c>
      <c r="CE150" s="158">
        <v>6.1713999999999998E-2</v>
      </c>
      <c r="CF150" s="158">
        <v>3.0110000000000001E-2</v>
      </c>
      <c r="CG150" s="158">
        <v>2.9600999999999999E-2</v>
      </c>
      <c r="CH150" s="159">
        <v>2.9519E-2</v>
      </c>
      <c r="CI150" s="157">
        <v>2.9367000000000001E-2</v>
      </c>
      <c r="CJ150" s="157">
        <v>2.8156E-2</v>
      </c>
      <c r="CK150" s="157">
        <v>2.9522E-2</v>
      </c>
      <c r="CL150" s="157">
        <v>2.9638000000000001E-2</v>
      </c>
      <c r="CM150" s="157">
        <v>3.1688000000000001E-2</v>
      </c>
      <c r="CN150" s="157">
        <v>6.3760999999999998E-2</v>
      </c>
      <c r="CO150" s="157">
        <v>6.2198999999999997E-2</v>
      </c>
      <c r="CP150" s="158">
        <v>6.2283999999999999E-2</v>
      </c>
      <c r="CQ150" s="158">
        <v>6.1713999999999998E-2</v>
      </c>
      <c r="CR150" s="158">
        <v>3.0110000000000001E-2</v>
      </c>
      <c r="CS150" s="158">
        <v>2.9600999999999999E-2</v>
      </c>
      <c r="CT150" s="159">
        <v>2.9519E-2</v>
      </c>
      <c r="CU150" s="157">
        <v>2.9367000000000001E-2</v>
      </c>
      <c r="CV150" s="157">
        <v>2.8156E-2</v>
      </c>
      <c r="CW150" s="157">
        <v>2.9522E-2</v>
      </c>
      <c r="CX150" s="157">
        <v>2.9638000000000001E-2</v>
      </c>
      <c r="CY150" s="157">
        <v>3.1688000000000001E-2</v>
      </c>
      <c r="CZ150" s="157">
        <v>6.3760999999999998E-2</v>
      </c>
      <c r="DA150" s="157">
        <v>6.2198999999999997E-2</v>
      </c>
      <c r="DB150" s="158">
        <v>6.2283999999999999E-2</v>
      </c>
      <c r="DC150" s="158">
        <v>6.1713999999999998E-2</v>
      </c>
      <c r="DD150" s="158">
        <v>3.0110000000000001E-2</v>
      </c>
      <c r="DE150" s="158">
        <v>2.9600999999999999E-2</v>
      </c>
      <c r="DF150" s="159">
        <v>2.9519E-2</v>
      </c>
      <c r="DG150" s="157">
        <v>2.9367000000000001E-2</v>
      </c>
      <c r="DH150" s="157">
        <v>2.8156E-2</v>
      </c>
      <c r="DI150" s="157">
        <v>2.9522E-2</v>
      </c>
      <c r="DJ150" s="157">
        <v>2.9638000000000001E-2</v>
      </c>
      <c r="DK150" s="157">
        <v>3.1688000000000001E-2</v>
      </c>
      <c r="DL150" s="157">
        <v>6.3760999999999998E-2</v>
      </c>
      <c r="DM150" s="157">
        <v>6.2198999999999997E-2</v>
      </c>
      <c r="DN150" s="158">
        <v>6.2283999999999999E-2</v>
      </c>
      <c r="DO150" s="158">
        <v>6.1713999999999998E-2</v>
      </c>
      <c r="DP150" s="158">
        <v>3.0110000000000001E-2</v>
      </c>
      <c r="DQ150" s="158">
        <v>2.9600999999999999E-2</v>
      </c>
      <c r="DR150" s="159">
        <v>2.9519E-2</v>
      </c>
    </row>
    <row r="151" spans="2:122" ht="15.75" thickBot="1" x14ac:dyDescent="0.3">
      <c r="B151" s="30" t="s">
        <v>6</v>
      </c>
      <c r="C151" s="157">
        <v>3.4631000000000002E-2</v>
      </c>
      <c r="D151" s="157">
        <v>3.2668000000000003E-2</v>
      </c>
      <c r="E151" s="157">
        <v>3.2861000000000001E-2</v>
      </c>
      <c r="F151" s="157">
        <v>2.86E-2</v>
      </c>
      <c r="G151" s="157">
        <v>4.0344999999999999E-2</v>
      </c>
      <c r="H151" s="157">
        <v>8.4531999999999996E-2</v>
      </c>
      <c r="I151" s="157">
        <v>7.7313000000000007E-2</v>
      </c>
      <c r="J151" s="158">
        <v>8.0699000000000007E-2</v>
      </c>
      <c r="K151" s="158">
        <v>8.3918000000000006E-2</v>
      </c>
      <c r="L151" s="158">
        <v>3.0360999999999999E-2</v>
      </c>
      <c r="M151" s="158">
        <v>2.8774000000000001E-2</v>
      </c>
      <c r="N151" s="159">
        <v>3.3151E-2</v>
      </c>
      <c r="O151" s="157">
        <v>3.4631000000000002E-2</v>
      </c>
      <c r="P151" s="157">
        <v>3.2668000000000003E-2</v>
      </c>
      <c r="Q151" s="157">
        <v>3.2861000000000001E-2</v>
      </c>
      <c r="R151" s="157">
        <v>2.86E-2</v>
      </c>
      <c r="S151" s="157">
        <v>4.0344999999999999E-2</v>
      </c>
      <c r="T151" s="157">
        <v>8.4531999999999996E-2</v>
      </c>
      <c r="U151" s="157">
        <v>7.7313000000000007E-2</v>
      </c>
      <c r="V151" s="158">
        <v>8.0699000000000007E-2</v>
      </c>
      <c r="W151" s="158">
        <v>8.3918000000000006E-2</v>
      </c>
      <c r="X151" s="158">
        <v>3.0360999999999999E-2</v>
      </c>
      <c r="Y151" s="158">
        <v>2.8774000000000001E-2</v>
      </c>
      <c r="Z151" s="159">
        <v>3.3151E-2</v>
      </c>
      <c r="AA151" s="157">
        <v>3.4631000000000002E-2</v>
      </c>
      <c r="AB151" s="157">
        <v>3.2668000000000003E-2</v>
      </c>
      <c r="AC151" s="157">
        <v>3.2861000000000001E-2</v>
      </c>
      <c r="AD151" s="157">
        <v>2.86E-2</v>
      </c>
      <c r="AE151" s="157">
        <v>4.0344999999999999E-2</v>
      </c>
      <c r="AF151" s="157">
        <v>8.4531999999999996E-2</v>
      </c>
      <c r="AG151" s="157">
        <v>7.7313000000000007E-2</v>
      </c>
      <c r="AH151" s="158">
        <v>8.0699000000000007E-2</v>
      </c>
      <c r="AI151" s="158">
        <v>8.3918000000000006E-2</v>
      </c>
      <c r="AJ151" s="158">
        <v>3.0360999999999999E-2</v>
      </c>
      <c r="AK151" s="158">
        <v>2.8774000000000001E-2</v>
      </c>
      <c r="AL151" s="159">
        <v>3.3151E-2</v>
      </c>
      <c r="AM151" s="157">
        <v>3.4631000000000002E-2</v>
      </c>
      <c r="AN151" s="157">
        <v>3.2668000000000003E-2</v>
      </c>
      <c r="AO151" s="157">
        <v>3.2861000000000001E-2</v>
      </c>
      <c r="AP151" s="157">
        <v>2.86E-2</v>
      </c>
      <c r="AQ151" s="157">
        <v>4.0344999999999999E-2</v>
      </c>
      <c r="AR151" s="157">
        <v>8.4531999999999996E-2</v>
      </c>
      <c r="AS151" s="157">
        <v>7.7313000000000007E-2</v>
      </c>
      <c r="AT151" s="158">
        <v>8.0699000000000007E-2</v>
      </c>
      <c r="AU151" s="158">
        <v>8.3918000000000006E-2</v>
      </c>
      <c r="AV151" s="158">
        <v>3.0360999999999999E-2</v>
      </c>
      <c r="AW151" s="158">
        <v>2.8774000000000001E-2</v>
      </c>
      <c r="AX151" s="159">
        <v>3.3151E-2</v>
      </c>
      <c r="AY151" s="157">
        <v>3.4631000000000002E-2</v>
      </c>
      <c r="AZ151" s="157">
        <v>3.2668000000000003E-2</v>
      </c>
      <c r="BA151" s="157">
        <v>3.2861000000000001E-2</v>
      </c>
      <c r="BB151" s="157">
        <v>2.86E-2</v>
      </c>
      <c r="BC151" s="157">
        <v>4.0344999999999999E-2</v>
      </c>
      <c r="BD151" s="157">
        <v>8.4531999999999996E-2</v>
      </c>
      <c r="BE151" s="157">
        <v>7.7313000000000007E-2</v>
      </c>
      <c r="BF151" s="158">
        <v>8.0699000000000007E-2</v>
      </c>
      <c r="BG151" s="158">
        <v>8.3918000000000006E-2</v>
      </c>
      <c r="BH151" s="158">
        <v>3.0360999999999999E-2</v>
      </c>
      <c r="BI151" s="158">
        <v>2.8774000000000001E-2</v>
      </c>
      <c r="BJ151" s="159">
        <v>3.3151E-2</v>
      </c>
      <c r="BK151" s="157">
        <v>3.4631000000000002E-2</v>
      </c>
      <c r="BL151" s="157">
        <v>3.2668000000000003E-2</v>
      </c>
      <c r="BM151" s="157">
        <v>3.2861000000000001E-2</v>
      </c>
      <c r="BN151" s="157">
        <v>2.86E-2</v>
      </c>
      <c r="BO151" s="157">
        <v>4.0344999999999999E-2</v>
      </c>
      <c r="BP151" s="157">
        <v>8.4531999999999996E-2</v>
      </c>
      <c r="BQ151" s="157">
        <v>7.7313000000000007E-2</v>
      </c>
      <c r="BR151" s="158">
        <v>8.0699000000000007E-2</v>
      </c>
      <c r="BS151" s="158">
        <v>8.3918000000000006E-2</v>
      </c>
      <c r="BT151" s="158">
        <v>3.0360999999999999E-2</v>
      </c>
      <c r="BU151" s="158">
        <v>2.8774000000000001E-2</v>
      </c>
      <c r="BV151" s="159">
        <v>3.3151E-2</v>
      </c>
      <c r="BW151" s="157">
        <v>3.4631000000000002E-2</v>
      </c>
      <c r="BX151" s="157">
        <v>3.2668000000000003E-2</v>
      </c>
      <c r="BY151" s="157">
        <v>3.2861000000000001E-2</v>
      </c>
      <c r="BZ151" s="157">
        <v>2.86E-2</v>
      </c>
      <c r="CA151" s="157">
        <v>4.0344999999999999E-2</v>
      </c>
      <c r="CB151" s="157">
        <v>8.4531999999999996E-2</v>
      </c>
      <c r="CC151" s="157">
        <v>7.7313000000000007E-2</v>
      </c>
      <c r="CD151" s="158">
        <v>8.0699000000000007E-2</v>
      </c>
      <c r="CE151" s="158">
        <v>8.3918000000000006E-2</v>
      </c>
      <c r="CF151" s="158">
        <v>3.0360999999999999E-2</v>
      </c>
      <c r="CG151" s="158">
        <v>2.8774000000000001E-2</v>
      </c>
      <c r="CH151" s="159">
        <v>3.3151E-2</v>
      </c>
      <c r="CI151" s="157">
        <v>3.4631000000000002E-2</v>
      </c>
      <c r="CJ151" s="157">
        <v>3.2668000000000003E-2</v>
      </c>
      <c r="CK151" s="157">
        <v>3.2861000000000001E-2</v>
      </c>
      <c r="CL151" s="157">
        <v>2.86E-2</v>
      </c>
      <c r="CM151" s="157">
        <v>4.0344999999999999E-2</v>
      </c>
      <c r="CN151" s="157">
        <v>8.4531999999999996E-2</v>
      </c>
      <c r="CO151" s="157">
        <v>7.7313000000000007E-2</v>
      </c>
      <c r="CP151" s="158">
        <v>8.0699000000000007E-2</v>
      </c>
      <c r="CQ151" s="158">
        <v>8.3918000000000006E-2</v>
      </c>
      <c r="CR151" s="158">
        <v>3.0360999999999999E-2</v>
      </c>
      <c r="CS151" s="158">
        <v>2.8774000000000001E-2</v>
      </c>
      <c r="CT151" s="159">
        <v>3.3151E-2</v>
      </c>
      <c r="CU151" s="157">
        <v>3.4631000000000002E-2</v>
      </c>
      <c r="CV151" s="157">
        <v>3.2668000000000003E-2</v>
      </c>
      <c r="CW151" s="157">
        <v>3.2861000000000001E-2</v>
      </c>
      <c r="CX151" s="157">
        <v>2.86E-2</v>
      </c>
      <c r="CY151" s="157">
        <v>4.0344999999999999E-2</v>
      </c>
      <c r="CZ151" s="157">
        <v>8.4531999999999996E-2</v>
      </c>
      <c r="DA151" s="157">
        <v>7.7313000000000007E-2</v>
      </c>
      <c r="DB151" s="158">
        <v>8.0699000000000007E-2</v>
      </c>
      <c r="DC151" s="158">
        <v>8.3918000000000006E-2</v>
      </c>
      <c r="DD151" s="158">
        <v>3.0360999999999999E-2</v>
      </c>
      <c r="DE151" s="158">
        <v>2.8774000000000001E-2</v>
      </c>
      <c r="DF151" s="159">
        <v>3.3151E-2</v>
      </c>
      <c r="DG151" s="157">
        <v>3.4631000000000002E-2</v>
      </c>
      <c r="DH151" s="157">
        <v>3.2668000000000003E-2</v>
      </c>
      <c r="DI151" s="157">
        <v>3.2861000000000001E-2</v>
      </c>
      <c r="DJ151" s="157">
        <v>2.86E-2</v>
      </c>
      <c r="DK151" s="157">
        <v>4.0344999999999999E-2</v>
      </c>
      <c r="DL151" s="157">
        <v>8.4531999999999996E-2</v>
      </c>
      <c r="DM151" s="157">
        <v>7.7313000000000007E-2</v>
      </c>
      <c r="DN151" s="158">
        <v>8.0699000000000007E-2</v>
      </c>
      <c r="DO151" s="158">
        <v>8.3918000000000006E-2</v>
      </c>
      <c r="DP151" s="158">
        <v>3.0360999999999999E-2</v>
      </c>
      <c r="DQ151" s="158">
        <v>2.8774000000000001E-2</v>
      </c>
      <c r="DR151" s="159">
        <v>3.3151E-2</v>
      </c>
    </row>
    <row r="152" spans="2:122" ht="15.75" thickBot="1" x14ac:dyDescent="0.3">
      <c r="B152" s="30" t="s">
        <v>10</v>
      </c>
      <c r="C152" s="157">
        <v>2.8072E-2</v>
      </c>
      <c r="D152" s="157">
        <v>2.8181000000000001E-2</v>
      </c>
      <c r="E152" s="157">
        <v>3.1021E-2</v>
      </c>
      <c r="F152" s="157">
        <v>3.3510999999999999E-2</v>
      </c>
      <c r="G152" s="157">
        <v>3.4118000000000002E-2</v>
      </c>
      <c r="H152" s="157">
        <v>7.0125000000000007E-2</v>
      </c>
      <c r="I152" s="157">
        <v>6.7216999999999999E-2</v>
      </c>
      <c r="J152" s="158">
        <v>6.8351999999999996E-2</v>
      </c>
      <c r="K152" s="158">
        <v>6.7033999999999996E-2</v>
      </c>
      <c r="L152" s="158">
        <v>3.2272000000000002E-2</v>
      </c>
      <c r="M152" s="158">
        <v>3.2064000000000002E-2</v>
      </c>
      <c r="N152" s="159">
        <v>2.9187000000000001E-2</v>
      </c>
      <c r="O152" s="157">
        <v>2.8072E-2</v>
      </c>
      <c r="P152" s="157">
        <v>2.8181000000000001E-2</v>
      </c>
      <c r="Q152" s="157">
        <v>3.1021E-2</v>
      </c>
      <c r="R152" s="157">
        <v>3.3510999999999999E-2</v>
      </c>
      <c r="S152" s="157">
        <v>3.4118000000000002E-2</v>
      </c>
      <c r="T152" s="157">
        <v>7.0125000000000007E-2</v>
      </c>
      <c r="U152" s="157">
        <v>6.7216999999999999E-2</v>
      </c>
      <c r="V152" s="158">
        <v>6.8351999999999996E-2</v>
      </c>
      <c r="W152" s="158">
        <v>6.7033999999999996E-2</v>
      </c>
      <c r="X152" s="158">
        <v>3.2272000000000002E-2</v>
      </c>
      <c r="Y152" s="158">
        <v>3.2064000000000002E-2</v>
      </c>
      <c r="Z152" s="159">
        <v>2.9187000000000001E-2</v>
      </c>
      <c r="AA152" s="157">
        <v>2.8072E-2</v>
      </c>
      <c r="AB152" s="157">
        <v>2.8181000000000001E-2</v>
      </c>
      <c r="AC152" s="157">
        <v>3.1021E-2</v>
      </c>
      <c r="AD152" s="157">
        <v>3.3510999999999999E-2</v>
      </c>
      <c r="AE152" s="157">
        <v>3.4118000000000002E-2</v>
      </c>
      <c r="AF152" s="157">
        <v>7.0125000000000007E-2</v>
      </c>
      <c r="AG152" s="157">
        <v>6.7216999999999999E-2</v>
      </c>
      <c r="AH152" s="158">
        <v>6.8351999999999996E-2</v>
      </c>
      <c r="AI152" s="158">
        <v>6.7033999999999996E-2</v>
      </c>
      <c r="AJ152" s="158">
        <v>3.2272000000000002E-2</v>
      </c>
      <c r="AK152" s="158">
        <v>3.2064000000000002E-2</v>
      </c>
      <c r="AL152" s="159">
        <v>2.9187000000000001E-2</v>
      </c>
      <c r="AM152" s="157">
        <v>2.8072E-2</v>
      </c>
      <c r="AN152" s="157">
        <v>2.8181000000000001E-2</v>
      </c>
      <c r="AO152" s="157">
        <v>3.1021E-2</v>
      </c>
      <c r="AP152" s="157">
        <v>3.3510999999999999E-2</v>
      </c>
      <c r="AQ152" s="157">
        <v>3.4118000000000002E-2</v>
      </c>
      <c r="AR152" s="157">
        <v>7.0125000000000007E-2</v>
      </c>
      <c r="AS152" s="157">
        <v>6.7216999999999999E-2</v>
      </c>
      <c r="AT152" s="158">
        <v>6.8351999999999996E-2</v>
      </c>
      <c r="AU152" s="158">
        <v>6.7033999999999996E-2</v>
      </c>
      <c r="AV152" s="158">
        <v>3.2272000000000002E-2</v>
      </c>
      <c r="AW152" s="158">
        <v>3.2064000000000002E-2</v>
      </c>
      <c r="AX152" s="159">
        <v>2.9187000000000001E-2</v>
      </c>
      <c r="AY152" s="157">
        <v>2.8072E-2</v>
      </c>
      <c r="AZ152" s="157">
        <v>2.8181000000000001E-2</v>
      </c>
      <c r="BA152" s="157">
        <v>3.1021E-2</v>
      </c>
      <c r="BB152" s="157">
        <v>3.3510999999999999E-2</v>
      </c>
      <c r="BC152" s="157">
        <v>3.4118000000000002E-2</v>
      </c>
      <c r="BD152" s="157">
        <v>7.0125000000000007E-2</v>
      </c>
      <c r="BE152" s="157">
        <v>6.7216999999999999E-2</v>
      </c>
      <c r="BF152" s="158">
        <v>6.8351999999999996E-2</v>
      </c>
      <c r="BG152" s="158">
        <v>6.7033999999999996E-2</v>
      </c>
      <c r="BH152" s="158">
        <v>3.2272000000000002E-2</v>
      </c>
      <c r="BI152" s="158">
        <v>3.2064000000000002E-2</v>
      </c>
      <c r="BJ152" s="159">
        <v>2.9187000000000001E-2</v>
      </c>
      <c r="BK152" s="157">
        <v>2.8072E-2</v>
      </c>
      <c r="BL152" s="157">
        <v>2.8181000000000001E-2</v>
      </c>
      <c r="BM152" s="157">
        <v>3.1021E-2</v>
      </c>
      <c r="BN152" s="157">
        <v>3.3510999999999999E-2</v>
      </c>
      <c r="BO152" s="157">
        <v>3.4118000000000002E-2</v>
      </c>
      <c r="BP152" s="157">
        <v>7.0125000000000007E-2</v>
      </c>
      <c r="BQ152" s="157">
        <v>6.7216999999999999E-2</v>
      </c>
      <c r="BR152" s="158">
        <v>6.8351999999999996E-2</v>
      </c>
      <c r="BS152" s="158">
        <v>6.7033999999999996E-2</v>
      </c>
      <c r="BT152" s="158">
        <v>3.2272000000000002E-2</v>
      </c>
      <c r="BU152" s="158">
        <v>3.2064000000000002E-2</v>
      </c>
      <c r="BV152" s="159">
        <v>2.9187000000000001E-2</v>
      </c>
      <c r="BW152" s="157">
        <v>2.8072E-2</v>
      </c>
      <c r="BX152" s="157">
        <v>2.8181000000000001E-2</v>
      </c>
      <c r="BY152" s="157">
        <v>3.1021E-2</v>
      </c>
      <c r="BZ152" s="157">
        <v>3.3510999999999999E-2</v>
      </c>
      <c r="CA152" s="157">
        <v>3.4118000000000002E-2</v>
      </c>
      <c r="CB152" s="157">
        <v>7.0125000000000007E-2</v>
      </c>
      <c r="CC152" s="157">
        <v>6.7216999999999999E-2</v>
      </c>
      <c r="CD152" s="158">
        <v>6.8351999999999996E-2</v>
      </c>
      <c r="CE152" s="158">
        <v>6.7033999999999996E-2</v>
      </c>
      <c r="CF152" s="158">
        <v>3.2272000000000002E-2</v>
      </c>
      <c r="CG152" s="158">
        <v>3.2064000000000002E-2</v>
      </c>
      <c r="CH152" s="159">
        <v>2.9187000000000001E-2</v>
      </c>
      <c r="CI152" s="157">
        <v>2.8072E-2</v>
      </c>
      <c r="CJ152" s="157">
        <v>2.8181000000000001E-2</v>
      </c>
      <c r="CK152" s="157">
        <v>3.1021E-2</v>
      </c>
      <c r="CL152" s="157">
        <v>3.3510999999999999E-2</v>
      </c>
      <c r="CM152" s="157">
        <v>3.4118000000000002E-2</v>
      </c>
      <c r="CN152" s="157">
        <v>7.0125000000000007E-2</v>
      </c>
      <c r="CO152" s="157">
        <v>6.7216999999999999E-2</v>
      </c>
      <c r="CP152" s="158">
        <v>6.8351999999999996E-2</v>
      </c>
      <c r="CQ152" s="158">
        <v>6.7033999999999996E-2</v>
      </c>
      <c r="CR152" s="158">
        <v>3.2272000000000002E-2</v>
      </c>
      <c r="CS152" s="158">
        <v>3.2064000000000002E-2</v>
      </c>
      <c r="CT152" s="159">
        <v>2.9187000000000001E-2</v>
      </c>
      <c r="CU152" s="157">
        <v>2.8072E-2</v>
      </c>
      <c r="CV152" s="157">
        <v>2.8181000000000001E-2</v>
      </c>
      <c r="CW152" s="157">
        <v>3.1021E-2</v>
      </c>
      <c r="CX152" s="157">
        <v>3.3510999999999999E-2</v>
      </c>
      <c r="CY152" s="157">
        <v>3.4118000000000002E-2</v>
      </c>
      <c r="CZ152" s="157">
        <v>7.0125000000000007E-2</v>
      </c>
      <c r="DA152" s="157">
        <v>6.7216999999999999E-2</v>
      </c>
      <c r="DB152" s="158">
        <v>6.8351999999999996E-2</v>
      </c>
      <c r="DC152" s="158">
        <v>6.7033999999999996E-2</v>
      </c>
      <c r="DD152" s="158">
        <v>3.2272000000000002E-2</v>
      </c>
      <c r="DE152" s="158">
        <v>3.2064000000000002E-2</v>
      </c>
      <c r="DF152" s="159">
        <v>2.9187000000000001E-2</v>
      </c>
      <c r="DG152" s="157">
        <v>2.8072E-2</v>
      </c>
      <c r="DH152" s="157">
        <v>2.8181000000000001E-2</v>
      </c>
      <c r="DI152" s="157">
        <v>3.1021E-2</v>
      </c>
      <c r="DJ152" s="157">
        <v>3.3510999999999999E-2</v>
      </c>
      <c r="DK152" s="157">
        <v>3.4118000000000002E-2</v>
      </c>
      <c r="DL152" s="157">
        <v>7.0125000000000007E-2</v>
      </c>
      <c r="DM152" s="157">
        <v>6.7216999999999999E-2</v>
      </c>
      <c r="DN152" s="158">
        <v>6.8351999999999996E-2</v>
      </c>
      <c r="DO152" s="158">
        <v>6.7033999999999996E-2</v>
      </c>
      <c r="DP152" s="158">
        <v>3.2272000000000002E-2</v>
      </c>
      <c r="DQ152" s="158">
        <v>3.2064000000000002E-2</v>
      </c>
      <c r="DR152" s="159">
        <v>2.9187000000000001E-2</v>
      </c>
    </row>
    <row r="153" spans="2:122" ht="15.75" thickBot="1" x14ac:dyDescent="0.3">
      <c r="B153" s="30" t="s">
        <v>1</v>
      </c>
      <c r="C153" s="157">
        <v>1.8259000000000001E-2</v>
      </c>
      <c r="D153" s="157">
        <v>1.6681000000000001E-2</v>
      </c>
      <c r="E153" s="157">
        <v>1.8474000000000001E-2</v>
      </c>
      <c r="F153" s="157">
        <v>3.3536999999999997E-2</v>
      </c>
      <c r="G153" s="157">
        <v>5.0122E-2</v>
      </c>
      <c r="H153" s="157">
        <v>8.5609000000000005E-2</v>
      </c>
      <c r="I153" s="157">
        <v>7.7784000000000006E-2</v>
      </c>
      <c r="J153" s="158">
        <v>8.1327999999999998E-2</v>
      </c>
      <c r="K153" s="158">
        <v>8.8529999999999998E-2</v>
      </c>
      <c r="L153" s="158">
        <v>3.2809999999999999E-2</v>
      </c>
      <c r="M153" s="158">
        <v>1.8471000000000001E-2</v>
      </c>
      <c r="N153" s="159">
        <v>1.8622E-2</v>
      </c>
      <c r="O153" s="157">
        <v>1.8259000000000001E-2</v>
      </c>
      <c r="P153" s="157">
        <v>1.6681000000000001E-2</v>
      </c>
      <c r="Q153" s="157">
        <v>1.8474000000000001E-2</v>
      </c>
      <c r="R153" s="157">
        <v>3.3536999999999997E-2</v>
      </c>
      <c r="S153" s="157">
        <v>5.0122E-2</v>
      </c>
      <c r="T153" s="157">
        <v>8.5609000000000005E-2</v>
      </c>
      <c r="U153" s="157">
        <v>7.7784000000000006E-2</v>
      </c>
      <c r="V153" s="158">
        <v>8.1327999999999998E-2</v>
      </c>
      <c r="W153" s="158">
        <v>8.8529999999999998E-2</v>
      </c>
      <c r="X153" s="158">
        <v>3.2809999999999999E-2</v>
      </c>
      <c r="Y153" s="158">
        <v>1.8471000000000001E-2</v>
      </c>
      <c r="Z153" s="159">
        <v>1.8622E-2</v>
      </c>
      <c r="AA153" s="157">
        <v>1.8259000000000001E-2</v>
      </c>
      <c r="AB153" s="157">
        <v>1.6681000000000001E-2</v>
      </c>
      <c r="AC153" s="157">
        <v>1.8474000000000001E-2</v>
      </c>
      <c r="AD153" s="157">
        <v>3.3536999999999997E-2</v>
      </c>
      <c r="AE153" s="157">
        <v>5.0122E-2</v>
      </c>
      <c r="AF153" s="157">
        <v>8.5609000000000005E-2</v>
      </c>
      <c r="AG153" s="157">
        <v>7.7784000000000006E-2</v>
      </c>
      <c r="AH153" s="158">
        <v>8.1327999999999998E-2</v>
      </c>
      <c r="AI153" s="158">
        <v>8.8529999999999998E-2</v>
      </c>
      <c r="AJ153" s="158">
        <v>3.2809999999999999E-2</v>
      </c>
      <c r="AK153" s="158">
        <v>1.8471000000000001E-2</v>
      </c>
      <c r="AL153" s="159">
        <v>1.8622E-2</v>
      </c>
      <c r="AM153" s="157">
        <v>1.8259000000000001E-2</v>
      </c>
      <c r="AN153" s="157">
        <v>1.6681000000000001E-2</v>
      </c>
      <c r="AO153" s="157">
        <v>1.8474000000000001E-2</v>
      </c>
      <c r="AP153" s="157">
        <v>3.3536999999999997E-2</v>
      </c>
      <c r="AQ153" s="157">
        <v>5.0122E-2</v>
      </c>
      <c r="AR153" s="157">
        <v>8.5609000000000005E-2</v>
      </c>
      <c r="AS153" s="157">
        <v>7.7784000000000006E-2</v>
      </c>
      <c r="AT153" s="158">
        <v>8.1327999999999998E-2</v>
      </c>
      <c r="AU153" s="158">
        <v>8.8529999999999998E-2</v>
      </c>
      <c r="AV153" s="158">
        <v>3.2809999999999999E-2</v>
      </c>
      <c r="AW153" s="158">
        <v>1.8471000000000001E-2</v>
      </c>
      <c r="AX153" s="159">
        <v>1.8622E-2</v>
      </c>
      <c r="AY153" s="157">
        <v>1.8259000000000001E-2</v>
      </c>
      <c r="AZ153" s="157">
        <v>1.6681000000000001E-2</v>
      </c>
      <c r="BA153" s="157">
        <v>1.8474000000000001E-2</v>
      </c>
      <c r="BB153" s="157">
        <v>3.3536999999999997E-2</v>
      </c>
      <c r="BC153" s="157">
        <v>5.0122E-2</v>
      </c>
      <c r="BD153" s="157">
        <v>8.5609000000000005E-2</v>
      </c>
      <c r="BE153" s="157">
        <v>7.7784000000000006E-2</v>
      </c>
      <c r="BF153" s="158">
        <v>8.1327999999999998E-2</v>
      </c>
      <c r="BG153" s="158">
        <v>8.8529999999999998E-2</v>
      </c>
      <c r="BH153" s="158">
        <v>3.2809999999999999E-2</v>
      </c>
      <c r="BI153" s="158">
        <v>1.8471000000000001E-2</v>
      </c>
      <c r="BJ153" s="159">
        <v>1.8622E-2</v>
      </c>
      <c r="BK153" s="157">
        <v>1.8259000000000001E-2</v>
      </c>
      <c r="BL153" s="157">
        <v>1.6681000000000001E-2</v>
      </c>
      <c r="BM153" s="157">
        <v>1.8474000000000001E-2</v>
      </c>
      <c r="BN153" s="157">
        <v>3.3536999999999997E-2</v>
      </c>
      <c r="BO153" s="157">
        <v>5.0122E-2</v>
      </c>
      <c r="BP153" s="157">
        <v>8.5609000000000005E-2</v>
      </c>
      <c r="BQ153" s="157">
        <v>7.7784000000000006E-2</v>
      </c>
      <c r="BR153" s="158">
        <v>8.1327999999999998E-2</v>
      </c>
      <c r="BS153" s="158">
        <v>8.8529999999999998E-2</v>
      </c>
      <c r="BT153" s="158">
        <v>3.2809999999999999E-2</v>
      </c>
      <c r="BU153" s="158">
        <v>1.8471000000000001E-2</v>
      </c>
      <c r="BV153" s="159">
        <v>1.8622E-2</v>
      </c>
      <c r="BW153" s="157">
        <v>1.8259000000000001E-2</v>
      </c>
      <c r="BX153" s="157">
        <v>1.6681000000000001E-2</v>
      </c>
      <c r="BY153" s="157">
        <v>1.8474000000000001E-2</v>
      </c>
      <c r="BZ153" s="157">
        <v>3.3536999999999997E-2</v>
      </c>
      <c r="CA153" s="157">
        <v>5.0122E-2</v>
      </c>
      <c r="CB153" s="157">
        <v>8.5609000000000005E-2</v>
      </c>
      <c r="CC153" s="157">
        <v>7.7784000000000006E-2</v>
      </c>
      <c r="CD153" s="158">
        <v>8.1327999999999998E-2</v>
      </c>
      <c r="CE153" s="158">
        <v>8.8529999999999998E-2</v>
      </c>
      <c r="CF153" s="158">
        <v>3.2809999999999999E-2</v>
      </c>
      <c r="CG153" s="158">
        <v>1.8471000000000001E-2</v>
      </c>
      <c r="CH153" s="159">
        <v>1.8622E-2</v>
      </c>
      <c r="CI153" s="157">
        <v>1.8259000000000001E-2</v>
      </c>
      <c r="CJ153" s="157">
        <v>1.6681000000000001E-2</v>
      </c>
      <c r="CK153" s="157">
        <v>1.8474000000000001E-2</v>
      </c>
      <c r="CL153" s="157">
        <v>3.3536999999999997E-2</v>
      </c>
      <c r="CM153" s="157">
        <v>5.0122E-2</v>
      </c>
      <c r="CN153" s="157">
        <v>8.5609000000000005E-2</v>
      </c>
      <c r="CO153" s="157">
        <v>7.7784000000000006E-2</v>
      </c>
      <c r="CP153" s="158">
        <v>8.1327999999999998E-2</v>
      </c>
      <c r="CQ153" s="158">
        <v>8.8529999999999998E-2</v>
      </c>
      <c r="CR153" s="158">
        <v>3.2809999999999999E-2</v>
      </c>
      <c r="CS153" s="158">
        <v>1.8471000000000001E-2</v>
      </c>
      <c r="CT153" s="159">
        <v>1.8622E-2</v>
      </c>
      <c r="CU153" s="157">
        <v>1.8259000000000001E-2</v>
      </c>
      <c r="CV153" s="157">
        <v>1.6681000000000001E-2</v>
      </c>
      <c r="CW153" s="157">
        <v>1.8474000000000001E-2</v>
      </c>
      <c r="CX153" s="157">
        <v>3.3536999999999997E-2</v>
      </c>
      <c r="CY153" s="157">
        <v>5.0122E-2</v>
      </c>
      <c r="CZ153" s="157">
        <v>8.5609000000000005E-2</v>
      </c>
      <c r="DA153" s="157">
        <v>7.7784000000000006E-2</v>
      </c>
      <c r="DB153" s="158">
        <v>8.1327999999999998E-2</v>
      </c>
      <c r="DC153" s="158">
        <v>8.8529999999999998E-2</v>
      </c>
      <c r="DD153" s="158">
        <v>3.2809999999999999E-2</v>
      </c>
      <c r="DE153" s="158">
        <v>1.8471000000000001E-2</v>
      </c>
      <c r="DF153" s="159">
        <v>1.8622E-2</v>
      </c>
      <c r="DG153" s="157">
        <v>1.8259000000000001E-2</v>
      </c>
      <c r="DH153" s="157">
        <v>1.6681000000000001E-2</v>
      </c>
      <c r="DI153" s="157">
        <v>1.8474000000000001E-2</v>
      </c>
      <c r="DJ153" s="157">
        <v>3.3536999999999997E-2</v>
      </c>
      <c r="DK153" s="157">
        <v>5.0122E-2</v>
      </c>
      <c r="DL153" s="157">
        <v>8.5609000000000005E-2</v>
      </c>
      <c r="DM153" s="157">
        <v>7.7784000000000006E-2</v>
      </c>
      <c r="DN153" s="158">
        <v>8.1327999999999998E-2</v>
      </c>
      <c r="DO153" s="158">
        <v>8.8529999999999998E-2</v>
      </c>
      <c r="DP153" s="158">
        <v>3.2809999999999999E-2</v>
      </c>
      <c r="DQ153" s="158">
        <v>1.8471000000000001E-2</v>
      </c>
      <c r="DR153" s="159">
        <v>1.8622E-2</v>
      </c>
    </row>
    <row r="154" spans="2:122" ht="15.75" thickBot="1" x14ac:dyDescent="0.3">
      <c r="B154" s="30" t="s">
        <v>11</v>
      </c>
      <c r="C154" s="157">
        <v>2.0098999999999999E-2</v>
      </c>
      <c r="D154" s="157">
        <v>1.6704E-2</v>
      </c>
      <c r="E154" s="157">
        <v>1.873E-2</v>
      </c>
      <c r="F154" s="157">
        <v>2.0250000000000001E-2</v>
      </c>
      <c r="G154" s="157">
        <v>1.9354E-2</v>
      </c>
      <c r="H154" s="157">
        <v>3.5238999999999999E-2</v>
      </c>
      <c r="I154" s="157">
        <v>3.4765999999999998E-2</v>
      </c>
      <c r="J154" s="158">
        <v>3.4934E-2</v>
      </c>
      <c r="K154" s="158">
        <v>3.5014000000000003E-2</v>
      </c>
      <c r="L154" s="158">
        <v>1.8803E-2</v>
      </c>
      <c r="M154" s="158">
        <v>1.8644999999999998E-2</v>
      </c>
      <c r="N154" s="159">
        <v>1.8645999999999999E-2</v>
      </c>
      <c r="O154" s="157">
        <v>2.0098999999999999E-2</v>
      </c>
      <c r="P154" s="157">
        <v>1.6704E-2</v>
      </c>
      <c r="Q154" s="157">
        <v>1.873E-2</v>
      </c>
      <c r="R154" s="157">
        <v>2.0250000000000001E-2</v>
      </c>
      <c r="S154" s="157">
        <v>1.9354E-2</v>
      </c>
      <c r="T154" s="157">
        <v>3.5238999999999999E-2</v>
      </c>
      <c r="U154" s="157">
        <v>3.4765999999999998E-2</v>
      </c>
      <c r="V154" s="158">
        <v>3.4934E-2</v>
      </c>
      <c r="W154" s="158">
        <v>3.5014000000000003E-2</v>
      </c>
      <c r="X154" s="158">
        <v>1.8803E-2</v>
      </c>
      <c r="Y154" s="158">
        <v>1.8644999999999998E-2</v>
      </c>
      <c r="Z154" s="159">
        <v>1.8645999999999999E-2</v>
      </c>
      <c r="AA154" s="157">
        <v>2.0098999999999999E-2</v>
      </c>
      <c r="AB154" s="157">
        <v>1.6704E-2</v>
      </c>
      <c r="AC154" s="157">
        <v>1.873E-2</v>
      </c>
      <c r="AD154" s="157">
        <v>2.0250000000000001E-2</v>
      </c>
      <c r="AE154" s="157">
        <v>1.9354E-2</v>
      </c>
      <c r="AF154" s="157">
        <v>3.5238999999999999E-2</v>
      </c>
      <c r="AG154" s="157">
        <v>3.4765999999999998E-2</v>
      </c>
      <c r="AH154" s="158">
        <v>3.4934E-2</v>
      </c>
      <c r="AI154" s="158">
        <v>3.5014000000000003E-2</v>
      </c>
      <c r="AJ154" s="158">
        <v>1.8803E-2</v>
      </c>
      <c r="AK154" s="158">
        <v>1.8644999999999998E-2</v>
      </c>
      <c r="AL154" s="159">
        <v>1.8645999999999999E-2</v>
      </c>
      <c r="AM154" s="157">
        <v>2.0098999999999999E-2</v>
      </c>
      <c r="AN154" s="157">
        <v>1.6704E-2</v>
      </c>
      <c r="AO154" s="157">
        <v>1.873E-2</v>
      </c>
      <c r="AP154" s="157">
        <v>2.0250000000000001E-2</v>
      </c>
      <c r="AQ154" s="157">
        <v>1.9354E-2</v>
      </c>
      <c r="AR154" s="157">
        <v>3.5238999999999999E-2</v>
      </c>
      <c r="AS154" s="157">
        <v>3.4765999999999998E-2</v>
      </c>
      <c r="AT154" s="158">
        <v>3.4934E-2</v>
      </c>
      <c r="AU154" s="158">
        <v>3.5014000000000003E-2</v>
      </c>
      <c r="AV154" s="158">
        <v>1.8803E-2</v>
      </c>
      <c r="AW154" s="158">
        <v>1.8644999999999998E-2</v>
      </c>
      <c r="AX154" s="159">
        <v>1.8645999999999999E-2</v>
      </c>
      <c r="AY154" s="157">
        <v>2.0098999999999999E-2</v>
      </c>
      <c r="AZ154" s="157">
        <v>1.6704E-2</v>
      </c>
      <c r="BA154" s="157">
        <v>1.873E-2</v>
      </c>
      <c r="BB154" s="157">
        <v>2.0250000000000001E-2</v>
      </c>
      <c r="BC154" s="157">
        <v>1.9354E-2</v>
      </c>
      <c r="BD154" s="157">
        <v>3.5238999999999999E-2</v>
      </c>
      <c r="BE154" s="157">
        <v>3.4765999999999998E-2</v>
      </c>
      <c r="BF154" s="158">
        <v>3.4934E-2</v>
      </c>
      <c r="BG154" s="158">
        <v>3.5014000000000003E-2</v>
      </c>
      <c r="BH154" s="158">
        <v>1.8803E-2</v>
      </c>
      <c r="BI154" s="158">
        <v>1.8644999999999998E-2</v>
      </c>
      <c r="BJ154" s="159">
        <v>1.8645999999999999E-2</v>
      </c>
      <c r="BK154" s="157">
        <v>2.0098999999999999E-2</v>
      </c>
      <c r="BL154" s="157">
        <v>1.6704E-2</v>
      </c>
      <c r="BM154" s="157">
        <v>1.873E-2</v>
      </c>
      <c r="BN154" s="157">
        <v>2.0250000000000001E-2</v>
      </c>
      <c r="BO154" s="157">
        <v>1.9354E-2</v>
      </c>
      <c r="BP154" s="157">
        <v>3.5238999999999999E-2</v>
      </c>
      <c r="BQ154" s="157">
        <v>3.4765999999999998E-2</v>
      </c>
      <c r="BR154" s="158">
        <v>3.4934E-2</v>
      </c>
      <c r="BS154" s="158">
        <v>3.5014000000000003E-2</v>
      </c>
      <c r="BT154" s="158">
        <v>1.8803E-2</v>
      </c>
      <c r="BU154" s="158">
        <v>1.8644999999999998E-2</v>
      </c>
      <c r="BV154" s="159">
        <v>1.8645999999999999E-2</v>
      </c>
      <c r="BW154" s="157">
        <v>2.0098999999999999E-2</v>
      </c>
      <c r="BX154" s="157">
        <v>1.6704E-2</v>
      </c>
      <c r="BY154" s="157">
        <v>1.873E-2</v>
      </c>
      <c r="BZ154" s="157">
        <v>2.0250000000000001E-2</v>
      </c>
      <c r="CA154" s="157">
        <v>1.9354E-2</v>
      </c>
      <c r="CB154" s="157">
        <v>3.5238999999999999E-2</v>
      </c>
      <c r="CC154" s="157">
        <v>3.4765999999999998E-2</v>
      </c>
      <c r="CD154" s="158">
        <v>3.4934E-2</v>
      </c>
      <c r="CE154" s="158">
        <v>3.5014000000000003E-2</v>
      </c>
      <c r="CF154" s="158">
        <v>1.8803E-2</v>
      </c>
      <c r="CG154" s="158">
        <v>1.8644999999999998E-2</v>
      </c>
      <c r="CH154" s="159">
        <v>1.8645999999999999E-2</v>
      </c>
      <c r="CI154" s="157">
        <v>2.0098999999999999E-2</v>
      </c>
      <c r="CJ154" s="157">
        <v>1.6704E-2</v>
      </c>
      <c r="CK154" s="157">
        <v>1.873E-2</v>
      </c>
      <c r="CL154" s="157">
        <v>2.0250000000000001E-2</v>
      </c>
      <c r="CM154" s="157">
        <v>1.9354E-2</v>
      </c>
      <c r="CN154" s="157">
        <v>3.5238999999999999E-2</v>
      </c>
      <c r="CO154" s="157">
        <v>3.4765999999999998E-2</v>
      </c>
      <c r="CP154" s="158">
        <v>3.4934E-2</v>
      </c>
      <c r="CQ154" s="158">
        <v>3.5014000000000003E-2</v>
      </c>
      <c r="CR154" s="158">
        <v>1.8803E-2</v>
      </c>
      <c r="CS154" s="158">
        <v>1.8644999999999998E-2</v>
      </c>
      <c r="CT154" s="159">
        <v>1.8645999999999999E-2</v>
      </c>
      <c r="CU154" s="157">
        <v>2.0098999999999999E-2</v>
      </c>
      <c r="CV154" s="157">
        <v>1.6704E-2</v>
      </c>
      <c r="CW154" s="157">
        <v>1.873E-2</v>
      </c>
      <c r="CX154" s="157">
        <v>2.0250000000000001E-2</v>
      </c>
      <c r="CY154" s="157">
        <v>1.9354E-2</v>
      </c>
      <c r="CZ154" s="157">
        <v>3.5238999999999999E-2</v>
      </c>
      <c r="DA154" s="157">
        <v>3.4765999999999998E-2</v>
      </c>
      <c r="DB154" s="158">
        <v>3.4934E-2</v>
      </c>
      <c r="DC154" s="158">
        <v>3.5014000000000003E-2</v>
      </c>
      <c r="DD154" s="158">
        <v>1.8803E-2</v>
      </c>
      <c r="DE154" s="158">
        <v>1.8644999999999998E-2</v>
      </c>
      <c r="DF154" s="159">
        <v>1.8645999999999999E-2</v>
      </c>
      <c r="DG154" s="157">
        <v>2.0098999999999999E-2</v>
      </c>
      <c r="DH154" s="157">
        <v>1.6704E-2</v>
      </c>
      <c r="DI154" s="157">
        <v>1.873E-2</v>
      </c>
      <c r="DJ154" s="157">
        <v>2.0250000000000001E-2</v>
      </c>
      <c r="DK154" s="157">
        <v>1.9354E-2</v>
      </c>
      <c r="DL154" s="157">
        <v>3.5238999999999999E-2</v>
      </c>
      <c r="DM154" s="157">
        <v>3.4765999999999998E-2</v>
      </c>
      <c r="DN154" s="158">
        <v>3.4934E-2</v>
      </c>
      <c r="DO154" s="158">
        <v>3.5014000000000003E-2</v>
      </c>
      <c r="DP154" s="158">
        <v>1.8803E-2</v>
      </c>
      <c r="DQ154" s="158">
        <v>1.8644999999999998E-2</v>
      </c>
      <c r="DR154" s="159">
        <v>1.8645999999999999E-2</v>
      </c>
    </row>
    <row r="155" spans="2:122" ht="15.75" thickBot="1" x14ac:dyDescent="0.3">
      <c r="B155" s="30" t="s">
        <v>12</v>
      </c>
      <c r="C155" s="157">
        <v>3.4632000000000003E-2</v>
      </c>
      <c r="D155" s="157">
        <v>3.2691999999999999E-2</v>
      </c>
      <c r="E155" s="157">
        <v>3.3374000000000001E-2</v>
      </c>
      <c r="F155" s="157">
        <v>3.1897000000000002E-2</v>
      </c>
      <c r="G155" s="157">
        <v>3.0089000000000001E-2</v>
      </c>
      <c r="H155" s="157">
        <v>3.4695999999999998E-2</v>
      </c>
      <c r="I155" s="157">
        <v>3.4215000000000002E-2</v>
      </c>
      <c r="J155" s="158">
        <v>3.4411999999999998E-2</v>
      </c>
      <c r="K155" s="158">
        <v>6.4382999999999996E-2</v>
      </c>
      <c r="L155" s="158">
        <v>3.2739999999999998E-2</v>
      </c>
      <c r="M155" s="158">
        <v>2.9295999999999999E-2</v>
      </c>
      <c r="N155" s="159">
        <v>3.3158E-2</v>
      </c>
      <c r="O155" s="157">
        <v>3.4632000000000003E-2</v>
      </c>
      <c r="P155" s="157">
        <v>3.2691999999999999E-2</v>
      </c>
      <c r="Q155" s="157">
        <v>3.3374000000000001E-2</v>
      </c>
      <c r="R155" s="157">
        <v>3.1897000000000002E-2</v>
      </c>
      <c r="S155" s="157">
        <v>3.0089000000000001E-2</v>
      </c>
      <c r="T155" s="157">
        <v>3.4695999999999998E-2</v>
      </c>
      <c r="U155" s="157">
        <v>3.4215000000000002E-2</v>
      </c>
      <c r="V155" s="158">
        <v>3.4411999999999998E-2</v>
      </c>
      <c r="W155" s="158">
        <v>6.4382999999999996E-2</v>
      </c>
      <c r="X155" s="158">
        <v>3.2739999999999998E-2</v>
      </c>
      <c r="Y155" s="158">
        <v>2.9295999999999999E-2</v>
      </c>
      <c r="Z155" s="159">
        <v>3.3158E-2</v>
      </c>
      <c r="AA155" s="157">
        <v>3.4632000000000003E-2</v>
      </c>
      <c r="AB155" s="157">
        <v>3.2691999999999999E-2</v>
      </c>
      <c r="AC155" s="157">
        <v>3.3374000000000001E-2</v>
      </c>
      <c r="AD155" s="157">
        <v>3.1897000000000002E-2</v>
      </c>
      <c r="AE155" s="157">
        <v>3.0089000000000001E-2</v>
      </c>
      <c r="AF155" s="157">
        <v>3.4695999999999998E-2</v>
      </c>
      <c r="AG155" s="157">
        <v>3.4215000000000002E-2</v>
      </c>
      <c r="AH155" s="158">
        <v>3.4411999999999998E-2</v>
      </c>
      <c r="AI155" s="158">
        <v>6.4382999999999996E-2</v>
      </c>
      <c r="AJ155" s="158">
        <v>3.2739999999999998E-2</v>
      </c>
      <c r="AK155" s="158">
        <v>2.9295999999999999E-2</v>
      </c>
      <c r="AL155" s="159">
        <v>3.3158E-2</v>
      </c>
      <c r="AM155" s="157">
        <v>3.4632000000000003E-2</v>
      </c>
      <c r="AN155" s="157">
        <v>3.2691999999999999E-2</v>
      </c>
      <c r="AO155" s="157">
        <v>3.3374000000000001E-2</v>
      </c>
      <c r="AP155" s="157">
        <v>3.1897000000000002E-2</v>
      </c>
      <c r="AQ155" s="157">
        <v>3.0089000000000001E-2</v>
      </c>
      <c r="AR155" s="157">
        <v>3.4695999999999998E-2</v>
      </c>
      <c r="AS155" s="157">
        <v>3.4215000000000002E-2</v>
      </c>
      <c r="AT155" s="158">
        <v>3.4411999999999998E-2</v>
      </c>
      <c r="AU155" s="158">
        <v>6.4382999999999996E-2</v>
      </c>
      <c r="AV155" s="158">
        <v>3.2739999999999998E-2</v>
      </c>
      <c r="AW155" s="158">
        <v>2.9295999999999999E-2</v>
      </c>
      <c r="AX155" s="159">
        <v>3.3158E-2</v>
      </c>
      <c r="AY155" s="157">
        <v>3.4632000000000003E-2</v>
      </c>
      <c r="AZ155" s="157">
        <v>3.2691999999999999E-2</v>
      </c>
      <c r="BA155" s="157">
        <v>3.3374000000000001E-2</v>
      </c>
      <c r="BB155" s="157">
        <v>3.1897000000000002E-2</v>
      </c>
      <c r="BC155" s="157">
        <v>3.0089000000000001E-2</v>
      </c>
      <c r="BD155" s="157">
        <v>3.4695999999999998E-2</v>
      </c>
      <c r="BE155" s="157">
        <v>3.4215000000000002E-2</v>
      </c>
      <c r="BF155" s="158">
        <v>3.4411999999999998E-2</v>
      </c>
      <c r="BG155" s="158">
        <v>6.4382999999999996E-2</v>
      </c>
      <c r="BH155" s="158">
        <v>3.2739999999999998E-2</v>
      </c>
      <c r="BI155" s="158">
        <v>2.9295999999999999E-2</v>
      </c>
      <c r="BJ155" s="159">
        <v>3.3158E-2</v>
      </c>
      <c r="BK155" s="157">
        <v>3.4632000000000003E-2</v>
      </c>
      <c r="BL155" s="157">
        <v>3.2691999999999999E-2</v>
      </c>
      <c r="BM155" s="157">
        <v>3.3374000000000001E-2</v>
      </c>
      <c r="BN155" s="157">
        <v>3.1897000000000002E-2</v>
      </c>
      <c r="BO155" s="157">
        <v>3.0089000000000001E-2</v>
      </c>
      <c r="BP155" s="157">
        <v>3.4695999999999998E-2</v>
      </c>
      <c r="BQ155" s="157">
        <v>3.4215000000000002E-2</v>
      </c>
      <c r="BR155" s="158">
        <v>3.4411999999999998E-2</v>
      </c>
      <c r="BS155" s="158">
        <v>6.4382999999999996E-2</v>
      </c>
      <c r="BT155" s="158">
        <v>3.2739999999999998E-2</v>
      </c>
      <c r="BU155" s="158">
        <v>2.9295999999999999E-2</v>
      </c>
      <c r="BV155" s="159">
        <v>3.3158E-2</v>
      </c>
      <c r="BW155" s="157">
        <v>3.4632000000000003E-2</v>
      </c>
      <c r="BX155" s="157">
        <v>3.2691999999999999E-2</v>
      </c>
      <c r="BY155" s="157">
        <v>3.3374000000000001E-2</v>
      </c>
      <c r="BZ155" s="157">
        <v>3.1897000000000002E-2</v>
      </c>
      <c r="CA155" s="157">
        <v>3.0089000000000001E-2</v>
      </c>
      <c r="CB155" s="157">
        <v>3.4695999999999998E-2</v>
      </c>
      <c r="CC155" s="157">
        <v>3.4215000000000002E-2</v>
      </c>
      <c r="CD155" s="158">
        <v>3.4411999999999998E-2</v>
      </c>
      <c r="CE155" s="158">
        <v>6.4382999999999996E-2</v>
      </c>
      <c r="CF155" s="158">
        <v>3.2739999999999998E-2</v>
      </c>
      <c r="CG155" s="158">
        <v>2.9295999999999999E-2</v>
      </c>
      <c r="CH155" s="159">
        <v>3.3158E-2</v>
      </c>
      <c r="CI155" s="157">
        <v>3.4632000000000003E-2</v>
      </c>
      <c r="CJ155" s="157">
        <v>3.2691999999999999E-2</v>
      </c>
      <c r="CK155" s="157">
        <v>3.3374000000000001E-2</v>
      </c>
      <c r="CL155" s="157">
        <v>3.1897000000000002E-2</v>
      </c>
      <c r="CM155" s="157">
        <v>3.0089000000000001E-2</v>
      </c>
      <c r="CN155" s="157">
        <v>3.4695999999999998E-2</v>
      </c>
      <c r="CO155" s="157">
        <v>3.4215000000000002E-2</v>
      </c>
      <c r="CP155" s="158">
        <v>3.4411999999999998E-2</v>
      </c>
      <c r="CQ155" s="158">
        <v>6.4382999999999996E-2</v>
      </c>
      <c r="CR155" s="158">
        <v>3.2739999999999998E-2</v>
      </c>
      <c r="CS155" s="158">
        <v>2.9295999999999999E-2</v>
      </c>
      <c r="CT155" s="159">
        <v>3.3158E-2</v>
      </c>
      <c r="CU155" s="157">
        <v>3.4632000000000003E-2</v>
      </c>
      <c r="CV155" s="157">
        <v>3.2691999999999999E-2</v>
      </c>
      <c r="CW155" s="157">
        <v>3.3374000000000001E-2</v>
      </c>
      <c r="CX155" s="157">
        <v>3.1897000000000002E-2</v>
      </c>
      <c r="CY155" s="157">
        <v>3.0089000000000001E-2</v>
      </c>
      <c r="CZ155" s="157">
        <v>3.4695999999999998E-2</v>
      </c>
      <c r="DA155" s="157">
        <v>3.4215000000000002E-2</v>
      </c>
      <c r="DB155" s="158">
        <v>3.4411999999999998E-2</v>
      </c>
      <c r="DC155" s="158">
        <v>6.4382999999999996E-2</v>
      </c>
      <c r="DD155" s="158">
        <v>3.2739999999999998E-2</v>
      </c>
      <c r="DE155" s="158">
        <v>2.9295999999999999E-2</v>
      </c>
      <c r="DF155" s="159">
        <v>3.3158E-2</v>
      </c>
      <c r="DG155" s="157">
        <v>3.4632000000000003E-2</v>
      </c>
      <c r="DH155" s="157">
        <v>3.2691999999999999E-2</v>
      </c>
      <c r="DI155" s="157">
        <v>3.3374000000000001E-2</v>
      </c>
      <c r="DJ155" s="157">
        <v>3.1897000000000002E-2</v>
      </c>
      <c r="DK155" s="157">
        <v>3.0089000000000001E-2</v>
      </c>
      <c r="DL155" s="157">
        <v>3.4695999999999998E-2</v>
      </c>
      <c r="DM155" s="157">
        <v>3.4215000000000002E-2</v>
      </c>
      <c r="DN155" s="158">
        <v>3.4411999999999998E-2</v>
      </c>
      <c r="DO155" s="158">
        <v>6.4382999999999996E-2</v>
      </c>
      <c r="DP155" s="158">
        <v>3.2739999999999998E-2</v>
      </c>
      <c r="DQ155" s="158">
        <v>2.9295999999999999E-2</v>
      </c>
      <c r="DR155" s="159">
        <v>3.3158E-2</v>
      </c>
    </row>
    <row r="156" spans="2:122" ht="15.75" thickBot="1" x14ac:dyDescent="0.3">
      <c r="B156" s="30" t="s">
        <v>3</v>
      </c>
      <c r="C156" s="155">
        <v>3.4631000000000002E-2</v>
      </c>
      <c r="D156" s="155">
        <v>3.2668000000000003E-2</v>
      </c>
      <c r="E156" s="155">
        <v>3.2861000000000001E-2</v>
      </c>
      <c r="F156" s="155">
        <v>2.86E-2</v>
      </c>
      <c r="G156" s="155">
        <v>4.0344999999999999E-2</v>
      </c>
      <c r="H156" s="155">
        <v>8.4531999999999996E-2</v>
      </c>
      <c r="I156" s="155">
        <v>7.7313000000000007E-2</v>
      </c>
      <c r="J156" s="155">
        <v>8.0699000000000007E-2</v>
      </c>
      <c r="K156" s="155">
        <v>8.3918000000000006E-2</v>
      </c>
      <c r="L156" s="155">
        <v>3.0360999999999999E-2</v>
      </c>
      <c r="M156" s="155">
        <v>2.8774000000000001E-2</v>
      </c>
      <c r="N156" s="156">
        <v>3.3151E-2</v>
      </c>
      <c r="O156" s="155">
        <v>3.4631000000000002E-2</v>
      </c>
      <c r="P156" s="155">
        <v>3.2668000000000003E-2</v>
      </c>
      <c r="Q156" s="155">
        <v>3.2861000000000001E-2</v>
      </c>
      <c r="R156" s="155">
        <v>2.86E-2</v>
      </c>
      <c r="S156" s="155">
        <v>4.0344999999999999E-2</v>
      </c>
      <c r="T156" s="155">
        <v>8.4531999999999996E-2</v>
      </c>
      <c r="U156" s="155">
        <v>7.7313000000000007E-2</v>
      </c>
      <c r="V156" s="155">
        <v>8.0699000000000007E-2</v>
      </c>
      <c r="W156" s="155">
        <v>8.3918000000000006E-2</v>
      </c>
      <c r="X156" s="155">
        <v>3.0360999999999999E-2</v>
      </c>
      <c r="Y156" s="155">
        <v>2.8774000000000001E-2</v>
      </c>
      <c r="Z156" s="156">
        <v>3.3151E-2</v>
      </c>
      <c r="AA156" s="155">
        <v>3.4631000000000002E-2</v>
      </c>
      <c r="AB156" s="155">
        <v>3.2668000000000003E-2</v>
      </c>
      <c r="AC156" s="155">
        <v>3.2861000000000001E-2</v>
      </c>
      <c r="AD156" s="155">
        <v>2.86E-2</v>
      </c>
      <c r="AE156" s="155">
        <v>4.0344999999999999E-2</v>
      </c>
      <c r="AF156" s="155">
        <v>8.4531999999999996E-2</v>
      </c>
      <c r="AG156" s="155">
        <v>7.7313000000000007E-2</v>
      </c>
      <c r="AH156" s="155">
        <v>8.0699000000000007E-2</v>
      </c>
      <c r="AI156" s="155">
        <v>8.3918000000000006E-2</v>
      </c>
      <c r="AJ156" s="155">
        <v>3.0360999999999999E-2</v>
      </c>
      <c r="AK156" s="155">
        <v>2.8774000000000001E-2</v>
      </c>
      <c r="AL156" s="156">
        <v>3.3151E-2</v>
      </c>
      <c r="AM156" s="155">
        <v>3.4631000000000002E-2</v>
      </c>
      <c r="AN156" s="155">
        <v>3.2668000000000003E-2</v>
      </c>
      <c r="AO156" s="155">
        <v>3.2861000000000001E-2</v>
      </c>
      <c r="AP156" s="155">
        <v>2.86E-2</v>
      </c>
      <c r="AQ156" s="155">
        <v>4.0344999999999999E-2</v>
      </c>
      <c r="AR156" s="155">
        <v>8.4531999999999996E-2</v>
      </c>
      <c r="AS156" s="155">
        <v>7.7313000000000007E-2</v>
      </c>
      <c r="AT156" s="155">
        <v>8.0699000000000007E-2</v>
      </c>
      <c r="AU156" s="155">
        <v>8.3918000000000006E-2</v>
      </c>
      <c r="AV156" s="155">
        <v>3.0360999999999999E-2</v>
      </c>
      <c r="AW156" s="155">
        <v>2.8774000000000001E-2</v>
      </c>
      <c r="AX156" s="156">
        <v>3.3151E-2</v>
      </c>
      <c r="AY156" s="155">
        <v>3.4631000000000002E-2</v>
      </c>
      <c r="AZ156" s="155">
        <v>3.2668000000000003E-2</v>
      </c>
      <c r="BA156" s="155">
        <v>3.2861000000000001E-2</v>
      </c>
      <c r="BB156" s="155">
        <v>2.86E-2</v>
      </c>
      <c r="BC156" s="155">
        <v>4.0344999999999999E-2</v>
      </c>
      <c r="BD156" s="155">
        <v>8.4531999999999996E-2</v>
      </c>
      <c r="BE156" s="155">
        <v>7.7313000000000007E-2</v>
      </c>
      <c r="BF156" s="155">
        <v>8.0699000000000007E-2</v>
      </c>
      <c r="BG156" s="155">
        <v>8.3918000000000006E-2</v>
      </c>
      <c r="BH156" s="155">
        <v>3.0360999999999999E-2</v>
      </c>
      <c r="BI156" s="155">
        <v>2.8774000000000001E-2</v>
      </c>
      <c r="BJ156" s="156">
        <v>3.3151E-2</v>
      </c>
      <c r="BK156" s="155">
        <v>3.4631000000000002E-2</v>
      </c>
      <c r="BL156" s="155">
        <v>3.2668000000000003E-2</v>
      </c>
      <c r="BM156" s="155">
        <v>3.2861000000000001E-2</v>
      </c>
      <c r="BN156" s="155">
        <v>2.86E-2</v>
      </c>
      <c r="BO156" s="155">
        <v>4.0344999999999999E-2</v>
      </c>
      <c r="BP156" s="155">
        <v>8.4531999999999996E-2</v>
      </c>
      <c r="BQ156" s="155">
        <v>7.7313000000000007E-2</v>
      </c>
      <c r="BR156" s="155">
        <v>8.0699000000000007E-2</v>
      </c>
      <c r="BS156" s="155">
        <v>8.3918000000000006E-2</v>
      </c>
      <c r="BT156" s="155">
        <v>3.0360999999999999E-2</v>
      </c>
      <c r="BU156" s="155">
        <v>2.8774000000000001E-2</v>
      </c>
      <c r="BV156" s="156">
        <v>3.3151E-2</v>
      </c>
      <c r="BW156" s="155">
        <v>3.4631000000000002E-2</v>
      </c>
      <c r="BX156" s="155">
        <v>3.2668000000000003E-2</v>
      </c>
      <c r="BY156" s="155">
        <v>3.2861000000000001E-2</v>
      </c>
      <c r="BZ156" s="155">
        <v>2.86E-2</v>
      </c>
      <c r="CA156" s="155">
        <v>4.0344999999999999E-2</v>
      </c>
      <c r="CB156" s="155">
        <v>8.4531999999999996E-2</v>
      </c>
      <c r="CC156" s="155">
        <v>7.7313000000000007E-2</v>
      </c>
      <c r="CD156" s="155">
        <v>8.0699000000000007E-2</v>
      </c>
      <c r="CE156" s="155">
        <v>8.3918000000000006E-2</v>
      </c>
      <c r="CF156" s="155">
        <v>3.0360999999999999E-2</v>
      </c>
      <c r="CG156" s="155">
        <v>2.8774000000000001E-2</v>
      </c>
      <c r="CH156" s="156">
        <v>3.3151E-2</v>
      </c>
      <c r="CI156" s="155">
        <v>3.4631000000000002E-2</v>
      </c>
      <c r="CJ156" s="155">
        <v>3.2668000000000003E-2</v>
      </c>
      <c r="CK156" s="155">
        <v>3.2861000000000001E-2</v>
      </c>
      <c r="CL156" s="155">
        <v>2.86E-2</v>
      </c>
      <c r="CM156" s="155">
        <v>4.0344999999999999E-2</v>
      </c>
      <c r="CN156" s="155">
        <v>8.4531999999999996E-2</v>
      </c>
      <c r="CO156" s="155">
        <v>7.7313000000000007E-2</v>
      </c>
      <c r="CP156" s="155">
        <v>8.0699000000000007E-2</v>
      </c>
      <c r="CQ156" s="155">
        <v>8.3918000000000006E-2</v>
      </c>
      <c r="CR156" s="155">
        <v>3.0360999999999999E-2</v>
      </c>
      <c r="CS156" s="155">
        <v>2.8774000000000001E-2</v>
      </c>
      <c r="CT156" s="156">
        <v>3.3151E-2</v>
      </c>
      <c r="CU156" s="155">
        <v>3.4631000000000002E-2</v>
      </c>
      <c r="CV156" s="155">
        <v>3.2668000000000003E-2</v>
      </c>
      <c r="CW156" s="155">
        <v>3.2861000000000001E-2</v>
      </c>
      <c r="CX156" s="155">
        <v>2.86E-2</v>
      </c>
      <c r="CY156" s="155">
        <v>4.0344999999999999E-2</v>
      </c>
      <c r="CZ156" s="155">
        <v>8.4531999999999996E-2</v>
      </c>
      <c r="DA156" s="155">
        <v>7.7313000000000007E-2</v>
      </c>
      <c r="DB156" s="155">
        <v>8.0699000000000007E-2</v>
      </c>
      <c r="DC156" s="155">
        <v>8.3918000000000006E-2</v>
      </c>
      <c r="DD156" s="155">
        <v>3.0360999999999999E-2</v>
      </c>
      <c r="DE156" s="155">
        <v>2.8774000000000001E-2</v>
      </c>
      <c r="DF156" s="156">
        <v>3.3151E-2</v>
      </c>
      <c r="DG156" s="155">
        <v>3.4631000000000002E-2</v>
      </c>
      <c r="DH156" s="155">
        <v>3.2668000000000003E-2</v>
      </c>
      <c r="DI156" s="155">
        <v>3.2861000000000001E-2</v>
      </c>
      <c r="DJ156" s="155">
        <v>2.86E-2</v>
      </c>
      <c r="DK156" s="155">
        <v>4.0344999999999999E-2</v>
      </c>
      <c r="DL156" s="155">
        <v>8.4531999999999996E-2</v>
      </c>
      <c r="DM156" s="155">
        <v>7.7313000000000007E-2</v>
      </c>
      <c r="DN156" s="155">
        <v>8.0699000000000007E-2</v>
      </c>
      <c r="DO156" s="155">
        <v>8.3918000000000006E-2</v>
      </c>
      <c r="DP156" s="155">
        <v>3.0360999999999999E-2</v>
      </c>
      <c r="DQ156" s="155">
        <v>2.8774000000000001E-2</v>
      </c>
      <c r="DR156" s="156">
        <v>3.3151E-2</v>
      </c>
    </row>
    <row r="157" spans="2:122" ht="15.75" thickBot="1" x14ac:dyDescent="0.3">
      <c r="B157" s="30" t="s">
        <v>13</v>
      </c>
      <c r="C157" s="157">
        <v>3.0348E-2</v>
      </c>
      <c r="D157" s="157">
        <v>2.9642000000000002E-2</v>
      </c>
      <c r="E157" s="157">
        <v>3.0255000000000001E-2</v>
      </c>
      <c r="F157" s="157">
        <v>3.2835999999999997E-2</v>
      </c>
      <c r="G157" s="157">
        <v>3.4421E-2</v>
      </c>
      <c r="H157" s="157">
        <v>6.8874000000000005E-2</v>
      </c>
      <c r="I157" s="157">
        <v>6.6078999999999999E-2</v>
      </c>
      <c r="J157" s="158">
        <v>6.7052E-2</v>
      </c>
      <c r="K157" s="158">
        <v>6.4139000000000002E-2</v>
      </c>
      <c r="L157" s="158">
        <v>3.2704999999999998E-2</v>
      </c>
      <c r="M157" s="158">
        <v>3.1579000000000003E-2</v>
      </c>
      <c r="N157" s="159">
        <v>2.9846000000000001E-2</v>
      </c>
      <c r="O157" s="157">
        <v>3.0348E-2</v>
      </c>
      <c r="P157" s="157">
        <v>2.9642000000000002E-2</v>
      </c>
      <c r="Q157" s="157">
        <v>3.0255000000000001E-2</v>
      </c>
      <c r="R157" s="157">
        <v>3.2835999999999997E-2</v>
      </c>
      <c r="S157" s="157">
        <v>3.4421E-2</v>
      </c>
      <c r="T157" s="157">
        <v>6.8874000000000005E-2</v>
      </c>
      <c r="U157" s="157">
        <v>6.6078999999999999E-2</v>
      </c>
      <c r="V157" s="158">
        <v>6.7052E-2</v>
      </c>
      <c r="W157" s="158">
        <v>6.4139000000000002E-2</v>
      </c>
      <c r="X157" s="158">
        <v>3.2704999999999998E-2</v>
      </c>
      <c r="Y157" s="158">
        <v>3.1579000000000003E-2</v>
      </c>
      <c r="Z157" s="159">
        <v>2.9846000000000001E-2</v>
      </c>
      <c r="AA157" s="157">
        <v>3.0348E-2</v>
      </c>
      <c r="AB157" s="157">
        <v>2.9642000000000002E-2</v>
      </c>
      <c r="AC157" s="157">
        <v>3.0255000000000001E-2</v>
      </c>
      <c r="AD157" s="157">
        <v>3.2835999999999997E-2</v>
      </c>
      <c r="AE157" s="157">
        <v>3.4421E-2</v>
      </c>
      <c r="AF157" s="157">
        <v>6.8874000000000005E-2</v>
      </c>
      <c r="AG157" s="157">
        <v>6.6078999999999999E-2</v>
      </c>
      <c r="AH157" s="158">
        <v>6.7052E-2</v>
      </c>
      <c r="AI157" s="158">
        <v>6.4139000000000002E-2</v>
      </c>
      <c r="AJ157" s="158">
        <v>3.2704999999999998E-2</v>
      </c>
      <c r="AK157" s="158">
        <v>3.1579000000000003E-2</v>
      </c>
      <c r="AL157" s="159">
        <v>2.9846000000000001E-2</v>
      </c>
      <c r="AM157" s="157">
        <v>3.0348E-2</v>
      </c>
      <c r="AN157" s="157">
        <v>2.9642000000000002E-2</v>
      </c>
      <c r="AO157" s="157">
        <v>3.0255000000000001E-2</v>
      </c>
      <c r="AP157" s="157">
        <v>3.2835999999999997E-2</v>
      </c>
      <c r="AQ157" s="157">
        <v>3.4421E-2</v>
      </c>
      <c r="AR157" s="157">
        <v>6.8874000000000005E-2</v>
      </c>
      <c r="AS157" s="157">
        <v>6.6078999999999999E-2</v>
      </c>
      <c r="AT157" s="158">
        <v>6.7052E-2</v>
      </c>
      <c r="AU157" s="158">
        <v>6.4139000000000002E-2</v>
      </c>
      <c r="AV157" s="158">
        <v>3.2704999999999998E-2</v>
      </c>
      <c r="AW157" s="158">
        <v>3.1579000000000003E-2</v>
      </c>
      <c r="AX157" s="159">
        <v>2.9846000000000001E-2</v>
      </c>
      <c r="AY157" s="157">
        <v>3.0348E-2</v>
      </c>
      <c r="AZ157" s="157">
        <v>2.9642000000000002E-2</v>
      </c>
      <c r="BA157" s="157">
        <v>3.0255000000000001E-2</v>
      </c>
      <c r="BB157" s="157">
        <v>3.2835999999999997E-2</v>
      </c>
      <c r="BC157" s="157">
        <v>3.4421E-2</v>
      </c>
      <c r="BD157" s="157">
        <v>6.8874000000000005E-2</v>
      </c>
      <c r="BE157" s="157">
        <v>6.6078999999999999E-2</v>
      </c>
      <c r="BF157" s="158">
        <v>6.7052E-2</v>
      </c>
      <c r="BG157" s="158">
        <v>6.4139000000000002E-2</v>
      </c>
      <c r="BH157" s="158">
        <v>3.2704999999999998E-2</v>
      </c>
      <c r="BI157" s="158">
        <v>3.1579000000000003E-2</v>
      </c>
      <c r="BJ157" s="159">
        <v>2.9846000000000001E-2</v>
      </c>
      <c r="BK157" s="157">
        <v>3.0348E-2</v>
      </c>
      <c r="BL157" s="157">
        <v>2.9642000000000002E-2</v>
      </c>
      <c r="BM157" s="157">
        <v>3.0255000000000001E-2</v>
      </c>
      <c r="BN157" s="157">
        <v>3.2835999999999997E-2</v>
      </c>
      <c r="BO157" s="157">
        <v>3.4421E-2</v>
      </c>
      <c r="BP157" s="157">
        <v>6.8874000000000005E-2</v>
      </c>
      <c r="BQ157" s="157">
        <v>6.6078999999999999E-2</v>
      </c>
      <c r="BR157" s="158">
        <v>6.7052E-2</v>
      </c>
      <c r="BS157" s="158">
        <v>6.4139000000000002E-2</v>
      </c>
      <c r="BT157" s="158">
        <v>3.2704999999999998E-2</v>
      </c>
      <c r="BU157" s="158">
        <v>3.1579000000000003E-2</v>
      </c>
      <c r="BV157" s="159">
        <v>2.9846000000000001E-2</v>
      </c>
      <c r="BW157" s="157">
        <v>3.0348E-2</v>
      </c>
      <c r="BX157" s="157">
        <v>2.9642000000000002E-2</v>
      </c>
      <c r="BY157" s="157">
        <v>3.0255000000000001E-2</v>
      </c>
      <c r="BZ157" s="157">
        <v>3.2835999999999997E-2</v>
      </c>
      <c r="CA157" s="157">
        <v>3.4421E-2</v>
      </c>
      <c r="CB157" s="157">
        <v>6.8874000000000005E-2</v>
      </c>
      <c r="CC157" s="157">
        <v>6.6078999999999999E-2</v>
      </c>
      <c r="CD157" s="158">
        <v>6.7052E-2</v>
      </c>
      <c r="CE157" s="158">
        <v>6.4139000000000002E-2</v>
      </c>
      <c r="CF157" s="158">
        <v>3.2704999999999998E-2</v>
      </c>
      <c r="CG157" s="158">
        <v>3.1579000000000003E-2</v>
      </c>
      <c r="CH157" s="159">
        <v>2.9846000000000001E-2</v>
      </c>
      <c r="CI157" s="157">
        <v>3.0348E-2</v>
      </c>
      <c r="CJ157" s="157">
        <v>2.9642000000000002E-2</v>
      </c>
      <c r="CK157" s="157">
        <v>3.0255000000000001E-2</v>
      </c>
      <c r="CL157" s="157">
        <v>3.2835999999999997E-2</v>
      </c>
      <c r="CM157" s="157">
        <v>3.4421E-2</v>
      </c>
      <c r="CN157" s="157">
        <v>6.8874000000000005E-2</v>
      </c>
      <c r="CO157" s="157">
        <v>6.6078999999999999E-2</v>
      </c>
      <c r="CP157" s="158">
        <v>6.7052E-2</v>
      </c>
      <c r="CQ157" s="158">
        <v>6.4139000000000002E-2</v>
      </c>
      <c r="CR157" s="158">
        <v>3.2704999999999998E-2</v>
      </c>
      <c r="CS157" s="158">
        <v>3.1579000000000003E-2</v>
      </c>
      <c r="CT157" s="159">
        <v>2.9846000000000001E-2</v>
      </c>
      <c r="CU157" s="157">
        <v>3.0348E-2</v>
      </c>
      <c r="CV157" s="157">
        <v>2.9642000000000002E-2</v>
      </c>
      <c r="CW157" s="157">
        <v>3.0255000000000001E-2</v>
      </c>
      <c r="CX157" s="157">
        <v>3.2835999999999997E-2</v>
      </c>
      <c r="CY157" s="157">
        <v>3.4421E-2</v>
      </c>
      <c r="CZ157" s="157">
        <v>6.8874000000000005E-2</v>
      </c>
      <c r="DA157" s="157">
        <v>6.6078999999999999E-2</v>
      </c>
      <c r="DB157" s="158">
        <v>6.7052E-2</v>
      </c>
      <c r="DC157" s="158">
        <v>6.4139000000000002E-2</v>
      </c>
      <c r="DD157" s="158">
        <v>3.2704999999999998E-2</v>
      </c>
      <c r="DE157" s="158">
        <v>3.1579000000000003E-2</v>
      </c>
      <c r="DF157" s="159">
        <v>2.9846000000000001E-2</v>
      </c>
      <c r="DG157" s="157">
        <v>3.0348E-2</v>
      </c>
      <c r="DH157" s="157">
        <v>2.9642000000000002E-2</v>
      </c>
      <c r="DI157" s="157">
        <v>3.0255000000000001E-2</v>
      </c>
      <c r="DJ157" s="157">
        <v>3.2835999999999997E-2</v>
      </c>
      <c r="DK157" s="157">
        <v>3.4421E-2</v>
      </c>
      <c r="DL157" s="157">
        <v>6.8874000000000005E-2</v>
      </c>
      <c r="DM157" s="157">
        <v>6.6078999999999999E-2</v>
      </c>
      <c r="DN157" s="158">
        <v>6.7052E-2</v>
      </c>
      <c r="DO157" s="158">
        <v>6.4139000000000002E-2</v>
      </c>
      <c r="DP157" s="158">
        <v>3.2704999999999998E-2</v>
      </c>
      <c r="DQ157" s="158">
        <v>3.1579000000000003E-2</v>
      </c>
      <c r="DR157" s="159">
        <v>2.9846000000000001E-2</v>
      </c>
    </row>
    <row r="158" spans="2:122" ht="15.75" thickBot="1" x14ac:dyDescent="0.3">
      <c r="B158" s="30" t="s">
        <v>4</v>
      </c>
      <c r="C158" s="157">
        <v>2.9367000000000001E-2</v>
      </c>
      <c r="D158" s="157">
        <v>2.8156E-2</v>
      </c>
      <c r="E158" s="157">
        <v>2.9522E-2</v>
      </c>
      <c r="F158" s="157">
        <v>2.9638000000000001E-2</v>
      </c>
      <c r="G158" s="157">
        <v>3.1688000000000001E-2</v>
      </c>
      <c r="H158" s="157">
        <v>6.3760999999999998E-2</v>
      </c>
      <c r="I158" s="157">
        <v>6.2198999999999997E-2</v>
      </c>
      <c r="J158" s="158">
        <v>6.2283999999999999E-2</v>
      </c>
      <c r="K158" s="158">
        <v>6.1713999999999998E-2</v>
      </c>
      <c r="L158" s="158">
        <v>3.0110000000000001E-2</v>
      </c>
      <c r="M158" s="158">
        <v>2.9600999999999999E-2</v>
      </c>
      <c r="N158" s="159">
        <v>2.9519E-2</v>
      </c>
      <c r="O158" s="157">
        <v>2.9367000000000001E-2</v>
      </c>
      <c r="P158" s="157">
        <v>2.8156E-2</v>
      </c>
      <c r="Q158" s="157">
        <v>2.9522E-2</v>
      </c>
      <c r="R158" s="157">
        <v>2.9638000000000001E-2</v>
      </c>
      <c r="S158" s="157">
        <v>3.1688000000000001E-2</v>
      </c>
      <c r="T158" s="157">
        <v>6.3760999999999998E-2</v>
      </c>
      <c r="U158" s="157">
        <v>6.2198999999999997E-2</v>
      </c>
      <c r="V158" s="158">
        <v>6.2283999999999999E-2</v>
      </c>
      <c r="W158" s="158">
        <v>6.1713999999999998E-2</v>
      </c>
      <c r="X158" s="158">
        <v>3.0110000000000001E-2</v>
      </c>
      <c r="Y158" s="158">
        <v>2.9600999999999999E-2</v>
      </c>
      <c r="Z158" s="159">
        <v>2.9519E-2</v>
      </c>
      <c r="AA158" s="157">
        <v>2.9367000000000001E-2</v>
      </c>
      <c r="AB158" s="157">
        <v>2.8156E-2</v>
      </c>
      <c r="AC158" s="157">
        <v>2.9522E-2</v>
      </c>
      <c r="AD158" s="157">
        <v>2.9638000000000001E-2</v>
      </c>
      <c r="AE158" s="157">
        <v>3.1688000000000001E-2</v>
      </c>
      <c r="AF158" s="157">
        <v>6.3760999999999998E-2</v>
      </c>
      <c r="AG158" s="157">
        <v>6.2198999999999997E-2</v>
      </c>
      <c r="AH158" s="158">
        <v>6.2283999999999999E-2</v>
      </c>
      <c r="AI158" s="158">
        <v>6.1713999999999998E-2</v>
      </c>
      <c r="AJ158" s="158">
        <v>3.0110000000000001E-2</v>
      </c>
      <c r="AK158" s="158">
        <v>2.9600999999999999E-2</v>
      </c>
      <c r="AL158" s="159">
        <v>2.9519E-2</v>
      </c>
      <c r="AM158" s="157">
        <v>2.9367000000000001E-2</v>
      </c>
      <c r="AN158" s="157">
        <v>2.8156E-2</v>
      </c>
      <c r="AO158" s="157">
        <v>2.9522E-2</v>
      </c>
      <c r="AP158" s="157">
        <v>2.9638000000000001E-2</v>
      </c>
      <c r="AQ158" s="157">
        <v>3.1688000000000001E-2</v>
      </c>
      <c r="AR158" s="157">
        <v>6.3760999999999998E-2</v>
      </c>
      <c r="AS158" s="157">
        <v>6.2198999999999997E-2</v>
      </c>
      <c r="AT158" s="158">
        <v>6.2283999999999999E-2</v>
      </c>
      <c r="AU158" s="158">
        <v>6.1713999999999998E-2</v>
      </c>
      <c r="AV158" s="158">
        <v>3.0110000000000001E-2</v>
      </c>
      <c r="AW158" s="158">
        <v>2.9600999999999999E-2</v>
      </c>
      <c r="AX158" s="159">
        <v>2.9519E-2</v>
      </c>
      <c r="AY158" s="157">
        <v>2.9367000000000001E-2</v>
      </c>
      <c r="AZ158" s="157">
        <v>2.8156E-2</v>
      </c>
      <c r="BA158" s="157">
        <v>2.9522E-2</v>
      </c>
      <c r="BB158" s="157">
        <v>2.9638000000000001E-2</v>
      </c>
      <c r="BC158" s="157">
        <v>3.1688000000000001E-2</v>
      </c>
      <c r="BD158" s="157">
        <v>6.3760999999999998E-2</v>
      </c>
      <c r="BE158" s="157">
        <v>6.2198999999999997E-2</v>
      </c>
      <c r="BF158" s="158">
        <v>6.2283999999999999E-2</v>
      </c>
      <c r="BG158" s="158">
        <v>6.1713999999999998E-2</v>
      </c>
      <c r="BH158" s="158">
        <v>3.0110000000000001E-2</v>
      </c>
      <c r="BI158" s="158">
        <v>2.9600999999999999E-2</v>
      </c>
      <c r="BJ158" s="159">
        <v>2.9519E-2</v>
      </c>
      <c r="BK158" s="157">
        <v>2.9367000000000001E-2</v>
      </c>
      <c r="BL158" s="157">
        <v>2.8156E-2</v>
      </c>
      <c r="BM158" s="157">
        <v>2.9522E-2</v>
      </c>
      <c r="BN158" s="157">
        <v>2.9638000000000001E-2</v>
      </c>
      <c r="BO158" s="157">
        <v>3.1688000000000001E-2</v>
      </c>
      <c r="BP158" s="157">
        <v>6.3760999999999998E-2</v>
      </c>
      <c r="BQ158" s="157">
        <v>6.2198999999999997E-2</v>
      </c>
      <c r="BR158" s="158">
        <v>6.2283999999999999E-2</v>
      </c>
      <c r="BS158" s="158">
        <v>6.1713999999999998E-2</v>
      </c>
      <c r="BT158" s="158">
        <v>3.0110000000000001E-2</v>
      </c>
      <c r="BU158" s="158">
        <v>2.9600999999999999E-2</v>
      </c>
      <c r="BV158" s="159">
        <v>2.9519E-2</v>
      </c>
      <c r="BW158" s="157">
        <v>2.9367000000000001E-2</v>
      </c>
      <c r="BX158" s="157">
        <v>2.8156E-2</v>
      </c>
      <c r="BY158" s="157">
        <v>2.9522E-2</v>
      </c>
      <c r="BZ158" s="157">
        <v>2.9638000000000001E-2</v>
      </c>
      <c r="CA158" s="157">
        <v>3.1688000000000001E-2</v>
      </c>
      <c r="CB158" s="157">
        <v>6.3760999999999998E-2</v>
      </c>
      <c r="CC158" s="157">
        <v>6.2198999999999997E-2</v>
      </c>
      <c r="CD158" s="158">
        <v>6.2283999999999999E-2</v>
      </c>
      <c r="CE158" s="158">
        <v>6.1713999999999998E-2</v>
      </c>
      <c r="CF158" s="158">
        <v>3.0110000000000001E-2</v>
      </c>
      <c r="CG158" s="158">
        <v>2.9600999999999999E-2</v>
      </c>
      <c r="CH158" s="159">
        <v>2.9519E-2</v>
      </c>
      <c r="CI158" s="157">
        <v>2.9367000000000001E-2</v>
      </c>
      <c r="CJ158" s="157">
        <v>2.8156E-2</v>
      </c>
      <c r="CK158" s="157">
        <v>2.9522E-2</v>
      </c>
      <c r="CL158" s="157">
        <v>2.9638000000000001E-2</v>
      </c>
      <c r="CM158" s="157">
        <v>3.1688000000000001E-2</v>
      </c>
      <c r="CN158" s="157">
        <v>6.3760999999999998E-2</v>
      </c>
      <c r="CO158" s="157">
        <v>6.2198999999999997E-2</v>
      </c>
      <c r="CP158" s="158">
        <v>6.2283999999999999E-2</v>
      </c>
      <c r="CQ158" s="158">
        <v>6.1713999999999998E-2</v>
      </c>
      <c r="CR158" s="158">
        <v>3.0110000000000001E-2</v>
      </c>
      <c r="CS158" s="158">
        <v>2.9600999999999999E-2</v>
      </c>
      <c r="CT158" s="159">
        <v>2.9519E-2</v>
      </c>
      <c r="CU158" s="157">
        <v>2.9367000000000001E-2</v>
      </c>
      <c r="CV158" s="157">
        <v>2.8156E-2</v>
      </c>
      <c r="CW158" s="157">
        <v>2.9522E-2</v>
      </c>
      <c r="CX158" s="157">
        <v>2.9638000000000001E-2</v>
      </c>
      <c r="CY158" s="157">
        <v>3.1688000000000001E-2</v>
      </c>
      <c r="CZ158" s="157">
        <v>6.3760999999999998E-2</v>
      </c>
      <c r="DA158" s="157">
        <v>6.2198999999999997E-2</v>
      </c>
      <c r="DB158" s="158">
        <v>6.2283999999999999E-2</v>
      </c>
      <c r="DC158" s="158">
        <v>6.1713999999999998E-2</v>
      </c>
      <c r="DD158" s="158">
        <v>3.0110000000000001E-2</v>
      </c>
      <c r="DE158" s="158">
        <v>2.9600999999999999E-2</v>
      </c>
      <c r="DF158" s="159">
        <v>2.9519E-2</v>
      </c>
      <c r="DG158" s="157">
        <v>2.9367000000000001E-2</v>
      </c>
      <c r="DH158" s="157">
        <v>2.8156E-2</v>
      </c>
      <c r="DI158" s="157">
        <v>2.9522E-2</v>
      </c>
      <c r="DJ158" s="157">
        <v>2.9638000000000001E-2</v>
      </c>
      <c r="DK158" s="157">
        <v>3.1688000000000001E-2</v>
      </c>
      <c r="DL158" s="157">
        <v>6.3760999999999998E-2</v>
      </c>
      <c r="DM158" s="157">
        <v>6.2198999999999997E-2</v>
      </c>
      <c r="DN158" s="158">
        <v>6.2283999999999999E-2</v>
      </c>
      <c r="DO158" s="158">
        <v>6.1713999999999998E-2</v>
      </c>
      <c r="DP158" s="158">
        <v>3.0110000000000001E-2</v>
      </c>
      <c r="DQ158" s="158">
        <v>2.9600999999999999E-2</v>
      </c>
      <c r="DR158" s="159">
        <v>2.9519E-2</v>
      </c>
    </row>
    <row r="159" spans="2:122" ht="15.75" thickBot="1" x14ac:dyDescent="0.3">
      <c r="B159" s="30" t="s">
        <v>14</v>
      </c>
      <c r="C159" s="157">
        <v>2.9367000000000001E-2</v>
      </c>
      <c r="D159" s="157">
        <v>2.8156E-2</v>
      </c>
      <c r="E159" s="157">
        <v>2.9522E-2</v>
      </c>
      <c r="F159" s="157">
        <v>2.9638000000000001E-2</v>
      </c>
      <c r="G159" s="157">
        <v>3.1688000000000001E-2</v>
      </c>
      <c r="H159" s="157">
        <v>6.3760999999999998E-2</v>
      </c>
      <c r="I159" s="157">
        <v>6.2198999999999997E-2</v>
      </c>
      <c r="J159" s="158">
        <v>6.2283999999999999E-2</v>
      </c>
      <c r="K159" s="158">
        <v>6.1713999999999998E-2</v>
      </c>
      <c r="L159" s="158">
        <v>3.0110000000000001E-2</v>
      </c>
      <c r="M159" s="158">
        <v>2.9600999999999999E-2</v>
      </c>
      <c r="N159" s="159">
        <v>2.9519E-2</v>
      </c>
      <c r="O159" s="157">
        <v>2.9367000000000001E-2</v>
      </c>
      <c r="P159" s="157">
        <v>2.8156E-2</v>
      </c>
      <c r="Q159" s="157">
        <v>2.9522E-2</v>
      </c>
      <c r="R159" s="157">
        <v>2.9638000000000001E-2</v>
      </c>
      <c r="S159" s="157">
        <v>3.1688000000000001E-2</v>
      </c>
      <c r="T159" s="157">
        <v>6.3760999999999998E-2</v>
      </c>
      <c r="U159" s="157">
        <v>6.2198999999999997E-2</v>
      </c>
      <c r="V159" s="158">
        <v>6.2283999999999999E-2</v>
      </c>
      <c r="W159" s="158">
        <v>6.1713999999999998E-2</v>
      </c>
      <c r="X159" s="158">
        <v>3.0110000000000001E-2</v>
      </c>
      <c r="Y159" s="158">
        <v>2.9600999999999999E-2</v>
      </c>
      <c r="Z159" s="159">
        <v>2.9519E-2</v>
      </c>
      <c r="AA159" s="157">
        <v>2.9367000000000001E-2</v>
      </c>
      <c r="AB159" s="157">
        <v>2.8156E-2</v>
      </c>
      <c r="AC159" s="157">
        <v>2.9522E-2</v>
      </c>
      <c r="AD159" s="157">
        <v>2.9638000000000001E-2</v>
      </c>
      <c r="AE159" s="157">
        <v>3.1688000000000001E-2</v>
      </c>
      <c r="AF159" s="157">
        <v>6.3760999999999998E-2</v>
      </c>
      <c r="AG159" s="157">
        <v>6.2198999999999997E-2</v>
      </c>
      <c r="AH159" s="158">
        <v>6.2283999999999999E-2</v>
      </c>
      <c r="AI159" s="158">
        <v>6.1713999999999998E-2</v>
      </c>
      <c r="AJ159" s="158">
        <v>3.0110000000000001E-2</v>
      </c>
      <c r="AK159" s="158">
        <v>2.9600999999999999E-2</v>
      </c>
      <c r="AL159" s="159">
        <v>2.9519E-2</v>
      </c>
      <c r="AM159" s="157">
        <v>2.9367000000000001E-2</v>
      </c>
      <c r="AN159" s="157">
        <v>2.8156E-2</v>
      </c>
      <c r="AO159" s="157">
        <v>2.9522E-2</v>
      </c>
      <c r="AP159" s="157">
        <v>2.9638000000000001E-2</v>
      </c>
      <c r="AQ159" s="157">
        <v>3.1688000000000001E-2</v>
      </c>
      <c r="AR159" s="157">
        <v>6.3760999999999998E-2</v>
      </c>
      <c r="AS159" s="157">
        <v>6.2198999999999997E-2</v>
      </c>
      <c r="AT159" s="158">
        <v>6.2283999999999999E-2</v>
      </c>
      <c r="AU159" s="158">
        <v>6.1713999999999998E-2</v>
      </c>
      <c r="AV159" s="158">
        <v>3.0110000000000001E-2</v>
      </c>
      <c r="AW159" s="158">
        <v>2.9600999999999999E-2</v>
      </c>
      <c r="AX159" s="159">
        <v>2.9519E-2</v>
      </c>
      <c r="AY159" s="157">
        <v>2.9367000000000001E-2</v>
      </c>
      <c r="AZ159" s="157">
        <v>2.8156E-2</v>
      </c>
      <c r="BA159" s="157">
        <v>2.9522E-2</v>
      </c>
      <c r="BB159" s="157">
        <v>2.9638000000000001E-2</v>
      </c>
      <c r="BC159" s="157">
        <v>3.1688000000000001E-2</v>
      </c>
      <c r="BD159" s="157">
        <v>6.3760999999999998E-2</v>
      </c>
      <c r="BE159" s="157">
        <v>6.2198999999999997E-2</v>
      </c>
      <c r="BF159" s="158">
        <v>6.2283999999999999E-2</v>
      </c>
      <c r="BG159" s="158">
        <v>6.1713999999999998E-2</v>
      </c>
      <c r="BH159" s="158">
        <v>3.0110000000000001E-2</v>
      </c>
      <c r="BI159" s="158">
        <v>2.9600999999999999E-2</v>
      </c>
      <c r="BJ159" s="159">
        <v>2.9519E-2</v>
      </c>
      <c r="BK159" s="157">
        <v>2.9367000000000001E-2</v>
      </c>
      <c r="BL159" s="157">
        <v>2.8156E-2</v>
      </c>
      <c r="BM159" s="157">
        <v>2.9522E-2</v>
      </c>
      <c r="BN159" s="157">
        <v>2.9638000000000001E-2</v>
      </c>
      <c r="BO159" s="157">
        <v>3.1688000000000001E-2</v>
      </c>
      <c r="BP159" s="157">
        <v>6.3760999999999998E-2</v>
      </c>
      <c r="BQ159" s="157">
        <v>6.2198999999999997E-2</v>
      </c>
      <c r="BR159" s="158">
        <v>6.2283999999999999E-2</v>
      </c>
      <c r="BS159" s="158">
        <v>6.1713999999999998E-2</v>
      </c>
      <c r="BT159" s="158">
        <v>3.0110000000000001E-2</v>
      </c>
      <c r="BU159" s="158">
        <v>2.9600999999999999E-2</v>
      </c>
      <c r="BV159" s="159">
        <v>2.9519E-2</v>
      </c>
      <c r="BW159" s="157">
        <v>2.9367000000000001E-2</v>
      </c>
      <c r="BX159" s="157">
        <v>2.8156E-2</v>
      </c>
      <c r="BY159" s="157">
        <v>2.9522E-2</v>
      </c>
      <c r="BZ159" s="157">
        <v>2.9638000000000001E-2</v>
      </c>
      <c r="CA159" s="157">
        <v>3.1688000000000001E-2</v>
      </c>
      <c r="CB159" s="157">
        <v>6.3760999999999998E-2</v>
      </c>
      <c r="CC159" s="157">
        <v>6.2198999999999997E-2</v>
      </c>
      <c r="CD159" s="158">
        <v>6.2283999999999999E-2</v>
      </c>
      <c r="CE159" s="158">
        <v>6.1713999999999998E-2</v>
      </c>
      <c r="CF159" s="158">
        <v>3.0110000000000001E-2</v>
      </c>
      <c r="CG159" s="158">
        <v>2.9600999999999999E-2</v>
      </c>
      <c r="CH159" s="159">
        <v>2.9519E-2</v>
      </c>
      <c r="CI159" s="157">
        <v>2.9367000000000001E-2</v>
      </c>
      <c r="CJ159" s="157">
        <v>2.8156E-2</v>
      </c>
      <c r="CK159" s="157">
        <v>2.9522E-2</v>
      </c>
      <c r="CL159" s="157">
        <v>2.9638000000000001E-2</v>
      </c>
      <c r="CM159" s="157">
        <v>3.1688000000000001E-2</v>
      </c>
      <c r="CN159" s="157">
        <v>6.3760999999999998E-2</v>
      </c>
      <c r="CO159" s="157">
        <v>6.2198999999999997E-2</v>
      </c>
      <c r="CP159" s="158">
        <v>6.2283999999999999E-2</v>
      </c>
      <c r="CQ159" s="158">
        <v>6.1713999999999998E-2</v>
      </c>
      <c r="CR159" s="158">
        <v>3.0110000000000001E-2</v>
      </c>
      <c r="CS159" s="158">
        <v>2.9600999999999999E-2</v>
      </c>
      <c r="CT159" s="159">
        <v>2.9519E-2</v>
      </c>
      <c r="CU159" s="157">
        <v>2.9367000000000001E-2</v>
      </c>
      <c r="CV159" s="157">
        <v>2.8156E-2</v>
      </c>
      <c r="CW159" s="157">
        <v>2.9522E-2</v>
      </c>
      <c r="CX159" s="157">
        <v>2.9638000000000001E-2</v>
      </c>
      <c r="CY159" s="157">
        <v>3.1688000000000001E-2</v>
      </c>
      <c r="CZ159" s="157">
        <v>6.3760999999999998E-2</v>
      </c>
      <c r="DA159" s="157">
        <v>6.2198999999999997E-2</v>
      </c>
      <c r="DB159" s="158">
        <v>6.2283999999999999E-2</v>
      </c>
      <c r="DC159" s="158">
        <v>6.1713999999999998E-2</v>
      </c>
      <c r="DD159" s="158">
        <v>3.0110000000000001E-2</v>
      </c>
      <c r="DE159" s="158">
        <v>2.9600999999999999E-2</v>
      </c>
      <c r="DF159" s="159">
        <v>2.9519E-2</v>
      </c>
      <c r="DG159" s="157">
        <v>2.9367000000000001E-2</v>
      </c>
      <c r="DH159" s="157">
        <v>2.8156E-2</v>
      </c>
      <c r="DI159" s="157">
        <v>2.9522E-2</v>
      </c>
      <c r="DJ159" s="157">
        <v>2.9638000000000001E-2</v>
      </c>
      <c r="DK159" s="157">
        <v>3.1688000000000001E-2</v>
      </c>
      <c r="DL159" s="157">
        <v>6.3760999999999998E-2</v>
      </c>
      <c r="DM159" s="157">
        <v>6.2198999999999997E-2</v>
      </c>
      <c r="DN159" s="158">
        <v>6.2283999999999999E-2</v>
      </c>
      <c r="DO159" s="158">
        <v>6.1713999999999998E-2</v>
      </c>
      <c r="DP159" s="158">
        <v>3.0110000000000001E-2</v>
      </c>
      <c r="DQ159" s="158">
        <v>2.9600999999999999E-2</v>
      </c>
      <c r="DR159" s="159">
        <v>2.9519E-2</v>
      </c>
    </row>
    <row r="160" spans="2:122" ht="15.75" thickBot="1" x14ac:dyDescent="0.3">
      <c r="B160" s="30" t="s">
        <v>15</v>
      </c>
      <c r="C160" s="157">
        <v>2.9367000000000001E-2</v>
      </c>
      <c r="D160" s="157">
        <v>2.8156E-2</v>
      </c>
      <c r="E160" s="157">
        <v>2.9522E-2</v>
      </c>
      <c r="F160" s="157">
        <v>2.9638000000000001E-2</v>
      </c>
      <c r="G160" s="157">
        <v>3.1688000000000001E-2</v>
      </c>
      <c r="H160" s="157">
        <v>6.3760999999999998E-2</v>
      </c>
      <c r="I160" s="157">
        <v>6.2198999999999997E-2</v>
      </c>
      <c r="J160" s="158">
        <v>6.2283999999999999E-2</v>
      </c>
      <c r="K160" s="158">
        <v>6.1713999999999998E-2</v>
      </c>
      <c r="L160" s="158">
        <v>3.0110000000000001E-2</v>
      </c>
      <c r="M160" s="158">
        <v>2.9600999999999999E-2</v>
      </c>
      <c r="N160" s="159">
        <v>2.9519E-2</v>
      </c>
      <c r="O160" s="157">
        <v>2.9367000000000001E-2</v>
      </c>
      <c r="P160" s="157">
        <v>2.8156E-2</v>
      </c>
      <c r="Q160" s="157">
        <v>2.9522E-2</v>
      </c>
      <c r="R160" s="157">
        <v>2.9638000000000001E-2</v>
      </c>
      <c r="S160" s="157">
        <v>3.1688000000000001E-2</v>
      </c>
      <c r="T160" s="157">
        <v>6.3760999999999998E-2</v>
      </c>
      <c r="U160" s="157">
        <v>6.2198999999999997E-2</v>
      </c>
      <c r="V160" s="158">
        <v>6.2283999999999999E-2</v>
      </c>
      <c r="W160" s="158">
        <v>6.1713999999999998E-2</v>
      </c>
      <c r="X160" s="158">
        <v>3.0110000000000001E-2</v>
      </c>
      <c r="Y160" s="158">
        <v>2.9600999999999999E-2</v>
      </c>
      <c r="Z160" s="159">
        <v>2.9519E-2</v>
      </c>
      <c r="AA160" s="157">
        <v>2.9367000000000001E-2</v>
      </c>
      <c r="AB160" s="157">
        <v>2.8156E-2</v>
      </c>
      <c r="AC160" s="157">
        <v>2.9522E-2</v>
      </c>
      <c r="AD160" s="157">
        <v>2.9638000000000001E-2</v>
      </c>
      <c r="AE160" s="157">
        <v>3.1688000000000001E-2</v>
      </c>
      <c r="AF160" s="157">
        <v>6.3760999999999998E-2</v>
      </c>
      <c r="AG160" s="157">
        <v>6.2198999999999997E-2</v>
      </c>
      <c r="AH160" s="158">
        <v>6.2283999999999999E-2</v>
      </c>
      <c r="AI160" s="158">
        <v>6.1713999999999998E-2</v>
      </c>
      <c r="AJ160" s="158">
        <v>3.0110000000000001E-2</v>
      </c>
      <c r="AK160" s="158">
        <v>2.9600999999999999E-2</v>
      </c>
      <c r="AL160" s="159">
        <v>2.9519E-2</v>
      </c>
      <c r="AM160" s="157">
        <v>2.9367000000000001E-2</v>
      </c>
      <c r="AN160" s="157">
        <v>2.8156E-2</v>
      </c>
      <c r="AO160" s="157">
        <v>2.9522E-2</v>
      </c>
      <c r="AP160" s="157">
        <v>2.9638000000000001E-2</v>
      </c>
      <c r="AQ160" s="157">
        <v>3.1688000000000001E-2</v>
      </c>
      <c r="AR160" s="157">
        <v>6.3760999999999998E-2</v>
      </c>
      <c r="AS160" s="157">
        <v>6.2198999999999997E-2</v>
      </c>
      <c r="AT160" s="158">
        <v>6.2283999999999999E-2</v>
      </c>
      <c r="AU160" s="158">
        <v>6.1713999999999998E-2</v>
      </c>
      <c r="AV160" s="158">
        <v>3.0110000000000001E-2</v>
      </c>
      <c r="AW160" s="158">
        <v>2.9600999999999999E-2</v>
      </c>
      <c r="AX160" s="159">
        <v>2.9519E-2</v>
      </c>
      <c r="AY160" s="157">
        <v>2.9367000000000001E-2</v>
      </c>
      <c r="AZ160" s="157">
        <v>2.8156E-2</v>
      </c>
      <c r="BA160" s="157">
        <v>2.9522E-2</v>
      </c>
      <c r="BB160" s="157">
        <v>2.9638000000000001E-2</v>
      </c>
      <c r="BC160" s="157">
        <v>3.1688000000000001E-2</v>
      </c>
      <c r="BD160" s="157">
        <v>6.3760999999999998E-2</v>
      </c>
      <c r="BE160" s="157">
        <v>6.2198999999999997E-2</v>
      </c>
      <c r="BF160" s="158">
        <v>6.2283999999999999E-2</v>
      </c>
      <c r="BG160" s="158">
        <v>6.1713999999999998E-2</v>
      </c>
      <c r="BH160" s="158">
        <v>3.0110000000000001E-2</v>
      </c>
      <c r="BI160" s="158">
        <v>2.9600999999999999E-2</v>
      </c>
      <c r="BJ160" s="159">
        <v>2.9519E-2</v>
      </c>
      <c r="BK160" s="157">
        <v>2.9367000000000001E-2</v>
      </c>
      <c r="BL160" s="157">
        <v>2.8156E-2</v>
      </c>
      <c r="BM160" s="157">
        <v>2.9522E-2</v>
      </c>
      <c r="BN160" s="157">
        <v>2.9638000000000001E-2</v>
      </c>
      <c r="BO160" s="157">
        <v>3.1688000000000001E-2</v>
      </c>
      <c r="BP160" s="157">
        <v>6.3760999999999998E-2</v>
      </c>
      <c r="BQ160" s="157">
        <v>6.2198999999999997E-2</v>
      </c>
      <c r="BR160" s="158">
        <v>6.2283999999999999E-2</v>
      </c>
      <c r="BS160" s="158">
        <v>6.1713999999999998E-2</v>
      </c>
      <c r="BT160" s="158">
        <v>3.0110000000000001E-2</v>
      </c>
      <c r="BU160" s="158">
        <v>2.9600999999999999E-2</v>
      </c>
      <c r="BV160" s="159">
        <v>2.9519E-2</v>
      </c>
      <c r="BW160" s="157">
        <v>2.9367000000000001E-2</v>
      </c>
      <c r="BX160" s="157">
        <v>2.8156E-2</v>
      </c>
      <c r="BY160" s="157">
        <v>2.9522E-2</v>
      </c>
      <c r="BZ160" s="157">
        <v>2.9638000000000001E-2</v>
      </c>
      <c r="CA160" s="157">
        <v>3.1688000000000001E-2</v>
      </c>
      <c r="CB160" s="157">
        <v>6.3760999999999998E-2</v>
      </c>
      <c r="CC160" s="157">
        <v>6.2198999999999997E-2</v>
      </c>
      <c r="CD160" s="158">
        <v>6.2283999999999999E-2</v>
      </c>
      <c r="CE160" s="158">
        <v>6.1713999999999998E-2</v>
      </c>
      <c r="CF160" s="158">
        <v>3.0110000000000001E-2</v>
      </c>
      <c r="CG160" s="158">
        <v>2.9600999999999999E-2</v>
      </c>
      <c r="CH160" s="159">
        <v>2.9519E-2</v>
      </c>
      <c r="CI160" s="157">
        <v>2.9367000000000001E-2</v>
      </c>
      <c r="CJ160" s="157">
        <v>2.8156E-2</v>
      </c>
      <c r="CK160" s="157">
        <v>2.9522E-2</v>
      </c>
      <c r="CL160" s="157">
        <v>2.9638000000000001E-2</v>
      </c>
      <c r="CM160" s="157">
        <v>3.1688000000000001E-2</v>
      </c>
      <c r="CN160" s="157">
        <v>6.3760999999999998E-2</v>
      </c>
      <c r="CO160" s="157">
        <v>6.2198999999999997E-2</v>
      </c>
      <c r="CP160" s="158">
        <v>6.2283999999999999E-2</v>
      </c>
      <c r="CQ160" s="158">
        <v>6.1713999999999998E-2</v>
      </c>
      <c r="CR160" s="158">
        <v>3.0110000000000001E-2</v>
      </c>
      <c r="CS160" s="158">
        <v>2.9600999999999999E-2</v>
      </c>
      <c r="CT160" s="159">
        <v>2.9519E-2</v>
      </c>
      <c r="CU160" s="157">
        <v>2.9367000000000001E-2</v>
      </c>
      <c r="CV160" s="157">
        <v>2.8156E-2</v>
      </c>
      <c r="CW160" s="157">
        <v>2.9522E-2</v>
      </c>
      <c r="CX160" s="157">
        <v>2.9638000000000001E-2</v>
      </c>
      <c r="CY160" s="157">
        <v>3.1688000000000001E-2</v>
      </c>
      <c r="CZ160" s="157">
        <v>6.3760999999999998E-2</v>
      </c>
      <c r="DA160" s="157">
        <v>6.2198999999999997E-2</v>
      </c>
      <c r="DB160" s="158">
        <v>6.2283999999999999E-2</v>
      </c>
      <c r="DC160" s="158">
        <v>6.1713999999999998E-2</v>
      </c>
      <c r="DD160" s="158">
        <v>3.0110000000000001E-2</v>
      </c>
      <c r="DE160" s="158">
        <v>2.9600999999999999E-2</v>
      </c>
      <c r="DF160" s="159">
        <v>2.9519E-2</v>
      </c>
      <c r="DG160" s="157">
        <v>2.9367000000000001E-2</v>
      </c>
      <c r="DH160" s="157">
        <v>2.8156E-2</v>
      </c>
      <c r="DI160" s="157">
        <v>2.9522E-2</v>
      </c>
      <c r="DJ160" s="157">
        <v>2.9638000000000001E-2</v>
      </c>
      <c r="DK160" s="157">
        <v>3.1688000000000001E-2</v>
      </c>
      <c r="DL160" s="157">
        <v>6.3760999999999998E-2</v>
      </c>
      <c r="DM160" s="157">
        <v>6.2198999999999997E-2</v>
      </c>
      <c r="DN160" s="158">
        <v>6.2283999999999999E-2</v>
      </c>
      <c r="DO160" s="158">
        <v>6.1713999999999998E-2</v>
      </c>
      <c r="DP160" s="158">
        <v>3.0110000000000001E-2</v>
      </c>
      <c r="DQ160" s="158">
        <v>2.9600999999999999E-2</v>
      </c>
      <c r="DR160" s="159">
        <v>2.9519E-2</v>
      </c>
    </row>
    <row r="161" spans="2:122" ht="15.75" thickBot="1" x14ac:dyDescent="0.3">
      <c r="B161" s="30" t="s">
        <v>7</v>
      </c>
      <c r="C161" s="157">
        <v>2.666E-2</v>
      </c>
      <c r="D161" s="157">
        <v>2.6023000000000001E-2</v>
      </c>
      <c r="E161" s="157">
        <v>2.8083E-2</v>
      </c>
      <c r="F161" s="157">
        <v>2.9250999999999999E-2</v>
      </c>
      <c r="G161" s="157">
        <v>2.9905000000000001E-2</v>
      </c>
      <c r="H161" s="157">
        <v>6.0088000000000003E-2</v>
      </c>
      <c r="I161" s="157">
        <v>5.8245999999999999E-2</v>
      </c>
      <c r="J161" s="158">
        <v>5.8860000000000003E-2</v>
      </c>
      <c r="K161" s="158">
        <v>5.8139000000000003E-2</v>
      </c>
      <c r="L161" s="158">
        <v>2.8407000000000002E-2</v>
      </c>
      <c r="M161" s="158">
        <v>2.8223999999999999E-2</v>
      </c>
      <c r="N161" s="159">
        <v>2.7203999999999999E-2</v>
      </c>
      <c r="O161" s="157">
        <v>2.666E-2</v>
      </c>
      <c r="P161" s="157">
        <v>2.6023000000000001E-2</v>
      </c>
      <c r="Q161" s="157">
        <v>2.8083E-2</v>
      </c>
      <c r="R161" s="157">
        <v>2.9250999999999999E-2</v>
      </c>
      <c r="S161" s="157">
        <v>2.9905000000000001E-2</v>
      </c>
      <c r="T161" s="157">
        <v>6.0088000000000003E-2</v>
      </c>
      <c r="U161" s="157">
        <v>5.8245999999999999E-2</v>
      </c>
      <c r="V161" s="158">
        <v>5.8860000000000003E-2</v>
      </c>
      <c r="W161" s="158">
        <v>5.8139000000000003E-2</v>
      </c>
      <c r="X161" s="158">
        <v>2.8407000000000002E-2</v>
      </c>
      <c r="Y161" s="158">
        <v>2.8223999999999999E-2</v>
      </c>
      <c r="Z161" s="159">
        <v>2.7203999999999999E-2</v>
      </c>
      <c r="AA161" s="157">
        <v>2.666E-2</v>
      </c>
      <c r="AB161" s="157">
        <v>2.6023000000000001E-2</v>
      </c>
      <c r="AC161" s="157">
        <v>2.8083E-2</v>
      </c>
      <c r="AD161" s="157">
        <v>2.9250999999999999E-2</v>
      </c>
      <c r="AE161" s="157">
        <v>2.9905000000000001E-2</v>
      </c>
      <c r="AF161" s="157">
        <v>6.0088000000000003E-2</v>
      </c>
      <c r="AG161" s="157">
        <v>5.8245999999999999E-2</v>
      </c>
      <c r="AH161" s="158">
        <v>5.8860000000000003E-2</v>
      </c>
      <c r="AI161" s="158">
        <v>5.8139000000000003E-2</v>
      </c>
      <c r="AJ161" s="158">
        <v>2.8407000000000002E-2</v>
      </c>
      <c r="AK161" s="158">
        <v>2.8223999999999999E-2</v>
      </c>
      <c r="AL161" s="159">
        <v>2.7203999999999999E-2</v>
      </c>
      <c r="AM161" s="157">
        <v>2.666E-2</v>
      </c>
      <c r="AN161" s="157">
        <v>2.6023000000000001E-2</v>
      </c>
      <c r="AO161" s="157">
        <v>2.8083E-2</v>
      </c>
      <c r="AP161" s="157">
        <v>2.9250999999999999E-2</v>
      </c>
      <c r="AQ161" s="157">
        <v>2.9905000000000001E-2</v>
      </c>
      <c r="AR161" s="157">
        <v>6.0088000000000003E-2</v>
      </c>
      <c r="AS161" s="157">
        <v>5.8245999999999999E-2</v>
      </c>
      <c r="AT161" s="158">
        <v>5.8860000000000003E-2</v>
      </c>
      <c r="AU161" s="158">
        <v>5.8139000000000003E-2</v>
      </c>
      <c r="AV161" s="158">
        <v>2.8407000000000002E-2</v>
      </c>
      <c r="AW161" s="158">
        <v>2.8223999999999999E-2</v>
      </c>
      <c r="AX161" s="159">
        <v>2.7203999999999999E-2</v>
      </c>
      <c r="AY161" s="157">
        <v>2.666E-2</v>
      </c>
      <c r="AZ161" s="157">
        <v>2.6023000000000001E-2</v>
      </c>
      <c r="BA161" s="157">
        <v>2.8083E-2</v>
      </c>
      <c r="BB161" s="157">
        <v>2.9250999999999999E-2</v>
      </c>
      <c r="BC161" s="157">
        <v>2.9905000000000001E-2</v>
      </c>
      <c r="BD161" s="157">
        <v>6.0088000000000003E-2</v>
      </c>
      <c r="BE161" s="157">
        <v>5.8245999999999999E-2</v>
      </c>
      <c r="BF161" s="158">
        <v>5.8860000000000003E-2</v>
      </c>
      <c r="BG161" s="158">
        <v>5.8139000000000003E-2</v>
      </c>
      <c r="BH161" s="158">
        <v>2.8407000000000002E-2</v>
      </c>
      <c r="BI161" s="158">
        <v>2.8223999999999999E-2</v>
      </c>
      <c r="BJ161" s="159">
        <v>2.7203999999999999E-2</v>
      </c>
      <c r="BK161" s="157">
        <v>2.666E-2</v>
      </c>
      <c r="BL161" s="157">
        <v>2.6023000000000001E-2</v>
      </c>
      <c r="BM161" s="157">
        <v>2.8083E-2</v>
      </c>
      <c r="BN161" s="157">
        <v>2.9250999999999999E-2</v>
      </c>
      <c r="BO161" s="157">
        <v>2.9905000000000001E-2</v>
      </c>
      <c r="BP161" s="157">
        <v>6.0088000000000003E-2</v>
      </c>
      <c r="BQ161" s="157">
        <v>5.8245999999999999E-2</v>
      </c>
      <c r="BR161" s="158">
        <v>5.8860000000000003E-2</v>
      </c>
      <c r="BS161" s="158">
        <v>5.8139000000000003E-2</v>
      </c>
      <c r="BT161" s="158">
        <v>2.8407000000000002E-2</v>
      </c>
      <c r="BU161" s="158">
        <v>2.8223999999999999E-2</v>
      </c>
      <c r="BV161" s="159">
        <v>2.7203999999999999E-2</v>
      </c>
      <c r="BW161" s="157">
        <v>2.666E-2</v>
      </c>
      <c r="BX161" s="157">
        <v>2.6023000000000001E-2</v>
      </c>
      <c r="BY161" s="157">
        <v>2.8083E-2</v>
      </c>
      <c r="BZ161" s="157">
        <v>2.9250999999999999E-2</v>
      </c>
      <c r="CA161" s="157">
        <v>2.9905000000000001E-2</v>
      </c>
      <c r="CB161" s="157">
        <v>6.0088000000000003E-2</v>
      </c>
      <c r="CC161" s="157">
        <v>5.8245999999999999E-2</v>
      </c>
      <c r="CD161" s="158">
        <v>5.8860000000000003E-2</v>
      </c>
      <c r="CE161" s="158">
        <v>5.8139000000000003E-2</v>
      </c>
      <c r="CF161" s="158">
        <v>2.8407000000000002E-2</v>
      </c>
      <c r="CG161" s="158">
        <v>2.8223999999999999E-2</v>
      </c>
      <c r="CH161" s="159">
        <v>2.7203999999999999E-2</v>
      </c>
      <c r="CI161" s="157">
        <v>2.666E-2</v>
      </c>
      <c r="CJ161" s="157">
        <v>2.6023000000000001E-2</v>
      </c>
      <c r="CK161" s="157">
        <v>2.8083E-2</v>
      </c>
      <c r="CL161" s="157">
        <v>2.9250999999999999E-2</v>
      </c>
      <c r="CM161" s="157">
        <v>2.9905000000000001E-2</v>
      </c>
      <c r="CN161" s="157">
        <v>6.0088000000000003E-2</v>
      </c>
      <c r="CO161" s="157">
        <v>5.8245999999999999E-2</v>
      </c>
      <c r="CP161" s="158">
        <v>5.8860000000000003E-2</v>
      </c>
      <c r="CQ161" s="158">
        <v>5.8139000000000003E-2</v>
      </c>
      <c r="CR161" s="158">
        <v>2.8407000000000002E-2</v>
      </c>
      <c r="CS161" s="158">
        <v>2.8223999999999999E-2</v>
      </c>
      <c r="CT161" s="159">
        <v>2.7203999999999999E-2</v>
      </c>
      <c r="CU161" s="157">
        <v>2.666E-2</v>
      </c>
      <c r="CV161" s="157">
        <v>2.6023000000000001E-2</v>
      </c>
      <c r="CW161" s="157">
        <v>2.8083E-2</v>
      </c>
      <c r="CX161" s="157">
        <v>2.9250999999999999E-2</v>
      </c>
      <c r="CY161" s="157">
        <v>2.9905000000000001E-2</v>
      </c>
      <c r="CZ161" s="157">
        <v>6.0088000000000003E-2</v>
      </c>
      <c r="DA161" s="157">
        <v>5.8245999999999999E-2</v>
      </c>
      <c r="DB161" s="158">
        <v>5.8860000000000003E-2</v>
      </c>
      <c r="DC161" s="158">
        <v>5.8139000000000003E-2</v>
      </c>
      <c r="DD161" s="158">
        <v>2.8407000000000002E-2</v>
      </c>
      <c r="DE161" s="158">
        <v>2.8223999999999999E-2</v>
      </c>
      <c r="DF161" s="159">
        <v>2.7203999999999999E-2</v>
      </c>
      <c r="DG161" s="157">
        <v>2.666E-2</v>
      </c>
      <c r="DH161" s="157">
        <v>2.6023000000000001E-2</v>
      </c>
      <c r="DI161" s="157">
        <v>2.8083E-2</v>
      </c>
      <c r="DJ161" s="157">
        <v>2.9250999999999999E-2</v>
      </c>
      <c r="DK161" s="157">
        <v>2.9905000000000001E-2</v>
      </c>
      <c r="DL161" s="157">
        <v>6.0088000000000003E-2</v>
      </c>
      <c r="DM161" s="157">
        <v>5.8245999999999999E-2</v>
      </c>
      <c r="DN161" s="158">
        <v>5.8860000000000003E-2</v>
      </c>
      <c r="DO161" s="158">
        <v>5.8139000000000003E-2</v>
      </c>
      <c r="DP161" s="158">
        <v>2.8407000000000002E-2</v>
      </c>
      <c r="DQ161" s="158">
        <v>2.8223999999999999E-2</v>
      </c>
      <c r="DR161" s="159">
        <v>2.7203999999999999E-2</v>
      </c>
    </row>
    <row r="162" spans="2:122" ht="15.75" thickBot="1" x14ac:dyDescent="0.3">
      <c r="B162" s="30" t="s">
        <v>8</v>
      </c>
      <c r="C162" s="157">
        <v>2.6605E-2</v>
      </c>
      <c r="D162" s="157">
        <v>2.7127999999999999E-2</v>
      </c>
      <c r="E162" s="157">
        <v>3.0259000000000001E-2</v>
      </c>
      <c r="F162" s="157">
        <v>3.2666000000000001E-2</v>
      </c>
      <c r="G162" s="157">
        <v>3.3575000000000001E-2</v>
      </c>
      <c r="H162" s="157">
        <v>7.0024000000000003E-2</v>
      </c>
      <c r="I162" s="157">
        <v>6.6151000000000001E-2</v>
      </c>
      <c r="J162" s="158">
        <v>6.8273E-2</v>
      </c>
      <c r="K162" s="158">
        <v>6.5836000000000006E-2</v>
      </c>
      <c r="L162" s="158">
        <v>3.1794999999999997E-2</v>
      </c>
      <c r="M162" s="158">
        <v>3.1565000000000003E-2</v>
      </c>
      <c r="N162" s="159">
        <v>2.8226000000000001E-2</v>
      </c>
      <c r="O162" s="157">
        <v>2.6605E-2</v>
      </c>
      <c r="P162" s="157">
        <v>2.7127999999999999E-2</v>
      </c>
      <c r="Q162" s="157">
        <v>3.0259000000000001E-2</v>
      </c>
      <c r="R162" s="157">
        <v>3.2666000000000001E-2</v>
      </c>
      <c r="S162" s="157">
        <v>3.3575000000000001E-2</v>
      </c>
      <c r="T162" s="157">
        <v>7.0024000000000003E-2</v>
      </c>
      <c r="U162" s="157">
        <v>6.6151000000000001E-2</v>
      </c>
      <c r="V162" s="158">
        <v>6.8273E-2</v>
      </c>
      <c r="W162" s="158">
        <v>6.5836000000000006E-2</v>
      </c>
      <c r="X162" s="158">
        <v>3.1794999999999997E-2</v>
      </c>
      <c r="Y162" s="158">
        <v>3.1565000000000003E-2</v>
      </c>
      <c r="Z162" s="159">
        <v>2.8226000000000001E-2</v>
      </c>
      <c r="AA162" s="157">
        <v>2.6605E-2</v>
      </c>
      <c r="AB162" s="157">
        <v>2.7127999999999999E-2</v>
      </c>
      <c r="AC162" s="157">
        <v>3.0259000000000001E-2</v>
      </c>
      <c r="AD162" s="157">
        <v>3.2666000000000001E-2</v>
      </c>
      <c r="AE162" s="157">
        <v>3.3575000000000001E-2</v>
      </c>
      <c r="AF162" s="157">
        <v>7.0024000000000003E-2</v>
      </c>
      <c r="AG162" s="157">
        <v>6.6151000000000001E-2</v>
      </c>
      <c r="AH162" s="158">
        <v>6.8273E-2</v>
      </c>
      <c r="AI162" s="158">
        <v>6.5836000000000006E-2</v>
      </c>
      <c r="AJ162" s="158">
        <v>3.1794999999999997E-2</v>
      </c>
      <c r="AK162" s="158">
        <v>3.1565000000000003E-2</v>
      </c>
      <c r="AL162" s="159">
        <v>2.8226000000000001E-2</v>
      </c>
      <c r="AM162" s="157">
        <v>2.6605E-2</v>
      </c>
      <c r="AN162" s="157">
        <v>2.7127999999999999E-2</v>
      </c>
      <c r="AO162" s="157">
        <v>3.0259000000000001E-2</v>
      </c>
      <c r="AP162" s="157">
        <v>3.2666000000000001E-2</v>
      </c>
      <c r="AQ162" s="157">
        <v>3.3575000000000001E-2</v>
      </c>
      <c r="AR162" s="157">
        <v>7.0024000000000003E-2</v>
      </c>
      <c r="AS162" s="157">
        <v>6.6151000000000001E-2</v>
      </c>
      <c r="AT162" s="158">
        <v>6.8273E-2</v>
      </c>
      <c r="AU162" s="158">
        <v>6.5836000000000006E-2</v>
      </c>
      <c r="AV162" s="158">
        <v>3.1794999999999997E-2</v>
      </c>
      <c r="AW162" s="158">
        <v>3.1565000000000003E-2</v>
      </c>
      <c r="AX162" s="159">
        <v>2.8226000000000001E-2</v>
      </c>
      <c r="AY162" s="157">
        <v>2.6605E-2</v>
      </c>
      <c r="AZ162" s="157">
        <v>2.7127999999999999E-2</v>
      </c>
      <c r="BA162" s="157">
        <v>3.0259000000000001E-2</v>
      </c>
      <c r="BB162" s="157">
        <v>3.2666000000000001E-2</v>
      </c>
      <c r="BC162" s="157">
        <v>3.3575000000000001E-2</v>
      </c>
      <c r="BD162" s="157">
        <v>7.0024000000000003E-2</v>
      </c>
      <c r="BE162" s="157">
        <v>6.6151000000000001E-2</v>
      </c>
      <c r="BF162" s="158">
        <v>6.8273E-2</v>
      </c>
      <c r="BG162" s="158">
        <v>6.5836000000000006E-2</v>
      </c>
      <c r="BH162" s="158">
        <v>3.1794999999999997E-2</v>
      </c>
      <c r="BI162" s="158">
        <v>3.1565000000000003E-2</v>
      </c>
      <c r="BJ162" s="159">
        <v>2.8226000000000001E-2</v>
      </c>
      <c r="BK162" s="157">
        <v>2.6605E-2</v>
      </c>
      <c r="BL162" s="157">
        <v>2.7127999999999999E-2</v>
      </c>
      <c r="BM162" s="157">
        <v>3.0259000000000001E-2</v>
      </c>
      <c r="BN162" s="157">
        <v>3.2666000000000001E-2</v>
      </c>
      <c r="BO162" s="157">
        <v>3.3575000000000001E-2</v>
      </c>
      <c r="BP162" s="157">
        <v>7.0024000000000003E-2</v>
      </c>
      <c r="BQ162" s="157">
        <v>6.6151000000000001E-2</v>
      </c>
      <c r="BR162" s="158">
        <v>6.8273E-2</v>
      </c>
      <c r="BS162" s="158">
        <v>6.5836000000000006E-2</v>
      </c>
      <c r="BT162" s="158">
        <v>3.1794999999999997E-2</v>
      </c>
      <c r="BU162" s="158">
        <v>3.1565000000000003E-2</v>
      </c>
      <c r="BV162" s="159">
        <v>2.8226000000000001E-2</v>
      </c>
      <c r="BW162" s="157">
        <v>2.6605E-2</v>
      </c>
      <c r="BX162" s="157">
        <v>2.7127999999999999E-2</v>
      </c>
      <c r="BY162" s="157">
        <v>3.0259000000000001E-2</v>
      </c>
      <c r="BZ162" s="157">
        <v>3.2666000000000001E-2</v>
      </c>
      <c r="CA162" s="157">
        <v>3.3575000000000001E-2</v>
      </c>
      <c r="CB162" s="157">
        <v>7.0024000000000003E-2</v>
      </c>
      <c r="CC162" s="157">
        <v>6.6151000000000001E-2</v>
      </c>
      <c r="CD162" s="158">
        <v>6.8273E-2</v>
      </c>
      <c r="CE162" s="158">
        <v>6.5836000000000006E-2</v>
      </c>
      <c r="CF162" s="158">
        <v>3.1794999999999997E-2</v>
      </c>
      <c r="CG162" s="158">
        <v>3.1565000000000003E-2</v>
      </c>
      <c r="CH162" s="159">
        <v>2.8226000000000001E-2</v>
      </c>
      <c r="CI162" s="157">
        <v>2.6605E-2</v>
      </c>
      <c r="CJ162" s="157">
        <v>2.7127999999999999E-2</v>
      </c>
      <c r="CK162" s="157">
        <v>3.0259000000000001E-2</v>
      </c>
      <c r="CL162" s="157">
        <v>3.2666000000000001E-2</v>
      </c>
      <c r="CM162" s="157">
        <v>3.3575000000000001E-2</v>
      </c>
      <c r="CN162" s="157">
        <v>7.0024000000000003E-2</v>
      </c>
      <c r="CO162" s="157">
        <v>6.6151000000000001E-2</v>
      </c>
      <c r="CP162" s="158">
        <v>6.8273E-2</v>
      </c>
      <c r="CQ162" s="158">
        <v>6.5836000000000006E-2</v>
      </c>
      <c r="CR162" s="158">
        <v>3.1794999999999997E-2</v>
      </c>
      <c r="CS162" s="158">
        <v>3.1565000000000003E-2</v>
      </c>
      <c r="CT162" s="159">
        <v>2.8226000000000001E-2</v>
      </c>
      <c r="CU162" s="157">
        <v>2.6605E-2</v>
      </c>
      <c r="CV162" s="157">
        <v>2.7127999999999999E-2</v>
      </c>
      <c r="CW162" s="157">
        <v>3.0259000000000001E-2</v>
      </c>
      <c r="CX162" s="157">
        <v>3.2666000000000001E-2</v>
      </c>
      <c r="CY162" s="157">
        <v>3.3575000000000001E-2</v>
      </c>
      <c r="CZ162" s="157">
        <v>7.0024000000000003E-2</v>
      </c>
      <c r="DA162" s="157">
        <v>6.6151000000000001E-2</v>
      </c>
      <c r="DB162" s="158">
        <v>6.8273E-2</v>
      </c>
      <c r="DC162" s="158">
        <v>6.5836000000000006E-2</v>
      </c>
      <c r="DD162" s="158">
        <v>3.1794999999999997E-2</v>
      </c>
      <c r="DE162" s="158">
        <v>3.1565000000000003E-2</v>
      </c>
      <c r="DF162" s="159">
        <v>2.8226000000000001E-2</v>
      </c>
      <c r="DG162" s="157">
        <v>2.6605E-2</v>
      </c>
      <c r="DH162" s="157">
        <v>2.7127999999999999E-2</v>
      </c>
      <c r="DI162" s="157">
        <v>3.0259000000000001E-2</v>
      </c>
      <c r="DJ162" s="157">
        <v>3.2666000000000001E-2</v>
      </c>
      <c r="DK162" s="157">
        <v>3.3575000000000001E-2</v>
      </c>
      <c r="DL162" s="157">
        <v>7.0024000000000003E-2</v>
      </c>
      <c r="DM162" s="157">
        <v>6.6151000000000001E-2</v>
      </c>
      <c r="DN162" s="158">
        <v>6.8273E-2</v>
      </c>
      <c r="DO162" s="158">
        <v>6.5836000000000006E-2</v>
      </c>
      <c r="DP162" s="158">
        <v>3.1794999999999997E-2</v>
      </c>
      <c r="DQ162" s="158">
        <v>3.1565000000000003E-2</v>
      </c>
      <c r="DR162" s="159">
        <v>2.8226000000000001E-2</v>
      </c>
    </row>
    <row r="164" spans="2:122" x14ac:dyDescent="0.25">
      <c r="B164" s="38" t="s">
        <v>125</v>
      </c>
      <c r="C164" s="30" t="s">
        <v>16</v>
      </c>
      <c r="D164" s="30" t="s">
        <v>17</v>
      </c>
      <c r="E164" s="30" t="s">
        <v>18</v>
      </c>
      <c r="F164" s="30" t="s">
        <v>19</v>
      </c>
      <c r="G164" s="8" t="s">
        <v>20</v>
      </c>
      <c r="H164" s="30" t="s">
        <v>21</v>
      </c>
      <c r="I164" s="30" t="s">
        <v>22</v>
      </c>
      <c r="J164" s="30" t="s">
        <v>23</v>
      </c>
      <c r="K164" s="30" t="s">
        <v>24</v>
      </c>
      <c r="L164" s="30" t="s">
        <v>25</v>
      </c>
      <c r="M164" s="30" t="s">
        <v>26</v>
      </c>
      <c r="N164" s="30" t="s">
        <v>27</v>
      </c>
      <c r="O164" s="30" t="s">
        <v>16</v>
      </c>
      <c r="P164" s="30" t="s">
        <v>17</v>
      </c>
      <c r="Q164" s="30" t="s">
        <v>18</v>
      </c>
      <c r="R164" s="30" t="s">
        <v>19</v>
      </c>
      <c r="S164" s="8" t="s">
        <v>20</v>
      </c>
      <c r="T164" s="30" t="s">
        <v>21</v>
      </c>
      <c r="U164" s="30" t="s">
        <v>22</v>
      </c>
      <c r="V164" s="30" t="s">
        <v>23</v>
      </c>
      <c r="W164" s="30" t="s">
        <v>24</v>
      </c>
      <c r="X164" s="30" t="s">
        <v>25</v>
      </c>
      <c r="Y164" s="30" t="s">
        <v>26</v>
      </c>
      <c r="Z164" s="30" t="s">
        <v>27</v>
      </c>
      <c r="AA164" s="30" t="s">
        <v>16</v>
      </c>
      <c r="AB164" s="30" t="s">
        <v>17</v>
      </c>
      <c r="AC164" s="30" t="s">
        <v>18</v>
      </c>
      <c r="AD164" s="30" t="s">
        <v>19</v>
      </c>
      <c r="AE164" s="8" t="s">
        <v>20</v>
      </c>
      <c r="AF164" s="30" t="s">
        <v>21</v>
      </c>
      <c r="AG164" s="30" t="s">
        <v>22</v>
      </c>
      <c r="AH164" s="30" t="s">
        <v>23</v>
      </c>
      <c r="AI164" s="30" t="s">
        <v>24</v>
      </c>
      <c r="AJ164" s="30" t="s">
        <v>25</v>
      </c>
      <c r="AK164" s="30" t="s">
        <v>26</v>
      </c>
      <c r="AL164" s="30" t="s">
        <v>27</v>
      </c>
      <c r="AM164" s="30" t="s">
        <v>16</v>
      </c>
      <c r="AN164" s="30" t="s">
        <v>17</v>
      </c>
      <c r="AO164" s="30" t="s">
        <v>18</v>
      </c>
      <c r="AP164" s="30" t="s">
        <v>19</v>
      </c>
      <c r="AQ164" s="8" t="s">
        <v>20</v>
      </c>
      <c r="AR164" s="30" t="s">
        <v>21</v>
      </c>
      <c r="AS164" s="30" t="s">
        <v>22</v>
      </c>
      <c r="AT164" s="30" t="s">
        <v>23</v>
      </c>
      <c r="AU164" s="30" t="s">
        <v>24</v>
      </c>
      <c r="AV164" s="30" t="s">
        <v>25</v>
      </c>
      <c r="AW164" s="30" t="s">
        <v>26</v>
      </c>
      <c r="AX164" s="30" t="s">
        <v>27</v>
      </c>
      <c r="AY164" s="30" t="s">
        <v>16</v>
      </c>
      <c r="AZ164" s="30" t="s">
        <v>17</v>
      </c>
      <c r="BA164" s="30" t="s">
        <v>18</v>
      </c>
      <c r="BB164" s="30" t="s">
        <v>19</v>
      </c>
      <c r="BC164" s="8" t="s">
        <v>20</v>
      </c>
      <c r="BD164" s="30" t="s">
        <v>21</v>
      </c>
      <c r="BE164" s="30" t="s">
        <v>22</v>
      </c>
      <c r="BF164" s="30" t="s">
        <v>23</v>
      </c>
      <c r="BG164" s="30" t="s">
        <v>24</v>
      </c>
      <c r="BH164" s="30" t="s">
        <v>25</v>
      </c>
      <c r="BI164" s="30" t="s">
        <v>26</v>
      </c>
      <c r="BJ164" s="30" t="s">
        <v>27</v>
      </c>
      <c r="BK164" s="30" t="s">
        <v>16</v>
      </c>
      <c r="BL164" s="30" t="s">
        <v>17</v>
      </c>
      <c r="BM164" s="30" t="s">
        <v>18</v>
      </c>
      <c r="BN164" s="30" t="s">
        <v>19</v>
      </c>
      <c r="BO164" s="8" t="s">
        <v>20</v>
      </c>
      <c r="BP164" s="30" t="s">
        <v>21</v>
      </c>
      <c r="BQ164" s="30" t="s">
        <v>22</v>
      </c>
      <c r="BR164" s="30" t="s">
        <v>23</v>
      </c>
      <c r="BS164" s="30" t="s">
        <v>24</v>
      </c>
      <c r="BT164" s="30" t="s">
        <v>25</v>
      </c>
      <c r="BU164" s="30" t="s">
        <v>26</v>
      </c>
      <c r="BV164" s="30" t="s">
        <v>27</v>
      </c>
      <c r="BW164" s="30" t="s">
        <v>16</v>
      </c>
      <c r="BX164" s="30" t="s">
        <v>17</v>
      </c>
      <c r="BY164" s="30" t="s">
        <v>18</v>
      </c>
      <c r="BZ164" s="30" t="s">
        <v>19</v>
      </c>
      <c r="CA164" s="8" t="s">
        <v>20</v>
      </c>
      <c r="CB164" s="30" t="s">
        <v>21</v>
      </c>
      <c r="CC164" s="30" t="s">
        <v>22</v>
      </c>
      <c r="CD164" s="30" t="s">
        <v>23</v>
      </c>
      <c r="CE164" s="30" t="s">
        <v>24</v>
      </c>
      <c r="CF164" s="30" t="s">
        <v>25</v>
      </c>
      <c r="CG164" s="30" t="s">
        <v>26</v>
      </c>
      <c r="CH164" s="30" t="s">
        <v>27</v>
      </c>
      <c r="CI164" s="30" t="s">
        <v>16</v>
      </c>
      <c r="CJ164" s="30" t="s">
        <v>17</v>
      </c>
      <c r="CK164" s="30" t="s">
        <v>18</v>
      </c>
      <c r="CL164" s="30" t="s">
        <v>19</v>
      </c>
      <c r="CM164" s="8" t="s">
        <v>20</v>
      </c>
      <c r="CN164" s="30" t="s">
        <v>21</v>
      </c>
      <c r="CO164" s="30" t="s">
        <v>22</v>
      </c>
      <c r="CP164" s="30" t="s">
        <v>23</v>
      </c>
      <c r="CQ164" s="30" t="s">
        <v>24</v>
      </c>
      <c r="CR164" s="30" t="s">
        <v>25</v>
      </c>
      <c r="CS164" s="30" t="s">
        <v>26</v>
      </c>
      <c r="CT164" s="30" t="s">
        <v>27</v>
      </c>
      <c r="CU164" s="30" t="s">
        <v>16</v>
      </c>
      <c r="CV164" s="30" t="s">
        <v>17</v>
      </c>
      <c r="CW164" s="30" t="s">
        <v>18</v>
      </c>
      <c r="CX164" s="30" t="s">
        <v>19</v>
      </c>
      <c r="CY164" s="8" t="s">
        <v>20</v>
      </c>
      <c r="CZ164" s="30" t="s">
        <v>21</v>
      </c>
      <c r="DA164" s="30" t="s">
        <v>22</v>
      </c>
      <c r="DB164" s="30" t="s">
        <v>23</v>
      </c>
      <c r="DC164" s="30" t="s">
        <v>24</v>
      </c>
      <c r="DD164" s="30" t="s">
        <v>25</v>
      </c>
      <c r="DE164" s="30" t="s">
        <v>26</v>
      </c>
      <c r="DF164" s="30" t="s">
        <v>27</v>
      </c>
      <c r="DG164" s="30" t="s">
        <v>16</v>
      </c>
      <c r="DH164" s="30" t="s">
        <v>17</v>
      </c>
      <c r="DI164" s="30" t="s">
        <v>18</v>
      </c>
      <c r="DJ164" s="30" t="s">
        <v>19</v>
      </c>
      <c r="DK164" s="8" t="s">
        <v>20</v>
      </c>
      <c r="DL164" s="30" t="s">
        <v>21</v>
      </c>
      <c r="DM164" s="30" t="s">
        <v>22</v>
      </c>
      <c r="DN164" s="30" t="s">
        <v>23</v>
      </c>
      <c r="DO164" s="30" t="s">
        <v>24</v>
      </c>
      <c r="DP164" s="30" t="s">
        <v>25</v>
      </c>
      <c r="DQ164" s="30" t="s">
        <v>26</v>
      </c>
      <c r="DR164" s="30" t="s">
        <v>27</v>
      </c>
    </row>
    <row r="165" spans="2:122" x14ac:dyDescent="0.25">
      <c r="B165" s="30" t="s">
        <v>9</v>
      </c>
      <c r="C165" s="160">
        <v>2.2321000000000001E-2</v>
      </c>
      <c r="D165" s="160">
        <v>2.3022000000000001E-2</v>
      </c>
      <c r="E165" s="160">
        <v>2.3028E-2</v>
      </c>
      <c r="F165" s="160">
        <v>2.3969000000000001E-2</v>
      </c>
      <c r="G165" s="160">
        <v>2.2296E-2</v>
      </c>
      <c r="H165" s="160">
        <v>4.7784E-2</v>
      </c>
      <c r="I165" s="160">
        <v>4.709E-2</v>
      </c>
      <c r="J165" s="161">
        <v>4.8728E-2</v>
      </c>
      <c r="K165" s="161">
        <v>5.0555000000000003E-2</v>
      </c>
      <c r="L165" s="161">
        <v>2.6030999999999999E-2</v>
      </c>
      <c r="M165" s="161">
        <v>2.5073000000000002E-2</v>
      </c>
      <c r="N165" s="160">
        <v>2.4128E-2</v>
      </c>
      <c r="O165" s="160">
        <v>2.2321000000000001E-2</v>
      </c>
      <c r="P165" s="160">
        <v>2.3022000000000001E-2</v>
      </c>
      <c r="Q165" s="160">
        <v>2.3028E-2</v>
      </c>
      <c r="R165" s="160">
        <v>2.3969000000000001E-2</v>
      </c>
      <c r="S165" s="160">
        <v>2.2296E-2</v>
      </c>
      <c r="T165" s="160">
        <v>4.7784E-2</v>
      </c>
      <c r="U165" s="160">
        <v>4.709E-2</v>
      </c>
      <c r="V165" s="161">
        <v>4.8728E-2</v>
      </c>
      <c r="W165" s="161">
        <v>5.0555000000000003E-2</v>
      </c>
      <c r="X165" s="161">
        <v>2.6030999999999999E-2</v>
      </c>
      <c r="Y165" s="161">
        <v>2.5073000000000002E-2</v>
      </c>
      <c r="Z165" s="160">
        <v>2.4128E-2</v>
      </c>
      <c r="AA165" s="160">
        <v>2.2321000000000001E-2</v>
      </c>
      <c r="AB165" s="160">
        <v>2.3022000000000001E-2</v>
      </c>
      <c r="AC165" s="160">
        <v>2.3028E-2</v>
      </c>
      <c r="AD165" s="160">
        <v>2.3969000000000001E-2</v>
      </c>
      <c r="AE165" s="160">
        <v>2.2296E-2</v>
      </c>
      <c r="AF165" s="160">
        <v>4.7784E-2</v>
      </c>
      <c r="AG165" s="160">
        <v>4.709E-2</v>
      </c>
      <c r="AH165" s="161">
        <v>4.8728E-2</v>
      </c>
      <c r="AI165" s="161">
        <v>5.0555000000000003E-2</v>
      </c>
      <c r="AJ165" s="161">
        <v>2.6030999999999999E-2</v>
      </c>
      <c r="AK165" s="161">
        <v>2.5073000000000002E-2</v>
      </c>
      <c r="AL165" s="160">
        <v>2.4128E-2</v>
      </c>
      <c r="AM165" s="160">
        <v>2.2321000000000001E-2</v>
      </c>
      <c r="AN165" s="160">
        <v>2.3022000000000001E-2</v>
      </c>
      <c r="AO165" s="160">
        <v>2.3028E-2</v>
      </c>
      <c r="AP165" s="160">
        <v>2.3969000000000001E-2</v>
      </c>
      <c r="AQ165" s="160">
        <v>2.2296E-2</v>
      </c>
      <c r="AR165" s="160">
        <v>4.7784E-2</v>
      </c>
      <c r="AS165" s="160">
        <v>4.709E-2</v>
      </c>
      <c r="AT165" s="161">
        <v>4.8728E-2</v>
      </c>
      <c r="AU165" s="161">
        <v>5.0555000000000003E-2</v>
      </c>
      <c r="AV165" s="161">
        <v>2.6030999999999999E-2</v>
      </c>
      <c r="AW165" s="161">
        <v>2.5073000000000002E-2</v>
      </c>
      <c r="AX165" s="160">
        <v>2.4128E-2</v>
      </c>
      <c r="AY165" s="160">
        <v>2.2321000000000001E-2</v>
      </c>
      <c r="AZ165" s="160">
        <v>2.3022000000000001E-2</v>
      </c>
      <c r="BA165" s="160">
        <v>2.3028E-2</v>
      </c>
      <c r="BB165" s="160">
        <v>2.3969000000000001E-2</v>
      </c>
      <c r="BC165" s="160">
        <v>2.2296E-2</v>
      </c>
      <c r="BD165" s="160">
        <v>4.7784E-2</v>
      </c>
      <c r="BE165" s="160">
        <v>4.709E-2</v>
      </c>
      <c r="BF165" s="161">
        <v>4.8728E-2</v>
      </c>
      <c r="BG165" s="161">
        <v>5.0555000000000003E-2</v>
      </c>
      <c r="BH165" s="161">
        <v>2.6030999999999999E-2</v>
      </c>
      <c r="BI165" s="161">
        <v>2.5073000000000002E-2</v>
      </c>
      <c r="BJ165" s="160">
        <v>2.4128E-2</v>
      </c>
      <c r="BK165" s="160">
        <v>2.2321000000000001E-2</v>
      </c>
      <c r="BL165" s="160">
        <v>2.3022000000000001E-2</v>
      </c>
      <c r="BM165" s="160">
        <v>2.3028E-2</v>
      </c>
      <c r="BN165" s="160">
        <v>2.3969000000000001E-2</v>
      </c>
      <c r="BO165" s="160">
        <v>2.2296E-2</v>
      </c>
      <c r="BP165" s="160">
        <v>4.7784E-2</v>
      </c>
      <c r="BQ165" s="160">
        <v>4.709E-2</v>
      </c>
      <c r="BR165" s="161">
        <v>4.8728E-2</v>
      </c>
      <c r="BS165" s="161">
        <v>5.0555000000000003E-2</v>
      </c>
      <c r="BT165" s="161">
        <v>2.6030999999999999E-2</v>
      </c>
      <c r="BU165" s="161">
        <v>2.5073000000000002E-2</v>
      </c>
      <c r="BV165" s="160">
        <v>2.4128E-2</v>
      </c>
      <c r="BW165" s="160">
        <v>2.2321000000000001E-2</v>
      </c>
      <c r="BX165" s="160">
        <v>2.3022000000000001E-2</v>
      </c>
      <c r="BY165" s="160">
        <v>2.3028E-2</v>
      </c>
      <c r="BZ165" s="160">
        <v>2.3969000000000001E-2</v>
      </c>
      <c r="CA165" s="160">
        <v>2.2296E-2</v>
      </c>
      <c r="CB165" s="160">
        <v>4.7784E-2</v>
      </c>
      <c r="CC165" s="160">
        <v>4.709E-2</v>
      </c>
      <c r="CD165" s="161">
        <v>4.8728E-2</v>
      </c>
      <c r="CE165" s="161">
        <v>5.0555000000000003E-2</v>
      </c>
      <c r="CF165" s="161">
        <v>2.6030999999999999E-2</v>
      </c>
      <c r="CG165" s="161">
        <v>2.5073000000000002E-2</v>
      </c>
      <c r="CH165" s="160">
        <v>2.4128E-2</v>
      </c>
      <c r="CI165" s="160">
        <v>2.2321000000000001E-2</v>
      </c>
      <c r="CJ165" s="160">
        <v>2.3022000000000001E-2</v>
      </c>
      <c r="CK165" s="160">
        <v>2.3028E-2</v>
      </c>
      <c r="CL165" s="160">
        <v>2.3969000000000001E-2</v>
      </c>
      <c r="CM165" s="160">
        <v>2.2296E-2</v>
      </c>
      <c r="CN165" s="160">
        <v>4.7784E-2</v>
      </c>
      <c r="CO165" s="160">
        <v>4.709E-2</v>
      </c>
      <c r="CP165" s="161">
        <v>4.8728E-2</v>
      </c>
      <c r="CQ165" s="161">
        <v>5.0555000000000003E-2</v>
      </c>
      <c r="CR165" s="161">
        <v>2.6030999999999999E-2</v>
      </c>
      <c r="CS165" s="161">
        <v>2.5073000000000002E-2</v>
      </c>
      <c r="CT165" s="160">
        <v>2.4128E-2</v>
      </c>
      <c r="CU165" s="160">
        <v>2.2321000000000001E-2</v>
      </c>
      <c r="CV165" s="160">
        <v>2.3022000000000001E-2</v>
      </c>
      <c r="CW165" s="160">
        <v>2.3028E-2</v>
      </c>
      <c r="CX165" s="160">
        <v>2.3969000000000001E-2</v>
      </c>
      <c r="CY165" s="160">
        <v>2.2296E-2</v>
      </c>
      <c r="CZ165" s="160">
        <v>4.7784E-2</v>
      </c>
      <c r="DA165" s="160">
        <v>4.709E-2</v>
      </c>
      <c r="DB165" s="161">
        <v>4.8728E-2</v>
      </c>
      <c r="DC165" s="161">
        <v>5.0555000000000003E-2</v>
      </c>
      <c r="DD165" s="161">
        <v>2.6030999999999999E-2</v>
      </c>
      <c r="DE165" s="161">
        <v>2.5073000000000002E-2</v>
      </c>
      <c r="DF165" s="160">
        <v>2.4128E-2</v>
      </c>
      <c r="DG165" s="160">
        <v>2.2321000000000001E-2</v>
      </c>
      <c r="DH165" s="160">
        <v>2.3022000000000001E-2</v>
      </c>
      <c r="DI165" s="160">
        <v>2.3028E-2</v>
      </c>
      <c r="DJ165" s="160">
        <v>2.3969000000000001E-2</v>
      </c>
      <c r="DK165" s="160">
        <v>2.2296E-2</v>
      </c>
      <c r="DL165" s="160">
        <v>4.7784E-2</v>
      </c>
      <c r="DM165" s="160">
        <v>4.709E-2</v>
      </c>
      <c r="DN165" s="161">
        <v>4.8728E-2</v>
      </c>
      <c r="DO165" s="161">
        <v>5.0555000000000003E-2</v>
      </c>
      <c r="DP165" s="161">
        <v>2.6030999999999999E-2</v>
      </c>
      <c r="DQ165" s="161">
        <v>2.5073000000000002E-2</v>
      </c>
      <c r="DR165" s="160">
        <v>2.4128E-2</v>
      </c>
    </row>
    <row r="166" spans="2:122" x14ac:dyDescent="0.25">
      <c r="B166" s="30" t="s">
        <v>6</v>
      </c>
      <c r="C166" s="160">
        <v>2.8108999999999999E-2</v>
      </c>
      <c r="D166" s="160">
        <v>2.8694000000000001E-2</v>
      </c>
      <c r="E166" s="160">
        <v>2.6006000000000001E-2</v>
      </c>
      <c r="F166" s="160">
        <v>2.4521000000000001E-2</v>
      </c>
      <c r="G166" s="160">
        <v>3.0636E-2</v>
      </c>
      <c r="H166" s="160">
        <v>6.9979E-2</v>
      </c>
      <c r="I166" s="160">
        <v>5.6050000000000003E-2</v>
      </c>
      <c r="J166" s="161">
        <v>6.5254000000000006E-2</v>
      </c>
      <c r="K166" s="161">
        <v>7.5671000000000002E-2</v>
      </c>
      <c r="L166" s="161">
        <v>2.5125999999999999E-2</v>
      </c>
      <c r="M166" s="161">
        <v>3.2795999999999999E-2</v>
      </c>
      <c r="N166" s="160">
        <v>2.2974999999999999E-2</v>
      </c>
      <c r="O166" s="160">
        <v>2.8108999999999999E-2</v>
      </c>
      <c r="P166" s="160">
        <v>2.8694000000000001E-2</v>
      </c>
      <c r="Q166" s="160">
        <v>2.6006000000000001E-2</v>
      </c>
      <c r="R166" s="160">
        <v>2.4521000000000001E-2</v>
      </c>
      <c r="S166" s="160">
        <v>3.0636E-2</v>
      </c>
      <c r="T166" s="160">
        <v>6.9979E-2</v>
      </c>
      <c r="U166" s="160">
        <v>5.6050000000000003E-2</v>
      </c>
      <c r="V166" s="161">
        <v>6.5254000000000006E-2</v>
      </c>
      <c r="W166" s="161">
        <v>7.5671000000000002E-2</v>
      </c>
      <c r="X166" s="161">
        <v>2.5125999999999999E-2</v>
      </c>
      <c r="Y166" s="161">
        <v>3.2795999999999999E-2</v>
      </c>
      <c r="Z166" s="160">
        <v>2.2974999999999999E-2</v>
      </c>
      <c r="AA166" s="160">
        <v>2.8108999999999999E-2</v>
      </c>
      <c r="AB166" s="160">
        <v>2.8694000000000001E-2</v>
      </c>
      <c r="AC166" s="160">
        <v>2.6006000000000001E-2</v>
      </c>
      <c r="AD166" s="160">
        <v>2.4521000000000001E-2</v>
      </c>
      <c r="AE166" s="160">
        <v>3.0636E-2</v>
      </c>
      <c r="AF166" s="160">
        <v>6.9979E-2</v>
      </c>
      <c r="AG166" s="160">
        <v>5.6050000000000003E-2</v>
      </c>
      <c r="AH166" s="161">
        <v>6.5254000000000006E-2</v>
      </c>
      <c r="AI166" s="161">
        <v>7.5671000000000002E-2</v>
      </c>
      <c r="AJ166" s="161">
        <v>2.5125999999999999E-2</v>
      </c>
      <c r="AK166" s="161">
        <v>3.2795999999999999E-2</v>
      </c>
      <c r="AL166" s="160">
        <v>2.2974999999999999E-2</v>
      </c>
      <c r="AM166" s="160">
        <v>2.8108999999999999E-2</v>
      </c>
      <c r="AN166" s="160">
        <v>2.8694000000000001E-2</v>
      </c>
      <c r="AO166" s="160">
        <v>2.6006000000000001E-2</v>
      </c>
      <c r="AP166" s="160">
        <v>2.4521000000000001E-2</v>
      </c>
      <c r="AQ166" s="160">
        <v>3.0636E-2</v>
      </c>
      <c r="AR166" s="160">
        <v>6.9979E-2</v>
      </c>
      <c r="AS166" s="160">
        <v>5.6050000000000003E-2</v>
      </c>
      <c r="AT166" s="161">
        <v>6.5254000000000006E-2</v>
      </c>
      <c r="AU166" s="161">
        <v>7.5671000000000002E-2</v>
      </c>
      <c r="AV166" s="161">
        <v>2.5125999999999999E-2</v>
      </c>
      <c r="AW166" s="161">
        <v>3.2795999999999999E-2</v>
      </c>
      <c r="AX166" s="160">
        <v>2.2974999999999999E-2</v>
      </c>
      <c r="AY166" s="160">
        <v>2.8108999999999999E-2</v>
      </c>
      <c r="AZ166" s="160">
        <v>2.8694000000000001E-2</v>
      </c>
      <c r="BA166" s="160">
        <v>2.6006000000000001E-2</v>
      </c>
      <c r="BB166" s="160">
        <v>2.4521000000000001E-2</v>
      </c>
      <c r="BC166" s="160">
        <v>3.0636E-2</v>
      </c>
      <c r="BD166" s="160">
        <v>6.9979E-2</v>
      </c>
      <c r="BE166" s="160">
        <v>5.6050000000000003E-2</v>
      </c>
      <c r="BF166" s="161">
        <v>6.5254000000000006E-2</v>
      </c>
      <c r="BG166" s="161">
        <v>7.5671000000000002E-2</v>
      </c>
      <c r="BH166" s="161">
        <v>2.5125999999999999E-2</v>
      </c>
      <c r="BI166" s="161">
        <v>3.2795999999999999E-2</v>
      </c>
      <c r="BJ166" s="160">
        <v>2.2974999999999999E-2</v>
      </c>
      <c r="BK166" s="160">
        <v>2.8108999999999999E-2</v>
      </c>
      <c r="BL166" s="160">
        <v>2.8694000000000001E-2</v>
      </c>
      <c r="BM166" s="160">
        <v>2.6006000000000001E-2</v>
      </c>
      <c r="BN166" s="160">
        <v>2.4521000000000001E-2</v>
      </c>
      <c r="BO166" s="160">
        <v>3.0636E-2</v>
      </c>
      <c r="BP166" s="160">
        <v>6.9979E-2</v>
      </c>
      <c r="BQ166" s="160">
        <v>5.6050000000000003E-2</v>
      </c>
      <c r="BR166" s="161">
        <v>6.5254000000000006E-2</v>
      </c>
      <c r="BS166" s="161">
        <v>7.5671000000000002E-2</v>
      </c>
      <c r="BT166" s="161">
        <v>2.5125999999999999E-2</v>
      </c>
      <c r="BU166" s="161">
        <v>3.2795999999999999E-2</v>
      </c>
      <c r="BV166" s="160">
        <v>2.2974999999999999E-2</v>
      </c>
      <c r="BW166" s="160">
        <v>2.8108999999999999E-2</v>
      </c>
      <c r="BX166" s="160">
        <v>2.8694000000000001E-2</v>
      </c>
      <c r="BY166" s="160">
        <v>2.6006000000000001E-2</v>
      </c>
      <c r="BZ166" s="160">
        <v>2.4521000000000001E-2</v>
      </c>
      <c r="CA166" s="160">
        <v>3.0636E-2</v>
      </c>
      <c r="CB166" s="160">
        <v>6.9979E-2</v>
      </c>
      <c r="CC166" s="160">
        <v>5.6050000000000003E-2</v>
      </c>
      <c r="CD166" s="161">
        <v>6.5254000000000006E-2</v>
      </c>
      <c r="CE166" s="161">
        <v>7.5671000000000002E-2</v>
      </c>
      <c r="CF166" s="161">
        <v>2.5125999999999999E-2</v>
      </c>
      <c r="CG166" s="161">
        <v>3.2795999999999999E-2</v>
      </c>
      <c r="CH166" s="160">
        <v>2.2974999999999999E-2</v>
      </c>
      <c r="CI166" s="160">
        <v>2.8108999999999999E-2</v>
      </c>
      <c r="CJ166" s="160">
        <v>2.8694000000000001E-2</v>
      </c>
      <c r="CK166" s="160">
        <v>2.6006000000000001E-2</v>
      </c>
      <c r="CL166" s="160">
        <v>2.4521000000000001E-2</v>
      </c>
      <c r="CM166" s="160">
        <v>3.0636E-2</v>
      </c>
      <c r="CN166" s="160">
        <v>6.9979E-2</v>
      </c>
      <c r="CO166" s="160">
        <v>5.6050000000000003E-2</v>
      </c>
      <c r="CP166" s="161">
        <v>6.5254000000000006E-2</v>
      </c>
      <c r="CQ166" s="161">
        <v>7.5671000000000002E-2</v>
      </c>
      <c r="CR166" s="161">
        <v>2.5125999999999999E-2</v>
      </c>
      <c r="CS166" s="161">
        <v>3.2795999999999999E-2</v>
      </c>
      <c r="CT166" s="160">
        <v>2.2974999999999999E-2</v>
      </c>
      <c r="CU166" s="160">
        <v>2.8108999999999999E-2</v>
      </c>
      <c r="CV166" s="160">
        <v>2.8694000000000001E-2</v>
      </c>
      <c r="CW166" s="160">
        <v>2.6006000000000001E-2</v>
      </c>
      <c r="CX166" s="160">
        <v>2.4521000000000001E-2</v>
      </c>
      <c r="CY166" s="160">
        <v>3.0636E-2</v>
      </c>
      <c r="CZ166" s="160">
        <v>6.9979E-2</v>
      </c>
      <c r="DA166" s="160">
        <v>5.6050000000000003E-2</v>
      </c>
      <c r="DB166" s="161">
        <v>6.5254000000000006E-2</v>
      </c>
      <c r="DC166" s="161">
        <v>7.5671000000000002E-2</v>
      </c>
      <c r="DD166" s="161">
        <v>2.5125999999999999E-2</v>
      </c>
      <c r="DE166" s="161">
        <v>3.2795999999999999E-2</v>
      </c>
      <c r="DF166" s="160">
        <v>2.2974999999999999E-2</v>
      </c>
      <c r="DG166" s="160">
        <v>2.8108999999999999E-2</v>
      </c>
      <c r="DH166" s="160">
        <v>2.8694000000000001E-2</v>
      </c>
      <c r="DI166" s="160">
        <v>2.6006000000000001E-2</v>
      </c>
      <c r="DJ166" s="160">
        <v>2.4521000000000001E-2</v>
      </c>
      <c r="DK166" s="160">
        <v>3.0636E-2</v>
      </c>
      <c r="DL166" s="160">
        <v>6.9979E-2</v>
      </c>
      <c r="DM166" s="160">
        <v>5.6050000000000003E-2</v>
      </c>
      <c r="DN166" s="161">
        <v>6.5254000000000006E-2</v>
      </c>
      <c r="DO166" s="161">
        <v>7.5671000000000002E-2</v>
      </c>
      <c r="DP166" s="161">
        <v>2.5125999999999999E-2</v>
      </c>
      <c r="DQ166" s="161">
        <v>3.2795999999999999E-2</v>
      </c>
      <c r="DR166" s="160">
        <v>2.2974999999999999E-2</v>
      </c>
    </row>
    <row r="167" spans="2:122" x14ac:dyDescent="0.25">
      <c r="B167" s="30" t="s">
        <v>10</v>
      </c>
      <c r="C167" s="157">
        <v>2.1930999999999999E-2</v>
      </c>
      <c r="D167" s="157">
        <v>2.2645999999999999E-2</v>
      </c>
      <c r="E167" s="157">
        <v>2.58E-2</v>
      </c>
      <c r="F167" s="157">
        <v>2.7992E-2</v>
      </c>
      <c r="G167" s="157">
        <v>2.4764000000000001E-2</v>
      </c>
      <c r="H167" s="157">
        <v>5.4608999999999998E-2</v>
      </c>
      <c r="I167" s="157">
        <v>4.7024000000000003E-2</v>
      </c>
      <c r="J167" s="158">
        <v>5.2297999999999997E-2</v>
      </c>
      <c r="K167" s="158">
        <v>5.6677999999999999E-2</v>
      </c>
      <c r="L167" s="158">
        <v>2.8719999999999999E-2</v>
      </c>
      <c r="M167" s="158">
        <v>2.5111000000000001E-2</v>
      </c>
      <c r="N167" s="157">
        <v>2.6321000000000001E-2</v>
      </c>
      <c r="O167" s="157">
        <v>2.1930999999999999E-2</v>
      </c>
      <c r="P167" s="157">
        <v>2.2645999999999999E-2</v>
      </c>
      <c r="Q167" s="157">
        <v>2.58E-2</v>
      </c>
      <c r="R167" s="157">
        <v>2.7992E-2</v>
      </c>
      <c r="S167" s="157">
        <v>2.4764000000000001E-2</v>
      </c>
      <c r="T167" s="157">
        <v>5.4608999999999998E-2</v>
      </c>
      <c r="U167" s="157">
        <v>4.7024000000000003E-2</v>
      </c>
      <c r="V167" s="158">
        <v>5.2297999999999997E-2</v>
      </c>
      <c r="W167" s="158">
        <v>5.6677999999999999E-2</v>
      </c>
      <c r="X167" s="158">
        <v>2.8719999999999999E-2</v>
      </c>
      <c r="Y167" s="158">
        <v>2.5111000000000001E-2</v>
      </c>
      <c r="Z167" s="157">
        <v>2.6321000000000001E-2</v>
      </c>
      <c r="AA167" s="157">
        <v>2.1930999999999999E-2</v>
      </c>
      <c r="AB167" s="157">
        <v>2.2645999999999999E-2</v>
      </c>
      <c r="AC167" s="157">
        <v>2.58E-2</v>
      </c>
      <c r="AD167" s="157">
        <v>2.7992E-2</v>
      </c>
      <c r="AE167" s="157">
        <v>2.4764000000000001E-2</v>
      </c>
      <c r="AF167" s="157">
        <v>5.4608999999999998E-2</v>
      </c>
      <c r="AG167" s="157">
        <v>4.7024000000000003E-2</v>
      </c>
      <c r="AH167" s="158">
        <v>5.2297999999999997E-2</v>
      </c>
      <c r="AI167" s="158">
        <v>5.6677999999999999E-2</v>
      </c>
      <c r="AJ167" s="158">
        <v>2.8719999999999999E-2</v>
      </c>
      <c r="AK167" s="158">
        <v>2.5111000000000001E-2</v>
      </c>
      <c r="AL167" s="157">
        <v>2.6321000000000001E-2</v>
      </c>
      <c r="AM167" s="157">
        <v>2.1930999999999999E-2</v>
      </c>
      <c r="AN167" s="157">
        <v>2.2645999999999999E-2</v>
      </c>
      <c r="AO167" s="157">
        <v>2.58E-2</v>
      </c>
      <c r="AP167" s="157">
        <v>2.7992E-2</v>
      </c>
      <c r="AQ167" s="157">
        <v>2.4764000000000001E-2</v>
      </c>
      <c r="AR167" s="157">
        <v>5.4608999999999998E-2</v>
      </c>
      <c r="AS167" s="157">
        <v>4.7024000000000003E-2</v>
      </c>
      <c r="AT167" s="158">
        <v>5.2297999999999997E-2</v>
      </c>
      <c r="AU167" s="158">
        <v>5.6677999999999999E-2</v>
      </c>
      <c r="AV167" s="158">
        <v>2.8719999999999999E-2</v>
      </c>
      <c r="AW167" s="158">
        <v>2.5111000000000001E-2</v>
      </c>
      <c r="AX167" s="157">
        <v>2.6321000000000001E-2</v>
      </c>
      <c r="AY167" s="157">
        <v>2.1930999999999999E-2</v>
      </c>
      <c r="AZ167" s="157">
        <v>2.2645999999999999E-2</v>
      </c>
      <c r="BA167" s="157">
        <v>2.58E-2</v>
      </c>
      <c r="BB167" s="157">
        <v>2.7992E-2</v>
      </c>
      <c r="BC167" s="157">
        <v>2.4764000000000001E-2</v>
      </c>
      <c r="BD167" s="157">
        <v>5.4608999999999998E-2</v>
      </c>
      <c r="BE167" s="157">
        <v>4.7024000000000003E-2</v>
      </c>
      <c r="BF167" s="158">
        <v>5.2297999999999997E-2</v>
      </c>
      <c r="BG167" s="158">
        <v>5.6677999999999999E-2</v>
      </c>
      <c r="BH167" s="158">
        <v>2.8719999999999999E-2</v>
      </c>
      <c r="BI167" s="158">
        <v>2.5111000000000001E-2</v>
      </c>
      <c r="BJ167" s="157">
        <v>2.6321000000000001E-2</v>
      </c>
      <c r="BK167" s="157">
        <v>2.1930999999999999E-2</v>
      </c>
      <c r="BL167" s="157">
        <v>2.2645999999999999E-2</v>
      </c>
      <c r="BM167" s="157">
        <v>2.58E-2</v>
      </c>
      <c r="BN167" s="157">
        <v>2.7992E-2</v>
      </c>
      <c r="BO167" s="157">
        <v>2.4764000000000001E-2</v>
      </c>
      <c r="BP167" s="157">
        <v>5.4608999999999998E-2</v>
      </c>
      <c r="BQ167" s="157">
        <v>4.7024000000000003E-2</v>
      </c>
      <c r="BR167" s="158">
        <v>5.2297999999999997E-2</v>
      </c>
      <c r="BS167" s="158">
        <v>5.6677999999999999E-2</v>
      </c>
      <c r="BT167" s="158">
        <v>2.8719999999999999E-2</v>
      </c>
      <c r="BU167" s="158">
        <v>2.5111000000000001E-2</v>
      </c>
      <c r="BV167" s="157">
        <v>2.6321000000000001E-2</v>
      </c>
      <c r="BW167" s="157">
        <v>2.1930999999999999E-2</v>
      </c>
      <c r="BX167" s="157">
        <v>2.2645999999999999E-2</v>
      </c>
      <c r="BY167" s="157">
        <v>2.58E-2</v>
      </c>
      <c r="BZ167" s="157">
        <v>2.7992E-2</v>
      </c>
      <c r="CA167" s="157">
        <v>2.4764000000000001E-2</v>
      </c>
      <c r="CB167" s="157">
        <v>5.4608999999999998E-2</v>
      </c>
      <c r="CC167" s="157">
        <v>4.7024000000000003E-2</v>
      </c>
      <c r="CD167" s="158">
        <v>5.2297999999999997E-2</v>
      </c>
      <c r="CE167" s="158">
        <v>5.6677999999999999E-2</v>
      </c>
      <c r="CF167" s="158">
        <v>2.8719999999999999E-2</v>
      </c>
      <c r="CG167" s="158">
        <v>2.5111000000000001E-2</v>
      </c>
      <c r="CH167" s="157">
        <v>2.6321000000000001E-2</v>
      </c>
      <c r="CI167" s="157">
        <v>2.1930999999999999E-2</v>
      </c>
      <c r="CJ167" s="157">
        <v>2.2645999999999999E-2</v>
      </c>
      <c r="CK167" s="157">
        <v>2.58E-2</v>
      </c>
      <c r="CL167" s="157">
        <v>2.7992E-2</v>
      </c>
      <c r="CM167" s="157">
        <v>2.4764000000000001E-2</v>
      </c>
      <c r="CN167" s="157">
        <v>5.4608999999999998E-2</v>
      </c>
      <c r="CO167" s="157">
        <v>4.7024000000000003E-2</v>
      </c>
      <c r="CP167" s="158">
        <v>5.2297999999999997E-2</v>
      </c>
      <c r="CQ167" s="158">
        <v>5.6677999999999999E-2</v>
      </c>
      <c r="CR167" s="158">
        <v>2.8719999999999999E-2</v>
      </c>
      <c r="CS167" s="158">
        <v>2.5111000000000001E-2</v>
      </c>
      <c r="CT167" s="157">
        <v>2.6321000000000001E-2</v>
      </c>
      <c r="CU167" s="157">
        <v>2.1930999999999999E-2</v>
      </c>
      <c r="CV167" s="157">
        <v>2.2645999999999999E-2</v>
      </c>
      <c r="CW167" s="157">
        <v>2.58E-2</v>
      </c>
      <c r="CX167" s="157">
        <v>2.7992E-2</v>
      </c>
      <c r="CY167" s="157">
        <v>2.4764000000000001E-2</v>
      </c>
      <c r="CZ167" s="157">
        <v>5.4608999999999998E-2</v>
      </c>
      <c r="DA167" s="157">
        <v>4.7024000000000003E-2</v>
      </c>
      <c r="DB167" s="158">
        <v>5.2297999999999997E-2</v>
      </c>
      <c r="DC167" s="158">
        <v>5.6677999999999999E-2</v>
      </c>
      <c r="DD167" s="158">
        <v>2.8719999999999999E-2</v>
      </c>
      <c r="DE167" s="158">
        <v>2.5111000000000001E-2</v>
      </c>
      <c r="DF167" s="157">
        <v>2.6321000000000001E-2</v>
      </c>
      <c r="DG167" s="157">
        <v>2.1930999999999999E-2</v>
      </c>
      <c r="DH167" s="157">
        <v>2.2645999999999999E-2</v>
      </c>
      <c r="DI167" s="157">
        <v>2.58E-2</v>
      </c>
      <c r="DJ167" s="157">
        <v>2.7992E-2</v>
      </c>
      <c r="DK167" s="157">
        <v>2.4764000000000001E-2</v>
      </c>
      <c r="DL167" s="157">
        <v>5.4608999999999998E-2</v>
      </c>
      <c r="DM167" s="157">
        <v>4.7024000000000003E-2</v>
      </c>
      <c r="DN167" s="158">
        <v>5.2297999999999997E-2</v>
      </c>
      <c r="DO167" s="158">
        <v>5.6677999999999999E-2</v>
      </c>
      <c r="DP167" s="158">
        <v>2.8719999999999999E-2</v>
      </c>
      <c r="DQ167" s="158">
        <v>2.5111000000000001E-2</v>
      </c>
      <c r="DR167" s="157">
        <v>2.6321000000000001E-2</v>
      </c>
    </row>
    <row r="168" spans="2:122" x14ac:dyDescent="0.25">
      <c r="B168" s="30" t="s">
        <v>1</v>
      </c>
      <c r="C168" s="160">
        <v>1.2194E-2</v>
      </c>
      <c r="D168" s="160">
        <v>1.2194E-2</v>
      </c>
      <c r="E168" s="160">
        <v>2.4788000000000001E-2</v>
      </c>
      <c r="F168" s="160">
        <v>2.5434999999999999E-2</v>
      </c>
      <c r="G168" s="160">
        <v>3.8579000000000002E-2</v>
      </c>
      <c r="H168" s="160">
        <v>7.0990999999999999E-2</v>
      </c>
      <c r="I168" s="160">
        <v>5.6469999999999999E-2</v>
      </c>
      <c r="J168" s="161">
        <v>6.5873000000000001E-2</v>
      </c>
      <c r="K168" s="161">
        <v>8.0601000000000006E-2</v>
      </c>
      <c r="L168" s="161">
        <v>2.6006999999999999E-2</v>
      </c>
      <c r="M168" s="161">
        <v>2.5714000000000001E-2</v>
      </c>
      <c r="N168" s="160">
        <v>1.2194E-2</v>
      </c>
      <c r="O168" s="160">
        <v>1.2194E-2</v>
      </c>
      <c r="P168" s="160">
        <v>1.2194E-2</v>
      </c>
      <c r="Q168" s="160">
        <v>2.4788000000000001E-2</v>
      </c>
      <c r="R168" s="160">
        <v>2.5434999999999999E-2</v>
      </c>
      <c r="S168" s="160">
        <v>3.8579000000000002E-2</v>
      </c>
      <c r="T168" s="160">
        <v>7.0990999999999999E-2</v>
      </c>
      <c r="U168" s="160">
        <v>5.6469999999999999E-2</v>
      </c>
      <c r="V168" s="161">
        <v>6.5873000000000001E-2</v>
      </c>
      <c r="W168" s="161">
        <v>8.0601000000000006E-2</v>
      </c>
      <c r="X168" s="161">
        <v>2.6006999999999999E-2</v>
      </c>
      <c r="Y168" s="161">
        <v>2.5714000000000001E-2</v>
      </c>
      <c r="Z168" s="160">
        <v>1.2194E-2</v>
      </c>
      <c r="AA168" s="160">
        <v>1.2194E-2</v>
      </c>
      <c r="AB168" s="160">
        <v>1.2194E-2</v>
      </c>
      <c r="AC168" s="160">
        <v>2.4788000000000001E-2</v>
      </c>
      <c r="AD168" s="160">
        <v>2.5434999999999999E-2</v>
      </c>
      <c r="AE168" s="160">
        <v>3.8579000000000002E-2</v>
      </c>
      <c r="AF168" s="160">
        <v>7.0990999999999999E-2</v>
      </c>
      <c r="AG168" s="160">
        <v>5.6469999999999999E-2</v>
      </c>
      <c r="AH168" s="161">
        <v>6.5873000000000001E-2</v>
      </c>
      <c r="AI168" s="161">
        <v>8.0601000000000006E-2</v>
      </c>
      <c r="AJ168" s="161">
        <v>2.6006999999999999E-2</v>
      </c>
      <c r="AK168" s="161">
        <v>2.5714000000000001E-2</v>
      </c>
      <c r="AL168" s="160">
        <v>1.2194E-2</v>
      </c>
      <c r="AM168" s="160">
        <v>1.2194E-2</v>
      </c>
      <c r="AN168" s="160">
        <v>1.2194E-2</v>
      </c>
      <c r="AO168" s="160">
        <v>2.4788000000000001E-2</v>
      </c>
      <c r="AP168" s="160">
        <v>2.5434999999999999E-2</v>
      </c>
      <c r="AQ168" s="160">
        <v>3.8579000000000002E-2</v>
      </c>
      <c r="AR168" s="160">
        <v>7.0990999999999999E-2</v>
      </c>
      <c r="AS168" s="160">
        <v>5.6469999999999999E-2</v>
      </c>
      <c r="AT168" s="161">
        <v>6.5873000000000001E-2</v>
      </c>
      <c r="AU168" s="161">
        <v>8.0601000000000006E-2</v>
      </c>
      <c r="AV168" s="161">
        <v>2.6006999999999999E-2</v>
      </c>
      <c r="AW168" s="161">
        <v>2.5714000000000001E-2</v>
      </c>
      <c r="AX168" s="160">
        <v>1.2194E-2</v>
      </c>
      <c r="AY168" s="160">
        <v>1.2194E-2</v>
      </c>
      <c r="AZ168" s="160">
        <v>1.2194E-2</v>
      </c>
      <c r="BA168" s="160">
        <v>2.4788000000000001E-2</v>
      </c>
      <c r="BB168" s="160">
        <v>2.5434999999999999E-2</v>
      </c>
      <c r="BC168" s="160">
        <v>3.8579000000000002E-2</v>
      </c>
      <c r="BD168" s="160">
        <v>7.0990999999999999E-2</v>
      </c>
      <c r="BE168" s="160">
        <v>5.6469999999999999E-2</v>
      </c>
      <c r="BF168" s="161">
        <v>6.5873000000000001E-2</v>
      </c>
      <c r="BG168" s="161">
        <v>8.0601000000000006E-2</v>
      </c>
      <c r="BH168" s="161">
        <v>2.6006999999999999E-2</v>
      </c>
      <c r="BI168" s="161">
        <v>2.5714000000000001E-2</v>
      </c>
      <c r="BJ168" s="160">
        <v>1.2194E-2</v>
      </c>
      <c r="BK168" s="160">
        <v>1.2194E-2</v>
      </c>
      <c r="BL168" s="160">
        <v>1.2194E-2</v>
      </c>
      <c r="BM168" s="160">
        <v>2.4788000000000001E-2</v>
      </c>
      <c r="BN168" s="160">
        <v>2.5434999999999999E-2</v>
      </c>
      <c r="BO168" s="160">
        <v>3.8579000000000002E-2</v>
      </c>
      <c r="BP168" s="160">
        <v>7.0990999999999999E-2</v>
      </c>
      <c r="BQ168" s="160">
        <v>5.6469999999999999E-2</v>
      </c>
      <c r="BR168" s="161">
        <v>6.5873000000000001E-2</v>
      </c>
      <c r="BS168" s="161">
        <v>8.0601000000000006E-2</v>
      </c>
      <c r="BT168" s="161">
        <v>2.6006999999999999E-2</v>
      </c>
      <c r="BU168" s="161">
        <v>2.5714000000000001E-2</v>
      </c>
      <c r="BV168" s="160">
        <v>1.2194E-2</v>
      </c>
      <c r="BW168" s="160">
        <v>1.2194E-2</v>
      </c>
      <c r="BX168" s="160">
        <v>1.2194E-2</v>
      </c>
      <c r="BY168" s="160">
        <v>2.4788000000000001E-2</v>
      </c>
      <c r="BZ168" s="160">
        <v>2.5434999999999999E-2</v>
      </c>
      <c r="CA168" s="160">
        <v>3.8579000000000002E-2</v>
      </c>
      <c r="CB168" s="160">
        <v>7.0990999999999999E-2</v>
      </c>
      <c r="CC168" s="160">
        <v>5.6469999999999999E-2</v>
      </c>
      <c r="CD168" s="161">
        <v>6.5873000000000001E-2</v>
      </c>
      <c r="CE168" s="161">
        <v>8.0601000000000006E-2</v>
      </c>
      <c r="CF168" s="161">
        <v>2.6006999999999999E-2</v>
      </c>
      <c r="CG168" s="161">
        <v>2.5714000000000001E-2</v>
      </c>
      <c r="CH168" s="160">
        <v>1.2194E-2</v>
      </c>
      <c r="CI168" s="160">
        <v>1.2194E-2</v>
      </c>
      <c r="CJ168" s="160">
        <v>1.2194E-2</v>
      </c>
      <c r="CK168" s="160">
        <v>2.4788000000000001E-2</v>
      </c>
      <c r="CL168" s="160">
        <v>2.5434999999999999E-2</v>
      </c>
      <c r="CM168" s="160">
        <v>3.8579000000000002E-2</v>
      </c>
      <c r="CN168" s="160">
        <v>7.0990999999999999E-2</v>
      </c>
      <c r="CO168" s="160">
        <v>5.6469999999999999E-2</v>
      </c>
      <c r="CP168" s="161">
        <v>6.5873000000000001E-2</v>
      </c>
      <c r="CQ168" s="161">
        <v>8.0601000000000006E-2</v>
      </c>
      <c r="CR168" s="161">
        <v>2.6006999999999999E-2</v>
      </c>
      <c r="CS168" s="161">
        <v>2.5714000000000001E-2</v>
      </c>
      <c r="CT168" s="160">
        <v>1.2194E-2</v>
      </c>
      <c r="CU168" s="160">
        <v>1.2194E-2</v>
      </c>
      <c r="CV168" s="160">
        <v>1.2194E-2</v>
      </c>
      <c r="CW168" s="160">
        <v>2.4788000000000001E-2</v>
      </c>
      <c r="CX168" s="160">
        <v>2.5434999999999999E-2</v>
      </c>
      <c r="CY168" s="160">
        <v>3.8579000000000002E-2</v>
      </c>
      <c r="CZ168" s="160">
        <v>7.0990999999999999E-2</v>
      </c>
      <c r="DA168" s="160">
        <v>5.6469999999999999E-2</v>
      </c>
      <c r="DB168" s="161">
        <v>6.5873000000000001E-2</v>
      </c>
      <c r="DC168" s="161">
        <v>8.0601000000000006E-2</v>
      </c>
      <c r="DD168" s="161">
        <v>2.6006999999999999E-2</v>
      </c>
      <c r="DE168" s="161">
        <v>2.5714000000000001E-2</v>
      </c>
      <c r="DF168" s="160">
        <v>1.2194E-2</v>
      </c>
      <c r="DG168" s="160">
        <v>1.2194E-2</v>
      </c>
      <c r="DH168" s="160">
        <v>1.2194E-2</v>
      </c>
      <c r="DI168" s="160">
        <v>2.4788000000000001E-2</v>
      </c>
      <c r="DJ168" s="160">
        <v>2.5434999999999999E-2</v>
      </c>
      <c r="DK168" s="160">
        <v>3.8579000000000002E-2</v>
      </c>
      <c r="DL168" s="160">
        <v>7.0990999999999999E-2</v>
      </c>
      <c r="DM168" s="160">
        <v>5.6469999999999999E-2</v>
      </c>
      <c r="DN168" s="161">
        <v>6.5873000000000001E-2</v>
      </c>
      <c r="DO168" s="161">
        <v>8.0601000000000006E-2</v>
      </c>
      <c r="DP168" s="161">
        <v>2.6006999999999999E-2</v>
      </c>
      <c r="DQ168" s="161">
        <v>2.5714000000000001E-2</v>
      </c>
      <c r="DR168" s="160">
        <v>1.2194E-2</v>
      </c>
    </row>
    <row r="169" spans="2:122" x14ac:dyDescent="0.25">
      <c r="B169" s="30" t="s">
        <v>11</v>
      </c>
      <c r="C169" s="160">
        <v>1.4092E-2</v>
      </c>
      <c r="D169" s="160">
        <v>1.4168999999999999E-2</v>
      </c>
      <c r="E169" s="160">
        <v>1.2477E-2</v>
      </c>
      <c r="F169" s="160">
        <v>1.4023000000000001E-2</v>
      </c>
      <c r="G169" s="160">
        <v>9.1229999999999992E-3</v>
      </c>
      <c r="H169" s="160">
        <v>1.6553999999999999E-2</v>
      </c>
      <c r="I169" s="160">
        <v>1.5980999999999999E-2</v>
      </c>
      <c r="J169" s="161">
        <v>1.6664000000000002E-2</v>
      </c>
      <c r="K169" s="161">
        <v>1.6628E-2</v>
      </c>
      <c r="L169" s="161">
        <v>1.2432E-2</v>
      </c>
      <c r="M169" s="161">
        <v>1.2222999999999999E-2</v>
      </c>
      <c r="N169" s="160">
        <v>1.2434000000000001E-2</v>
      </c>
      <c r="O169" s="160">
        <v>1.4092E-2</v>
      </c>
      <c r="P169" s="160">
        <v>1.4168999999999999E-2</v>
      </c>
      <c r="Q169" s="160">
        <v>1.2477E-2</v>
      </c>
      <c r="R169" s="160">
        <v>1.4023000000000001E-2</v>
      </c>
      <c r="S169" s="160">
        <v>9.1229999999999992E-3</v>
      </c>
      <c r="T169" s="160">
        <v>1.6553999999999999E-2</v>
      </c>
      <c r="U169" s="160">
        <v>1.5980999999999999E-2</v>
      </c>
      <c r="V169" s="161">
        <v>1.6664000000000002E-2</v>
      </c>
      <c r="W169" s="161">
        <v>1.6628E-2</v>
      </c>
      <c r="X169" s="161">
        <v>1.2432E-2</v>
      </c>
      <c r="Y169" s="161">
        <v>1.2222999999999999E-2</v>
      </c>
      <c r="Z169" s="160">
        <v>1.2434000000000001E-2</v>
      </c>
      <c r="AA169" s="160">
        <v>1.4092E-2</v>
      </c>
      <c r="AB169" s="160">
        <v>1.4168999999999999E-2</v>
      </c>
      <c r="AC169" s="160">
        <v>1.2477E-2</v>
      </c>
      <c r="AD169" s="160">
        <v>1.4023000000000001E-2</v>
      </c>
      <c r="AE169" s="160">
        <v>9.1229999999999992E-3</v>
      </c>
      <c r="AF169" s="160">
        <v>1.6553999999999999E-2</v>
      </c>
      <c r="AG169" s="160">
        <v>1.5980999999999999E-2</v>
      </c>
      <c r="AH169" s="161">
        <v>1.6664000000000002E-2</v>
      </c>
      <c r="AI169" s="161">
        <v>1.6628E-2</v>
      </c>
      <c r="AJ169" s="161">
        <v>1.2432E-2</v>
      </c>
      <c r="AK169" s="161">
        <v>1.2222999999999999E-2</v>
      </c>
      <c r="AL169" s="160">
        <v>1.2434000000000001E-2</v>
      </c>
      <c r="AM169" s="160">
        <v>1.4092E-2</v>
      </c>
      <c r="AN169" s="160">
        <v>1.4168999999999999E-2</v>
      </c>
      <c r="AO169" s="160">
        <v>1.2477E-2</v>
      </c>
      <c r="AP169" s="160">
        <v>1.4023000000000001E-2</v>
      </c>
      <c r="AQ169" s="160">
        <v>9.1229999999999992E-3</v>
      </c>
      <c r="AR169" s="160">
        <v>1.6553999999999999E-2</v>
      </c>
      <c r="AS169" s="160">
        <v>1.5980999999999999E-2</v>
      </c>
      <c r="AT169" s="161">
        <v>1.6664000000000002E-2</v>
      </c>
      <c r="AU169" s="161">
        <v>1.6628E-2</v>
      </c>
      <c r="AV169" s="161">
        <v>1.2432E-2</v>
      </c>
      <c r="AW169" s="161">
        <v>1.2222999999999999E-2</v>
      </c>
      <c r="AX169" s="160">
        <v>1.2434000000000001E-2</v>
      </c>
      <c r="AY169" s="160">
        <v>1.4092E-2</v>
      </c>
      <c r="AZ169" s="160">
        <v>1.4168999999999999E-2</v>
      </c>
      <c r="BA169" s="160">
        <v>1.2477E-2</v>
      </c>
      <c r="BB169" s="160">
        <v>1.4023000000000001E-2</v>
      </c>
      <c r="BC169" s="160">
        <v>9.1229999999999992E-3</v>
      </c>
      <c r="BD169" s="160">
        <v>1.6553999999999999E-2</v>
      </c>
      <c r="BE169" s="160">
        <v>1.5980999999999999E-2</v>
      </c>
      <c r="BF169" s="161">
        <v>1.6664000000000002E-2</v>
      </c>
      <c r="BG169" s="161">
        <v>1.6628E-2</v>
      </c>
      <c r="BH169" s="161">
        <v>1.2432E-2</v>
      </c>
      <c r="BI169" s="161">
        <v>1.2222999999999999E-2</v>
      </c>
      <c r="BJ169" s="160">
        <v>1.2434000000000001E-2</v>
      </c>
      <c r="BK169" s="160">
        <v>1.4092E-2</v>
      </c>
      <c r="BL169" s="160">
        <v>1.4168999999999999E-2</v>
      </c>
      <c r="BM169" s="160">
        <v>1.2477E-2</v>
      </c>
      <c r="BN169" s="160">
        <v>1.4023000000000001E-2</v>
      </c>
      <c r="BO169" s="160">
        <v>9.1229999999999992E-3</v>
      </c>
      <c r="BP169" s="160">
        <v>1.6553999999999999E-2</v>
      </c>
      <c r="BQ169" s="160">
        <v>1.5980999999999999E-2</v>
      </c>
      <c r="BR169" s="161">
        <v>1.6664000000000002E-2</v>
      </c>
      <c r="BS169" s="161">
        <v>1.6628E-2</v>
      </c>
      <c r="BT169" s="161">
        <v>1.2432E-2</v>
      </c>
      <c r="BU169" s="161">
        <v>1.2222999999999999E-2</v>
      </c>
      <c r="BV169" s="160">
        <v>1.2434000000000001E-2</v>
      </c>
      <c r="BW169" s="160">
        <v>1.4092E-2</v>
      </c>
      <c r="BX169" s="160">
        <v>1.4168999999999999E-2</v>
      </c>
      <c r="BY169" s="160">
        <v>1.2477E-2</v>
      </c>
      <c r="BZ169" s="160">
        <v>1.4023000000000001E-2</v>
      </c>
      <c r="CA169" s="160">
        <v>9.1229999999999992E-3</v>
      </c>
      <c r="CB169" s="160">
        <v>1.6553999999999999E-2</v>
      </c>
      <c r="CC169" s="160">
        <v>1.5980999999999999E-2</v>
      </c>
      <c r="CD169" s="161">
        <v>1.6664000000000002E-2</v>
      </c>
      <c r="CE169" s="161">
        <v>1.6628E-2</v>
      </c>
      <c r="CF169" s="161">
        <v>1.2432E-2</v>
      </c>
      <c r="CG169" s="161">
        <v>1.2222999999999999E-2</v>
      </c>
      <c r="CH169" s="160">
        <v>1.2434000000000001E-2</v>
      </c>
      <c r="CI169" s="160">
        <v>1.4092E-2</v>
      </c>
      <c r="CJ169" s="160">
        <v>1.4168999999999999E-2</v>
      </c>
      <c r="CK169" s="160">
        <v>1.2477E-2</v>
      </c>
      <c r="CL169" s="160">
        <v>1.4023000000000001E-2</v>
      </c>
      <c r="CM169" s="160">
        <v>9.1229999999999992E-3</v>
      </c>
      <c r="CN169" s="160">
        <v>1.6553999999999999E-2</v>
      </c>
      <c r="CO169" s="160">
        <v>1.5980999999999999E-2</v>
      </c>
      <c r="CP169" s="161">
        <v>1.6664000000000002E-2</v>
      </c>
      <c r="CQ169" s="161">
        <v>1.6628E-2</v>
      </c>
      <c r="CR169" s="161">
        <v>1.2432E-2</v>
      </c>
      <c r="CS169" s="161">
        <v>1.2222999999999999E-2</v>
      </c>
      <c r="CT169" s="160">
        <v>1.2434000000000001E-2</v>
      </c>
      <c r="CU169" s="160">
        <v>1.4092E-2</v>
      </c>
      <c r="CV169" s="160">
        <v>1.4168999999999999E-2</v>
      </c>
      <c r="CW169" s="160">
        <v>1.2477E-2</v>
      </c>
      <c r="CX169" s="160">
        <v>1.4023000000000001E-2</v>
      </c>
      <c r="CY169" s="160">
        <v>9.1229999999999992E-3</v>
      </c>
      <c r="CZ169" s="160">
        <v>1.6553999999999999E-2</v>
      </c>
      <c r="DA169" s="160">
        <v>1.5980999999999999E-2</v>
      </c>
      <c r="DB169" s="161">
        <v>1.6664000000000002E-2</v>
      </c>
      <c r="DC169" s="161">
        <v>1.6628E-2</v>
      </c>
      <c r="DD169" s="161">
        <v>1.2432E-2</v>
      </c>
      <c r="DE169" s="161">
        <v>1.2222999999999999E-2</v>
      </c>
      <c r="DF169" s="160">
        <v>1.2434000000000001E-2</v>
      </c>
      <c r="DG169" s="160">
        <v>1.4092E-2</v>
      </c>
      <c r="DH169" s="160">
        <v>1.4168999999999999E-2</v>
      </c>
      <c r="DI169" s="160">
        <v>1.2477E-2</v>
      </c>
      <c r="DJ169" s="160">
        <v>1.4023000000000001E-2</v>
      </c>
      <c r="DK169" s="160">
        <v>9.1229999999999992E-3</v>
      </c>
      <c r="DL169" s="160">
        <v>1.6553999999999999E-2</v>
      </c>
      <c r="DM169" s="160">
        <v>1.5980999999999999E-2</v>
      </c>
      <c r="DN169" s="161">
        <v>1.6664000000000002E-2</v>
      </c>
      <c r="DO169" s="161">
        <v>1.6628E-2</v>
      </c>
      <c r="DP169" s="161">
        <v>1.2432E-2</v>
      </c>
      <c r="DQ169" s="161">
        <v>1.2222999999999999E-2</v>
      </c>
      <c r="DR169" s="160">
        <v>1.2434000000000001E-2</v>
      </c>
    </row>
    <row r="170" spans="2:122" x14ac:dyDescent="0.25">
      <c r="B170" s="30" t="s">
        <v>12</v>
      </c>
      <c r="C170" s="157">
        <v>2.8108999999999999E-2</v>
      </c>
      <c r="D170" s="157">
        <v>2.8716999999999999E-2</v>
      </c>
      <c r="E170" s="157">
        <v>2.6422999999999999E-2</v>
      </c>
      <c r="F170" s="157">
        <v>2.8295000000000001E-2</v>
      </c>
      <c r="G170" s="157">
        <v>2.0648E-2</v>
      </c>
      <c r="H170" s="157">
        <v>1.5897999999999999E-2</v>
      </c>
      <c r="I170" s="157">
        <v>1.5897999999999999E-2</v>
      </c>
      <c r="J170" s="158">
        <v>1.5897999999999999E-2</v>
      </c>
      <c r="K170" s="158">
        <v>5.3671000000000003E-2</v>
      </c>
      <c r="L170" s="158">
        <v>2.7396E-2</v>
      </c>
      <c r="M170" s="158">
        <v>3.3757000000000002E-2</v>
      </c>
      <c r="N170" s="157">
        <v>2.298E-2</v>
      </c>
      <c r="O170" s="157">
        <v>2.8108999999999999E-2</v>
      </c>
      <c r="P170" s="157">
        <v>2.8716999999999999E-2</v>
      </c>
      <c r="Q170" s="157">
        <v>2.6422999999999999E-2</v>
      </c>
      <c r="R170" s="157">
        <v>2.8295000000000001E-2</v>
      </c>
      <c r="S170" s="157">
        <v>2.0648E-2</v>
      </c>
      <c r="T170" s="157">
        <v>1.5897999999999999E-2</v>
      </c>
      <c r="U170" s="157">
        <v>1.5897999999999999E-2</v>
      </c>
      <c r="V170" s="158">
        <v>1.5897999999999999E-2</v>
      </c>
      <c r="W170" s="158">
        <v>5.3671000000000003E-2</v>
      </c>
      <c r="X170" s="158">
        <v>2.7396E-2</v>
      </c>
      <c r="Y170" s="158">
        <v>3.3757000000000002E-2</v>
      </c>
      <c r="Z170" s="157">
        <v>2.298E-2</v>
      </c>
      <c r="AA170" s="157">
        <v>2.8108999999999999E-2</v>
      </c>
      <c r="AB170" s="157">
        <v>2.8716999999999999E-2</v>
      </c>
      <c r="AC170" s="157">
        <v>2.6422999999999999E-2</v>
      </c>
      <c r="AD170" s="157">
        <v>2.8295000000000001E-2</v>
      </c>
      <c r="AE170" s="157">
        <v>2.0648E-2</v>
      </c>
      <c r="AF170" s="157">
        <v>1.5897999999999999E-2</v>
      </c>
      <c r="AG170" s="157">
        <v>1.5897999999999999E-2</v>
      </c>
      <c r="AH170" s="158">
        <v>1.5897999999999999E-2</v>
      </c>
      <c r="AI170" s="158">
        <v>5.3671000000000003E-2</v>
      </c>
      <c r="AJ170" s="158">
        <v>2.7396E-2</v>
      </c>
      <c r="AK170" s="158">
        <v>3.3757000000000002E-2</v>
      </c>
      <c r="AL170" s="157">
        <v>2.298E-2</v>
      </c>
      <c r="AM170" s="157">
        <v>2.8108999999999999E-2</v>
      </c>
      <c r="AN170" s="157">
        <v>2.8716999999999999E-2</v>
      </c>
      <c r="AO170" s="157">
        <v>2.6422999999999999E-2</v>
      </c>
      <c r="AP170" s="157">
        <v>2.8295000000000001E-2</v>
      </c>
      <c r="AQ170" s="157">
        <v>2.0648E-2</v>
      </c>
      <c r="AR170" s="157">
        <v>1.5897999999999999E-2</v>
      </c>
      <c r="AS170" s="157">
        <v>1.5897999999999999E-2</v>
      </c>
      <c r="AT170" s="158">
        <v>1.5897999999999999E-2</v>
      </c>
      <c r="AU170" s="158">
        <v>5.3671000000000003E-2</v>
      </c>
      <c r="AV170" s="158">
        <v>2.7396E-2</v>
      </c>
      <c r="AW170" s="158">
        <v>3.3757000000000002E-2</v>
      </c>
      <c r="AX170" s="157">
        <v>2.298E-2</v>
      </c>
      <c r="AY170" s="157">
        <v>2.8108999999999999E-2</v>
      </c>
      <c r="AZ170" s="157">
        <v>2.8716999999999999E-2</v>
      </c>
      <c r="BA170" s="157">
        <v>2.6422999999999999E-2</v>
      </c>
      <c r="BB170" s="157">
        <v>2.8295000000000001E-2</v>
      </c>
      <c r="BC170" s="157">
        <v>2.0648E-2</v>
      </c>
      <c r="BD170" s="157">
        <v>1.5897999999999999E-2</v>
      </c>
      <c r="BE170" s="157">
        <v>1.5897999999999999E-2</v>
      </c>
      <c r="BF170" s="158">
        <v>1.5897999999999999E-2</v>
      </c>
      <c r="BG170" s="158">
        <v>5.3671000000000003E-2</v>
      </c>
      <c r="BH170" s="158">
        <v>2.7396E-2</v>
      </c>
      <c r="BI170" s="158">
        <v>3.3757000000000002E-2</v>
      </c>
      <c r="BJ170" s="157">
        <v>2.298E-2</v>
      </c>
      <c r="BK170" s="157">
        <v>2.8108999999999999E-2</v>
      </c>
      <c r="BL170" s="157">
        <v>2.8716999999999999E-2</v>
      </c>
      <c r="BM170" s="157">
        <v>2.6422999999999999E-2</v>
      </c>
      <c r="BN170" s="157">
        <v>2.8295000000000001E-2</v>
      </c>
      <c r="BO170" s="157">
        <v>2.0648E-2</v>
      </c>
      <c r="BP170" s="157">
        <v>1.5897999999999999E-2</v>
      </c>
      <c r="BQ170" s="157">
        <v>1.5897999999999999E-2</v>
      </c>
      <c r="BR170" s="158">
        <v>1.5897999999999999E-2</v>
      </c>
      <c r="BS170" s="158">
        <v>5.3671000000000003E-2</v>
      </c>
      <c r="BT170" s="158">
        <v>2.7396E-2</v>
      </c>
      <c r="BU170" s="158">
        <v>3.3757000000000002E-2</v>
      </c>
      <c r="BV170" s="157">
        <v>2.298E-2</v>
      </c>
      <c r="BW170" s="157">
        <v>2.8108999999999999E-2</v>
      </c>
      <c r="BX170" s="157">
        <v>2.8716999999999999E-2</v>
      </c>
      <c r="BY170" s="157">
        <v>2.6422999999999999E-2</v>
      </c>
      <c r="BZ170" s="157">
        <v>2.8295000000000001E-2</v>
      </c>
      <c r="CA170" s="157">
        <v>2.0648E-2</v>
      </c>
      <c r="CB170" s="157">
        <v>1.5897999999999999E-2</v>
      </c>
      <c r="CC170" s="157">
        <v>1.5897999999999999E-2</v>
      </c>
      <c r="CD170" s="158">
        <v>1.5897999999999999E-2</v>
      </c>
      <c r="CE170" s="158">
        <v>5.3671000000000003E-2</v>
      </c>
      <c r="CF170" s="158">
        <v>2.7396E-2</v>
      </c>
      <c r="CG170" s="158">
        <v>3.3757000000000002E-2</v>
      </c>
      <c r="CH170" s="157">
        <v>2.298E-2</v>
      </c>
      <c r="CI170" s="157">
        <v>2.8108999999999999E-2</v>
      </c>
      <c r="CJ170" s="157">
        <v>2.8716999999999999E-2</v>
      </c>
      <c r="CK170" s="157">
        <v>2.6422999999999999E-2</v>
      </c>
      <c r="CL170" s="157">
        <v>2.8295000000000001E-2</v>
      </c>
      <c r="CM170" s="157">
        <v>2.0648E-2</v>
      </c>
      <c r="CN170" s="157">
        <v>1.5897999999999999E-2</v>
      </c>
      <c r="CO170" s="157">
        <v>1.5897999999999999E-2</v>
      </c>
      <c r="CP170" s="158">
        <v>1.5897999999999999E-2</v>
      </c>
      <c r="CQ170" s="158">
        <v>5.3671000000000003E-2</v>
      </c>
      <c r="CR170" s="158">
        <v>2.7396E-2</v>
      </c>
      <c r="CS170" s="158">
        <v>3.3757000000000002E-2</v>
      </c>
      <c r="CT170" s="157">
        <v>2.298E-2</v>
      </c>
      <c r="CU170" s="157">
        <v>2.8108999999999999E-2</v>
      </c>
      <c r="CV170" s="157">
        <v>2.8716999999999999E-2</v>
      </c>
      <c r="CW170" s="157">
        <v>2.6422999999999999E-2</v>
      </c>
      <c r="CX170" s="157">
        <v>2.8295000000000001E-2</v>
      </c>
      <c r="CY170" s="157">
        <v>2.0648E-2</v>
      </c>
      <c r="CZ170" s="157">
        <v>1.5897999999999999E-2</v>
      </c>
      <c r="DA170" s="157">
        <v>1.5897999999999999E-2</v>
      </c>
      <c r="DB170" s="158">
        <v>1.5897999999999999E-2</v>
      </c>
      <c r="DC170" s="158">
        <v>5.3671000000000003E-2</v>
      </c>
      <c r="DD170" s="158">
        <v>2.7396E-2</v>
      </c>
      <c r="DE170" s="158">
        <v>3.3757000000000002E-2</v>
      </c>
      <c r="DF170" s="157">
        <v>2.298E-2</v>
      </c>
      <c r="DG170" s="157">
        <v>2.8108999999999999E-2</v>
      </c>
      <c r="DH170" s="157">
        <v>2.8716999999999999E-2</v>
      </c>
      <c r="DI170" s="157">
        <v>2.6422999999999999E-2</v>
      </c>
      <c r="DJ170" s="157">
        <v>2.8295000000000001E-2</v>
      </c>
      <c r="DK170" s="157">
        <v>2.0648E-2</v>
      </c>
      <c r="DL170" s="157">
        <v>1.5897999999999999E-2</v>
      </c>
      <c r="DM170" s="157">
        <v>1.5897999999999999E-2</v>
      </c>
      <c r="DN170" s="158">
        <v>1.5897999999999999E-2</v>
      </c>
      <c r="DO170" s="158">
        <v>5.3671000000000003E-2</v>
      </c>
      <c r="DP170" s="158">
        <v>2.7396E-2</v>
      </c>
      <c r="DQ170" s="158">
        <v>3.3757000000000002E-2</v>
      </c>
      <c r="DR170" s="157">
        <v>2.298E-2</v>
      </c>
    </row>
    <row r="171" spans="2:122" x14ac:dyDescent="0.25">
      <c r="B171" s="30" t="s">
        <v>3</v>
      </c>
      <c r="C171" s="160">
        <v>2.8108999999999999E-2</v>
      </c>
      <c r="D171" s="160">
        <v>2.8694000000000001E-2</v>
      </c>
      <c r="E171" s="160">
        <v>2.6006000000000001E-2</v>
      </c>
      <c r="F171" s="160">
        <v>2.4521000000000001E-2</v>
      </c>
      <c r="G171" s="160">
        <v>3.0636E-2</v>
      </c>
      <c r="H171" s="160">
        <v>6.9979E-2</v>
      </c>
      <c r="I171" s="160">
        <v>5.6050000000000003E-2</v>
      </c>
      <c r="J171" s="161">
        <v>6.5254000000000006E-2</v>
      </c>
      <c r="K171" s="161">
        <v>7.5671000000000002E-2</v>
      </c>
      <c r="L171" s="161">
        <v>2.5125999999999999E-2</v>
      </c>
      <c r="M171" s="161">
        <v>3.2795999999999999E-2</v>
      </c>
      <c r="N171" s="160">
        <v>2.2974999999999999E-2</v>
      </c>
      <c r="O171" s="160">
        <v>2.8108999999999999E-2</v>
      </c>
      <c r="P171" s="160">
        <v>2.8694000000000001E-2</v>
      </c>
      <c r="Q171" s="160">
        <v>2.6006000000000001E-2</v>
      </c>
      <c r="R171" s="160">
        <v>2.4521000000000001E-2</v>
      </c>
      <c r="S171" s="160">
        <v>3.0636E-2</v>
      </c>
      <c r="T171" s="160">
        <v>6.9979E-2</v>
      </c>
      <c r="U171" s="160">
        <v>5.6050000000000003E-2</v>
      </c>
      <c r="V171" s="161">
        <v>6.5254000000000006E-2</v>
      </c>
      <c r="W171" s="161">
        <v>7.5671000000000002E-2</v>
      </c>
      <c r="X171" s="161">
        <v>2.5125999999999999E-2</v>
      </c>
      <c r="Y171" s="161">
        <v>3.2795999999999999E-2</v>
      </c>
      <c r="Z171" s="160">
        <v>2.2974999999999999E-2</v>
      </c>
      <c r="AA171" s="160">
        <v>2.8108999999999999E-2</v>
      </c>
      <c r="AB171" s="160">
        <v>2.8694000000000001E-2</v>
      </c>
      <c r="AC171" s="160">
        <v>2.6006000000000001E-2</v>
      </c>
      <c r="AD171" s="160">
        <v>2.4521000000000001E-2</v>
      </c>
      <c r="AE171" s="160">
        <v>3.0636E-2</v>
      </c>
      <c r="AF171" s="160">
        <v>6.9979E-2</v>
      </c>
      <c r="AG171" s="160">
        <v>5.6050000000000003E-2</v>
      </c>
      <c r="AH171" s="161">
        <v>6.5254000000000006E-2</v>
      </c>
      <c r="AI171" s="161">
        <v>7.5671000000000002E-2</v>
      </c>
      <c r="AJ171" s="161">
        <v>2.5125999999999999E-2</v>
      </c>
      <c r="AK171" s="161">
        <v>3.2795999999999999E-2</v>
      </c>
      <c r="AL171" s="160">
        <v>2.2974999999999999E-2</v>
      </c>
      <c r="AM171" s="160">
        <v>2.8108999999999999E-2</v>
      </c>
      <c r="AN171" s="160">
        <v>2.8694000000000001E-2</v>
      </c>
      <c r="AO171" s="160">
        <v>2.6006000000000001E-2</v>
      </c>
      <c r="AP171" s="160">
        <v>2.4521000000000001E-2</v>
      </c>
      <c r="AQ171" s="160">
        <v>3.0636E-2</v>
      </c>
      <c r="AR171" s="160">
        <v>6.9979E-2</v>
      </c>
      <c r="AS171" s="160">
        <v>5.6050000000000003E-2</v>
      </c>
      <c r="AT171" s="161">
        <v>6.5254000000000006E-2</v>
      </c>
      <c r="AU171" s="161">
        <v>7.5671000000000002E-2</v>
      </c>
      <c r="AV171" s="161">
        <v>2.5125999999999999E-2</v>
      </c>
      <c r="AW171" s="161">
        <v>3.2795999999999999E-2</v>
      </c>
      <c r="AX171" s="160">
        <v>2.2974999999999999E-2</v>
      </c>
      <c r="AY171" s="160">
        <v>2.8108999999999999E-2</v>
      </c>
      <c r="AZ171" s="160">
        <v>2.8694000000000001E-2</v>
      </c>
      <c r="BA171" s="160">
        <v>2.6006000000000001E-2</v>
      </c>
      <c r="BB171" s="160">
        <v>2.4521000000000001E-2</v>
      </c>
      <c r="BC171" s="160">
        <v>3.0636E-2</v>
      </c>
      <c r="BD171" s="160">
        <v>6.9979E-2</v>
      </c>
      <c r="BE171" s="160">
        <v>5.6050000000000003E-2</v>
      </c>
      <c r="BF171" s="161">
        <v>6.5254000000000006E-2</v>
      </c>
      <c r="BG171" s="161">
        <v>7.5671000000000002E-2</v>
      </c>
      <c r="BH171" s="161">
        <v>2.5125999999999999E-2</v>
      </c>
      <c r="BI171" s="161">
        <v>3.2795999999999999E-2</v>
      </c>
      <c r="BJ171" s="160">
        <v>2.2974999999999999E-2</v>
      </c>
      <c r="BK171" s="160">
        <v>2.8108999999999999E-2</v>
      </c>
      <c r="BL171" s="160">
        <v>2.8694000000000001E-2</v>
      </c>
      <c r="BM171" s="160">
        <v>2.6006000000000001E-2</v>
      </c>
      <c r="BN171" s="160">
        <v>2.4521000000000001E-2</v>
      </c>
      <c r="BO171" s="160">
        <v>3.0636E-2</v>
      </c>
      <c r="BP171" s="160">
        <v>6.9979E-2</v>
      </c>
      <c r="BQ171" s="160">
        <v>5.6050000000000003E-2</v>
      </c>
      <c r="BR171" s="161">
        <v>6.5254000000000006E-2</v>
      </c>
      <c r="BS171" s="161">
        <v>7.5671000000000002E-2</v>
      </c>
      <c r="BT171" s="161">
        <v>2.5125999999999999E-2</v>
      </c>
      <c r="BU171" s="161">
        <v>3.2795999999999999E-2</v>
      </c>
      <c r="BV171" s="160">
        <v>2.2974999999999999E-2</v>
      </c>
      <c r="BW171" s="160">
        <v>2.8108999999999999E-2</v>
      </c>
      <c r="BX171" s="160">
        <v>2.8694000000000001E-2</v>
      </c>
      <c r="BY171" s="160">
        <v>2.6006000000000001E-2</v>
      </c>
      <c r="BZ171" s="160">
        <v>2.4521000000000001E-2</v>
      </c>
      <c r="CA171" s="160">
        <v>3.0636E-2</v>
      </c>
      <c r="CB171" s="160">
        <v>6.9979E-2</v>
      </c>
      <c r="CC171" s="160">
        <v>5.6050000000000003E-2</v>
      </c>
      <c r="CD171" s="161">
        <v>6.5254000000000006E-2</v>
      </c>
      <c r="CE171" s="161">
        <v>7.5671000000000002E-2</v>
      </c>
      <c r="CF171" s="161">
        <v>2.5125999999999999E-2</v>
      </c>
      <c r="CG171" s="161">
        <v>3.2795999999999999E-2</v>
      </c>
      <c r="CH171" s="160">
        <v>2.2974999999999999E-2</v>
      </c>
      <c r="CI171" s="160">
        <v>2.8108999999999999E-2</v>
      </c>
      <c r="CJ171" s="160">
        <v>2.8694000000000001E-2</v>
      </c>
      <c r="CK171" s="160">
        <v>2.6006000000000001E-2</v>
      </c>
      <c r="CL171" s="160">
        <v>2.4521000000000001E-2</v>
      </c>
      <c r="CM171" s="160">
        <v>3.0636E-2</v>
      </c>
      <c r="CN171" s="160">
        <v>6.9979E-2</v>
      </c>
      <c r="CO171" s="160">
        <v>5.6050000000000003E-2</v>
      </c>
      <c r="CP171" s="161">
        <v>6.5254000000000006E-2</v>
      </c>
      <c r="CQ171" s="161">
        <v>7.5671000000000002E-2</v>
      </c>
      <c r="CR171" s="161">
        <v>2.5125999999999999E-2</v>
      </c>
      <c r="CS171" s="161">
        <v>3.2795999999999999E-2</v>
      </c>
      <c r="CT171" s="160">
        <v>2.2974999999999999E-2</v>
      </c>
      <c r="CU171" s="160">
        <v>2.8108999999999999E-2</v>
      </c>
      <c r="CV171" s="160">
        <v>2.8694000000000001E-2</v>
      </c>
      <c r="CW171" s="160">
        <v>2.6006000000000001E-2</v>
      </c>
      <c r="CX171" s="160">
        <v>2.4521000000000001E-2</v>
      </c>
      <c r="CY171" s="160">
        <v>3.0636E-2</v>
      </c>
      <c r="CZ171" s="160">
        <v>6.9979E-2</v>
      </c>
      <c r="DA171" s="160">
        <v>5.6050000000000003E-2</v>
      </c>
      <c r="DB171" s="161">
        <v>6.5254000000000006E-2</v>
      </c>
      <c r="DC171" s="161">
        <v>7.5671000000000002E-2</v>
      </c>
      <c r="DD171" s="161">
        <v>2.5125999999999999E-2</v>
      </c>
      <c r="DE171" s="161">
        <v>3.2795999999999999E-2</v>
      </c>
      <c r="DF171" s="160">
        <v>2.2974999999999999E-2</v>
      </c>
      <c r="DG171" s="160">
        <v>2.8108999999999999E-2</v>
      </c>
      <c r="DH171" s="160">
        <v>2.8694000000000001E-2</v>
      </c>
      <c r="DI171" s="160">
        <v>2.6006000000000001E-2</v>
      </c>
      <c r="DJ171" s="160">
        <v>2.4521000000000001E-2</v>
      </c>
      <c r="DK171" s="160">
        <v>3.0636E-2</v>
      </c>
      <c r="DL171" s="160">
        <v>6.9979E-2</v>
      </c>
      <c r="DM171" s="160">
        <v>5.6050000000000003E-2</v>
      </c>
      <c r="DN171" s="161">
        <v>6.5254000000000006E-2</v>
      </c>
      <c r="DO171" s="161">
        <v>7.5671000000000002E-2</v>
      </c>
      <c r="DP171" s="161">
        <v>2.5125999999999999E-2</v>
      </c>
      <c r="DQ171" s="161">
        <v>3.2795999999999999E-2</v>
      </c>
      <c r="DR171" s="160">
        <v>2.2974999999999999E-2</v>
      </c>
    </row>
    <row r="172" spans="2:122" x14ac:dyDescent="0.25">
      <c r="B172" s="30" t="s">
        <v>13</v>
      </c>
      <c r="C172" s="160">
        <v>2.4101000000000001E-2</v>
      </c>
      <c r="D172" s="160">
        <v>2.4223999999999999E-2</v>
      </c>
      <c r="E172" s="160">
        <v>2.4219000000000001E-2</v>
      </c>
      <c r="F172" s="160">
        <v>2.7071999999999999E-2</v>
      </c>
      <c r="G172" s="160">
        <v>2.5065E-2</v>
      </c>
      <c r="H172" s="160">
        <v>5.2904E-2</v>
      </c>
      <c r="I172" s="160">
        <v>5.0736999999999997E-2</v>
      </c>
      <c r="J172" s="161">
        <v>5.2405E-2</v>
      </c>
      <c r="K172" s="161">
        <v>5.3393999999999997E-2</v>
      </c>
      <c r="L172" s="161">
        <v>2.9243000000000002E-2</v>
      </c>
      <c r="M172" s="161">
        <v>2.6602000000000001E-2</v>
      </c>
      <c r="N172" s="160">
        <v>2.5097999999999999E-2</v>
      </c>
      <c r="O172" s="160">
        <v>2.4101000000000001E-2</v>
      </c>
      <c r="P172" s="160">
        <v>2.4223999999999999E-2</v>
      </c>
      <c r="Q172" s="160">
        <v>2.4219000000000001E-2</v>
      </c>
      <c r="R172" s="160">
        <v>2.7071999999999999E-2</v>
      </c>
      <c r="S172" s="160">
        <v>2.5065E-2</v>
      </c>
      <c r="T172" s="160">
        <v>5.2904E-2</v>
      </c>
      <c r="U172" s="160">
        <v>5.0736999999999997E-2</v>
      </c>
      <c r="V172" s="161">
        <v>5.2405E-2</v>
      </c>
      <c r="W172" s="161">
        <v>5.3393999999999997E-2</v>
      </c>
      <c r="X172" s="161">
        <v>2.9243000000000002E-2</v>
      </c>
      <c r="Y172" s="161">
        <v>2.6602000000000001E-2</v>
      </c>
      <c r="Z172" s="160">
        <v>2.5097999999999999E-2</v>
      </c>
      <c r="AA172" s="160">
        <v>2.4101000000000001E-2</v>
      </c>
      <c r="AB172" s="160">
        <v>2.4223999999999999E-2</v>
      </c>
      <c r="AC172" s="160">
        <v>2.4219000000000001E-2</v>
      </c>
      <c r="AD172" s="160">
        <v>2.7071999999999999E-2</v>
      </c>
      <c r="AE172" s="160">
        <v>2.5065E-2</v>
      </c>
      <c r="AF172" s="160">
        <v>5.2904E-2</v>
      </c>
      <c r="AG172" s="160">
        <v>5.0736999999999997E-2</v>
      </c>
      <c r="AH172" s="161">
        <v>5.2405E-2</v>
      </c>
      <c r="AI172" s="161">
        <v>5.3393999999999997E-2</v>
      </c>
      <c r="AJ172" s="161">
        <v>2.9243000000000002E-2</v>
      </c>
      <c r="AK172" s="161">
        <v>2.6602000000000001E-2</v>
      </c>
      <c r="AL172" s="160">
        <v>2.5097999999999999E-2</v>
      </c>
      <c r="AM172" s="160">
        <v>2.4101000000000001E-2</v>
      </c>
      <c r="AN172" s="160">
        <v>2.4223999999999999E-2</v>
      </c>
      <c r="AO172" s="160">
        <v>2.4219000000000001E-2</v>
      </c>
      <c r="AP172" s="160">
        <v>2.7071999999999999E-2</v>
      </c>
      <c r="AQ172" s="160">
        <v>2.5065E-2</v>
      </c>
      <c r="AR172" s="160">
        <v>5.2904E-2</v>
      </c>
      <c r="AS172" s="160">
        <v>5.0736999999999997E-2</v>
      </c>
      <c r="AT172" s="161">
        <v>5.2405E-2</v>
      </c>
      <c r="AU172" s="161">
        <v>5.3393999999999997E-2</v>
      </c>
      <c r="AV172" s="161">
        <v>2.9243000000000002E-2</v>
      </c>
      <c r="AW172" s="161">
        <v>2.6602000000000001E-2</v>
      </c>
      <c r="AX172" s="160">
        <v>2.5097999999999999E-2</v>
      </c>
      <c r="AY172" s="160">
        <v>2.4101000000000001E-2</v>
      </c>
      <c r="AZ172" s="160">
        <v>2.4223999999999999E-2</v>
      </c>
      <c r="BA172" s="160">
        <v>2.4219000000000001E-2</v>
      </c>
      <c r="BB172" s="160">
        <v>2.7071999999999999E-2</v>
      </c>
      <c r="BC172" s="160">
        <v>2.5065E-2</v>
      </c>
      <c r="BD172" s="160">
        <v>5.2904E-2</v>
      </c>
      <c r="BE172" s="160">
        <v>5.0736999999999997E-2</v>
      </c>
      <c r="BF172" s="161">
        <v>5.2405E-2</v>
      </c>
      <c r="BG172" s="161">
        <v>5.3393999999999997E-2</v>
      </c>
      <c r="BH172" s="161">
        <v>2.9243000000000002E-2</v>
      </c>
      <c r="BI172" s="161">
        <v>2.6602000000000001E-2</v>
      </c>
      <c r="BJ172" s="160">
        <v>2.5097999999999999E-2</v>
      </c>
      <c r="BK172" s="160">
        <v>2.4101000000000001E-2</v>
      </c>
      <c r="BL172" s="160">
        <v>2.4223999999999999E-2</v>
      </c>
      <c r="BM172" s="160">
        <v>2.4219000000000001E-2</v>
      </c>
      <c r="BN172" s="160">
        <v>2.7071999999999999E-2</v>
      </c>
      <c r="BO172" s="160">
        <v>2.5065E-2</v>
      </c>
      <c r="BP172" s="160">
        <v>5.2904E-2</v>
      </c>
      <c r="BQ172" s="160">
        <v>5.0736999999999997E-2</v>
      </c>
      <c r="BR172" s="161">
        <v>5.2405E-2</v>
      </c>
      <c r="BS172" s="161">
        <v>5.3393999999999997E-2</v>
      </c>
      <c r="BT172" s="161">
        <v>2.9243000000000002E-2</v>
      </c>
      <c r="BU172" s="161">
        <v>2.6602000000000001E-2</v>
      </c>
      <c r="BV172" s="160">
        <v>2.5097999999999999E-2</v>
      </c>
      <c r="BW172" s="160">
        <v>2.4101000000000001E-2</v>
      </c>
      <c r="BX172" s="160">
        <v>2.4223999999999999E-2</v>
      </c>
      <c r="BY172" s="160">
        <v>2.4219000000000001E-2</v>
      </c>
      <c r="BZ172" s="160">
        <v>2.7071999999999999E-2</v>
      </c>
      <c r="CA172" s="160">
        <v>2.5065E-2</v>
      </c>
      <c r="CB172" s="160">
        <v>5.2904E-2</v>
      </c>
      <c r="CC172" s="160">
        <v>5.0736999999999997E-2</v>
      </c>
      <c r="CD172" s="161">
        <v>5.2405E-2</v>
      </c>
      <c r="CE172" s="161">
        <v>5.3393999999999997E-2</v>
      </c>
      <c r="CF172" s="161">
        <v>2.9243000000000002E-2</v>
      </c>
      <c r="CG172" s="161">
        <v>2.6602000000000001E-2</v>
      </c>
      <c r="CH172" s="160">
        <v>2.5097999999999999E-2</v>
      </c>
      <c r="CI172" s="160">
        <v>2.4101000000000001E-2</v>
      </c>
      <c r="CJ172" s="160">
        <v>2.4223999999999999E-2</v>
      </c>
      <c r="CK172" s="160">
        <v>2.4219000000000001E-2</v>
      </c>
      <c r="CL172" s="160">
        <v>2.7071999999999999E-2</v>
      </c>
      <c r="CM172" s="160">
        <v>2.5065E-2</v>
      </c>
      <c r="CN172" s="160">
        <v>5.2904E-2</v>
      </c>
      <c r="CO172" s="160">
        <v>5.0736999999999997E-2</v>
      </c>
      <c r="CP172" s="161">
        <v>5.2405E-2</v>
      </c>
      <c r="CQ172" s="161">
        <v>5.3393999999999997E-2</v>
      </c>
      <c r="CR172" s="161">
        <v>2.9243000000000002E-2</v>
      </c>
      <c r="CS172" s="161">
        <v>2.6602000000000001E-2</v>
      </c>
      <c r="CT172" s="160">
        <v>2.5097999999999999E-2</v>
      </c>
      <c r="CU172" s="160">
        <v>2.4101000000000001E-2</v>
      </c>
      <c r="CV172" s="160">
        <v>2.4223999999999999E-2</v>
      </c>
      <c r="CW172" s="160">
        <v>2.4219000000000001E-2</v>
      </c>
      <c r="CX172" s="160">
        <v>2.7071999999999999E-2</v>
      </c>
      <c r="CY172" s="160">
        <v>2.5065E-2</v>
      </c>
      <c r="CZ172" s="160">
        <v>5.2904E-2</v>
      </c>
      <c r="DA172" s="160">
        <v>5.0736999999999997E-2</v>
      </c>
      <c r="DB172" s="161">
        <v>5.2405E-2</v>
      </c>
      <c r="DC172" s="161">
        <v>5.3393999999999997E-2</v>
      </c>
      <c r="DD172" s="161">
        <v>2.9243000000000002E-2</v>
      </c>
      <c r="DE172" s="161">
        <v>2.6602000000000001E-2</v>
      </c>
      <c r="DF172" s="160">
        <v>2.5097999999999999E-2</v>
      </c>
      <c r="DG172" s="160">
        <v>2.4101000000000001E-2</v>
      </c>
      <c r="DH172" s="160">
        <v>2.4223999999999999E-2</v>
      </c>
      <c r="DI172" s="160">
        <v>2.4219000000000001E-2</v>
      </c>
      <c r="DJ172" s="160">
        <v>2.7071999999999999E-2</v>
      </c>
      <c r="DK172" s="160">
        <v>2.5065E-2</v>
      </c>
      <c r="DL172" s="160">
        <v>5.2904E-2</v>
      </c>
      <c r="DM172" s="160">
        <v>5.0736999999999997E-2</v>
      </c>
      <c r="DN172" s="161">
        <v>5.2405E-2</v>
      </c>
      <c r="DO172" s="161">
        <v>5.3393999999999997E-2</v>
      </c>
      <c r="DP172" s="161">
        <v>2.9243000000000002E-2</v>
      </c>
      <c r="DQ172" s="161">
        <v>2.6602000000000001E-2</v>
      </c>
      <c r="DR172" s="160">
        <v>2.5097999999999999E-2</v>
      </c>
    </row>
    <row r="173" spans="2:122" x14ac:dyDescent="0.25">
      <c r="B173" s="30" t="s">
        <v>4</v>
      </c>
      <c r="C173" s="160">
        <v>2.2321000000000001E-2</v>
      </c>
      <c r="D173" s="160">
        <v>2.3022000000000001E-2</v>
      </c>
      <c r="E173" s="160">
        <v>2.3028E-2</v>
      </c>
      <c r="F173" s="160">
        <v>2.3969000000000001E-2</v>
      </c>
      <c r="G173" s="160">
        <v>2.2296E-2</v>
      </c>
      <c r="H173" s="160">
        <v>4.7784E-2</v>
      </c>
      <c r="I173" s="160">
        <v>4.709E-2</v>
      </c>
      <c r="J173" s="161">
        <v>4.8728E-2</v>
      </c>
      <c r="K173" s="161">
        <v>5.0555000000000003E-2</v>
      </c>
      <c r="L173" s="161">
        <v>2.6030999999999999E-2</v>
      </c>
      <c r="M173" s="161">
        <v>2.5073000000000002E-2</v>
      </c>
      <c r="N173" s="160">
        <v>2.4128E-2</v>
      </c>
      <c r="O173" s="160">
        <v>2.2321000000000001E-2</v>
      </c>
      <c r="P173" s="160">
        <v>2.3022000000000001E-2</v>
      </c>
      <c r="Q173" s="160">
        <v>2.3028E-2</v>
      </c>
      <c r="R173" s="160">
        <v>2.3969000000000001E-2</v>
      </c>
      <c r="S173" s="160">
        <v>2.2296E-2</v>
      </c>
      <c r="T173" s="160">
        <v>4.7784E-2</v>
      </c>
      <c r="U173" s="160">
        <v>4.709E-2</v>
      </c>
      <c r="V173" s="161">
        <v>4.8728E-2</v>
      </c>
      <c r="W173" s="161">
        <v>5.0555000000000003E-2</v>
      </c>
      <c r="X173" s="161">
        <v>2.6030999999999999E-2</v>
      </c>
      <c r="Y173" s="161">
        <v>2.5073000000000002E-2</v>
      </c>
      <c r="Z173" s="160">
        <v>2.4128E-2</v>
      </c>
      <c r="AA173" s="160">
        <v>2.2321000000000001E-2</v>
      </c>
      <c r="AB173" s="160">
        <v>2.3022000000000001E-2</v>
      </c>
      <c r="AC173" s="160">
        <v>2.3028E-2</v>
      </c>
      <c r="AD173" s="160">
        <v>2.3969000000000001E-2</v>
      </c>
      <c r="AE173" s="160">
        <v>2.2296E-2</v>
      </c>
      <c r="AF173" s="160">
        <v>4.7784E-2</v>
      </c>
      <c r="AG173" s="160">
        <v>4.709E-2</v>
      </c>
      <c r="AH173" s="161">
        <v>4.8728E-2</v>
      </c>
      <c r="AI173" s="161">
        <v>5.0555000000000003E-2</v>
      </c>
      <c r="AJ173" s="161">
        <v>2.6030999999999999E-2</v>
      </c>
      <c r="AK173" s="161">
        <v>2.5073000000000002E-2</v>
      </c>
      <c r="AL173" s="160">
        <v>2.4128E-2</v>
      </c>
      <c r="AM173" s="160">
        <v>2.2321000000000001E-2</v>
      </c>
      <c r="AN173" s="160">
        <v>2.3022000000000001E-2</v>
      </c>
      <c r="AO173" s="160">
        <v>2.3028E-2</v>
      </c>
      <c r="AP173" s="160">
        <v>2.3969000000000001E-2</v>
      </c>
      <c r="AQ173" s="160">
        <v>2.2296E-2</v>
      </c>
      <c r="AR173" s="160">
        <v>4.7784E-2</v>
      </c>
      <c r="AS173" s="160">
        <v>4.709E-2</v>
      </c>
      <c r="AT173" s="161">
        <v>4.8728E-2</v>
      </c>
      <c r="AU173" s="161">
        <v>5.0555000000000003E-2</v>
      </c>
      <c r="AV173" s="161">
        <v>2.6030999999999999E-2</v>
      </c>
      <c r="AW173" s="161">
        <v>2.5073000000000002E-2</v>
      </c>
      <c r="AX173" s="160">
        <v>2.4128E-2</v>
      </c>
      <c r="AY173" s="160">
        <v>2.2321000000000001E-2</v>
      </c>
      <c r="AZ173" s="160">
        <v>2.3022000000000001E-2</v>
      </c>
      <c r="BA173" s="160">
        <v>2.3028E-2</v>
      </c>
      <c r="BB173" s="160">
        <v>2.3969000000000001E-2</v>
      </c>
      <c r="BC173" s="160">
        <v>2.2296E-2</v>
      </c>
      <c r="BD173" s="160">
        <v>4.7784E-2</v>
      </c>
      <c r="BE173" s="160">
        <v>4.709E-2</v>
      </c>
      <c r="BF173" s="161">
        <v>4.8728E-2</v>
      </c>
      <c r="BG173" s="161">
        <v>5.0555000000000003E-2</v>
      </c>
      <c r="BH173" s="161">
        <v>2.6030999999999999E-2</v>
      </c>
      <c r="BI173" s="161">
        <v>2.5073000000000002E-2</v>
      </c>
      <c r="BJ173" s="160">
        <v>2.4128E-2</v>
      </c>
      <c r="BK173" s="160">
        <v>2.2321000000000001E-2</v>
      </c>
      <c r="BL173" s="160">
        <v>2.3022000000000001E-2</v>
      </c>
      <c r="BM173" s="160">
        <v>2.3028E-2</v>
      </c>
      <c r="BN173" s="160">
        <v>2.3969000000000001E-2</v>
      </c>
      <c r="BO173" s="160">
        <v>2.2296E-2</v>
      </c>
      <c r="BP173" s="160">
        <v>4.7784E-2</v>
      </c>
      <c r="BQ173" s="160">
        <v>4.709E-2</v>
      </c>
      <c r="BR173" s="161">
        <v>4.8728E-2</v>
      </c>
      <c r="BS173" s="161">
        <v>5.0555000000000003E-2</v>
      </c>
      <c r="BT173" s="161">
        <v>2.6030999999999999E-2</v>
      </c>
      <c r="BU173" s="161">
        <v>2.5073000000000002E-2</v>
      </c>
      <c r="BV173" s="160">
        <v>2.4128E-2</v>
      </c>
      <c r="BW173" s="160">
        <v>2.2321000000000001E-2</v>
      </c>
      <c r="BX173" s="160">
        <v>2.3022000000000001E-2</v>
      </c>
      <c r="BY173" s="160">
        <v>2.3028E-2</v>
      </c>
      <c r="BZ173" s="160">
        <v>2.3969000000000001E-2</v>
      </c>
      <c r="CA173" s="160">
        <v>2.2296E-2</v>
      </c>
      <c r="CB173" s="160">
        <v>4.7784E-2</v>
      </c>
      <c r="CC173" s="160">
        <v>4.709E-2</v>
      </c>
      <c r="CD173" s="161">
        <v>4.8728E-2</v>
      </c>
      <c r="CE173" s="161">
        <v>5.0555000000000003E-2</v>
      </c>
      <c r="CF173" s="161">
        <v>2.6030999999999999E-2</v>
      </c>
      <c r="CG173" s="161">
        <v>2.5073000000000002E-2</v>
      </c>
      <c r="CH173" s="160">
        <v>2.4128E-2</v>
      </c>
      <c r="CI173" s="160">
        <v>2.2321000000000001E-2</v>
      </c>
      <c r="CJ173" s="160">
        <v>2.3022000000000001E-2</v>
      </c>
      <c r="CK173" s="160">
        <v>2.3028E-2</v>
      </c>
      <c r="CL173" s="160">
        <v>2.3969000000000001E-2</v>
      </c>
      <c r="CM173" s="160">
        <v>2.2296E-2</v>
      </c>
      <c r="CN173" s="160">
        <v>4.7784E-2</v>
      </c>
      <c r="CO173" s="160">
        <v>4.709E-2</v>
      </c>
      <c r="CP173" s="161">
        <v>4.8728E-2</v>
      </c>
      <c r="CQ173" s="161">
        <v>5.0555000000000003E-2</v>
      </c>
      <c r="CR173" s="161">
        <v>2.6030999999999999E-2</v>
      </c>
      <c r="CS173" s="161">
        <v>2.5073000000000002E-2</v>
      </c>
      <c r="CT173" s="160">
        <v>2.4128E-2</v>
      </c>
      <c r="CU173" s="160">
        <v>2.2321000000000001E-2</v>
      </c>
      <c r="CV173" s="160">
        <v>2.3022000000000001E-2</v>
      </c>
      <c r="CW173" s="160">
        <v>2.3028E-2</v>
      </c>
      <c r="CX173" s="160">
        <v>2.3969000000000001E-2</v>
      </c>
      <c r="CY173" s="160">
        <v>2.2296E-2</v>
      </c>
      <c r="CZ173" s="160">
        <v>4.7784E-2</v>
      </c>
      <c r="DA173" s="160">
        <v>4.709E-2</v>
      </c>
      <c r="DB173" s="161">
        <v>4.8728E-2</v>
      </c>
      <c r="DC173" s="161">
        <v>5.0555000000000003E-2</v>
      </c>
      <c r="DD173" s="161">
        <v>2.6030999999999999E-2</v>
      </c>
      <c r="DE173" s="161">
        <v>2.5073000000000002E-2</v>
      </c>
      <c r="DF173" s="160">
        <v>2.4128E-2</v>
      </c>
      <c r="DG173" s="160">
        <v>2.2321000000000001E-2</v>
      </c>
      <c r="DH173" s="160">
        <v>2.3022000000000001E-2</v>
      </c>
      <c r="DI173" s="160">
        <v>2.3028E-2</v>
      </c>
      <c r="DJ173" s="160">
        <v>2.3969000000000001E-2</v>
      </c>
      <c r="DK173" s="160">
        <v>2.2296E-2</v>
      </c>
      <c r="DL173" s="160">
        <v>4.7784E-2</v>
      </c>
      <c r="DM173" s="160">
        <v>4.709E-2</v>
      </c>
      <c r="DN173" s="161">
        <v>4.8728E-2</v>
      </c>
      <c r="DO173" s="161">
        <v>5.0555000000000003E-2</v>
      </c>
      <c r="DP173" s="161">
        <v>2.6030999999999999E-2</v>
      </c>
      <c r="DQ173" s="161">
        <v>2.5073000000000002E-2</v>
      </c>
      <c r="DR173" s="160">
        <v>2.4128E-2</v>
      </c>
    </row>
    <row r="174" spans="2:122" x14ac:dyDescent="0.25">
      <c r="B174" s="30" t="s">
        <v>14</v>
      </c>
      <c r="C174" s="160">
        <v>2.2321000000000001E-2</v>
      </c>
      <c r="D174" s="160">
        <v>2.3022000000000001E-2</v>
      </c>
      <c r="E174" s="160">
        <v>2.3028E-2</v>
      </c>
      <c r="F174" s="160">
        <v>2.3969000000000001E-2</v>
      </c>
      <c r="G174" s="160">
        <v>2.2296E-2</v>
      </c>
      <c r="H174" s="160">
        <v>4.7784E-2</v>
      </c>
      <c r="I174" s="160">
        <v>4.709E-2</v>
      </c>
      <c r="J174" s="161">
        <v>4.8728E-2</v>
      </c>
      <c r="K174" s="161">
        <v>5.0555000000000003E-2</v>
      </c>
      <c r="L174" s="161">
        <v>2.6030999999999999E-2</v>
      </c>
      <c r="M174" s="161">
        <v>2.5073000000000002E-2</v>
      </c>
      <c r="N174" s="160">
        <v>2.4128E-2</v>
      </c>
      <c r="O174" s="160">
        <v>2.2321000000000001E-2</v>
      </c>
      <c r="P174" s="160">
        <v>2.3022000000000001E-2</v>
      </c>
      <c r="Q174" s="160">
        <v>2.3028E-2</v>
      </c>
      <c r="R174" s="160">
        <v>2.3969000000000001E-2</v>
      </c>
      <c r="S174" s="160">
        <v>2.2296E-2</v>
      </c>
      <c r="T174" s="160">
        <v>4.7784E-2</v>
      </c>
      <c r="U174" s="160">
        <v>4.709E-2</v>
      </c>
      <c r="V174" s="161">
        <v>4.8728E-2</v>
      </c>
      <c r="W174" s="161">
        <v>5.0555000000000003E-2</v>
      </c>
      <c r="X174" s="161">
        <v>2.6030999999999999E-2</v>
      </c>
      <c r="Y174" s="161">
        <v>2.5073000000000002E-2</v>
      </c>
      <c r="Z174" s="160">
        <v>2.4128E-2</v>
      </c>
      <c r="AA174" s="160">
        <v>2.2321000000000001E-2</v>
      </c>
      <c r="AB174" s="160">
        <v>2.3022000000000001E-2</v>
      </c>
      <c r="AC174" s="160">
        <v>2.3028E-2</v>
      </c>
      <c r="AD174" s="160">
        <v>2.3969000000000001E-2</v>
      </c>
      <c r="AE174" s="160">
        <v>2.2296E-2</v>
      </c>
      <c r="AF174" s="160">
        <v>4.7784E-2</v>
      </c>
      <c r="AG174" s="160">
        <v>4.709E-2</v>
      </c>
      <c r="AH174" s="161">
        <v>4.8728E-2</v>
      </c>
      <c r="AI174" s="161">
        <v>5.0555000000000003E-2</v>
      </c>
      <c r="AJ174" s="161">
        <v>2.6030999999999999E-2</v>
      </c>
      <c r="AK174" s="161">
        <v>2.5073000000000002E-2</v>
      </c>
      <c r="AL174" s="160">
        <v>2.4128E-2</v>
      </c>
      <c r="AM174" s="160">
        <v>2.2321000000000001E-2</v>
      </c>
      <c r="AN174" s="160">
        <v>2.3022000000000001E-2</v>
      </c>
      <c r="AO174" s="160">
        <v>2.3028E-2</v>
      </c>
      <c r="AP174" s="160">
        <v>2.3969000000000001E-2</v>
      </c>
      <c r="AQ174" s="160">
        <v>2.2296E-2</v>
      </c>
      <c r="AR174" s="160">
        <v>4.7784E-2</v>
      </c>
      <c r="AS174" s="160">
        <v>4.709E-2</v>
      </c>
      <c r="AT174" s="161">
        <v>4.8728E-2</v>
      </c>
      <c r="AU174" s="161">
        <v>5.0555000000000003E-2</v>
      </c>
      <c r="AV174" s="161">
        <v>2.6030999999999999E-2</v>
      </c>
      <c r="AW174" s="161">
        <v>2.5073000000000002E-2</v>
      </c>
      <c r="AX174" s="160">
        <v>2.4128E-2</v>
      </c>
      <c r="AY174" s="160">
        <v>2.2321000000000001E-2</v>
      </c>
      <c r="AZ174" s="160">
        <v>2.3022000000000001E-2</v>
      </c>
      <c r="BA174" s="160">
        <v>2.3028E-2</v>
      </c>
      <c r="BB174" s="160">
        <v>2.3969000000000001E-2</v>
      </c>
      <c r="BC174" s="160">
        <v>2.2296E-2</v>
      </c>
      <c r="BD174" s="160">
        <v>4.7784E-2</v>
      </c>
      <c r="BE174" s="160">
        <v>4.709E-2</v>
      </c>
      <c r="BF174" s="161">
        <v>4.8728E-2</v>
      </c>
      <c r="BG174" s="161">
        <v>5.0555000000000003E-2</v>
      </c>
      <c r="BH174" s="161">
        <v>2.6030999999999999E-2</v>
      </c>
      <c r="BI174" s="161">
        <v>2.5073000000000002E-2</v>
      </c>
      <c r="BJ174" s="160">
        <v>2.4128E-2</v>
      </c>
      <c r="BK174" s="160">
        <v>2.2321000000000001E-2</v>
      </c>
      <c r="BL174" s="160">
        <v>2.3022000000000001E-2</v>
      </c>
      <c r="BM174" s="160">
        <v>2.3028E-2</v>
      </c>
      <c r="BN174" s="160">
        <v>2.3969000000000001E-2</v>
      </c>
      <c r="BO174" s="160">
        <v>2.2296E-2</v>
      </c>
      <c r="BP174" s="160">
        <v>4.7784E-2</v>
      </c>
      <c r="BQ174" s="160">
        <v>4.709E-2</v>
      </c>
      <c r="BR174" s="161">
        <v>4.8728E-2</v>
      </c>
      <c r="BS174" s="161">
        <v>5.0555000000000003E-2</v>
      </c>
      <c r="BT174" s="161">
        <v>2.6030999999999999E-2</v>
      </c>
      <c r="BU174" s="161">
        <v>2.5073000000000002E-2</v>
      </c>
      <c r="BV174" s="160">
        <v>2.4128E-2</v>
      </c>
      <c r="BW174" s="160">
        <v>2.2321000000000001E-2</v>
      </c>
      <c r="BX174" s="160">
        <v>2.3022000000000001E-2</v>
      </c>
      <c r="BY174" s="160">
        <v>2.3028E-2</v>
      </c>
      <c r="BZ174" s="160">
        <v>2.3969000000000001E-2</v>
      </c>
      <c r="CA174" s="160">
        <v>2.2296E-2</v>
      </c>
      <c r="CB174" s="160">
        <v>4.7784E-2</v>
      </c>
      <c r="CC174" s="160">
        <v>4.709E-2</v>
      </c>
      <c r="CD174" s="161">
        <v>4.8728E-2</v>
      </c>
      <c r="CE174" s="161">
        <v>5.0555000000000003E-2</v>
      </c>
      <c r="CF174" s="161">
        <v>2.6030999999999999E-2</v>
      </c>
      <c r="CG174" s="161">
        <v>2.5073000000000002E-2</v>
      </c>
      <c r="CH174" s="160">
        <v>2.4128E-2</v>
      </c>
      <c r="CI174" s="160">
        <v>2.2321000000000001E-2</v>
      </c>
      <c r="CJ174" s="160">
        <v>2.3022000000000001E-2</v>
      </c>
      <c r="CK174" s="160">
        <v>2.3028E-2</v>
      </c>
      <c r="CL174" s="160">
        <v>2.3969000000000001E-2</v>
      </c>
      <c r="CM174" s="160">
        <v>2.2296E-2</v>
      </c>
      <c r="CN174" s="160">
        <v>4.7784E-2</v>
      </c>
      <c r="CO174" s="160">
        <v>4.709E-2</v>
      </c>
      <c r="CP174" s="161">
        <v>4.8728E-2</v>
      </c>
      <c r="CQ174" s="161">
        <v>5.0555000000000003E-2</v>
      </c>
      <c r="CR174" s="161">
        <v>2.6030999999999999E-2</v>
      </c>
      <c r="CS174" s="161">
        <v>2.5073000000000002E-2</v>
      </c>
      <c r="CT174" s="160">
        <v>2.4128E-2</v>
      </c>
      <c r="CU174" s="160">
        <v>2.2321000000000001E-2</v>
      </c>
      <c r="CV174" s="160">
        <v>2.3022000000000001E-2</v>
      </c>
      <c r="CW174" s="160">
        <v>2.3028E-2</v>
      </c>
      <c r="CX174" s="160">
        <v>2.3969000000000001E-2</v>
      </c>
      <c r="CY174" s="160">
        <v>2.2296E-2</v>
      </c>
      <c r="CZ174" s="160">
        <v>4.7784E-2</v>
      </c>
      <c r="DA174" s="160">
        <v>4.709E-2</v>
      </c>
      <c r="DB174" s="161">
        <v>4.8728E-2</v>
      </c>
      <c r="DC174" s="161">
        <v>5.0555000000000003E-2</v>
      </c>
      <c r="DD174" s="161">
        <v>2.6030999999999999E-2</v>
      </c>
      <c r="DE174" s="161">
        <v>2.5073000000000002E-2</v>
      </c>
      <c r="DF174" s="160">
        <v>2.4128E-2</v>
      </c>
      <c r="DG174" s="160">
        <v>2.2321000000000001E-2</v>
      </c>
      <c r="DH174" s="160">
        <v>2.3022000000000001E-2</v>
      </c>
      <c r="DI174" s="160">
        <v>2.3028E-2</v>
      </c>
      <c r="DJ174" s="160">
        <v>2.3969000000000001E-2</v>
      </c>
      <c r="DK174" s="160">
        <v>2.2296E-2</v>
      </c>
      <c r="DL174" s="160">
        <v>4.7784E-2</v>
      </c>
      <c r="DM174" s="160">
        <v>4.709E-2</v>
      </c>
      <c r="DN174" s="161">
        <v>4.8728E-2</v>
      </c>
      <c r="DO174" s="161">
        <v>5.0555000000000003E-2</v>
      </c>
      <c r="DP174" s="161">
        <v>2.6030999999999999E-2</v>
      </c>
      <c r="DQ174" s="161">
        <v>2.5073000000000002E-2</v>
      </c>
      <c r="DR174" s="160">
        <v>2.4128E-2</v>
      </c>
    </row>
    <row r="175" spans="2:122" x14ac:dyDescent="0.25">
      <c r="B175" s="30" t="s">
        <v>15</v>
      </c>
      <c r="C175" s="160">
        <v>2.2321000000000001E-2</v>
      </c>
      <c r="D175" s="160">
        <v>2.3022000000000001E-2</v>
      </c>
      <c r="E175" s="160">
        <v>2.3028E-2</v>
      </c>
      <c r="F175" s="160">
        <v>2.3969000000000001E-2</v>
      </c>
      <c r="G175" s="160">
        <v>2.2296E-2</v>
      </c>
      <c r="H175" s="160">
        <v>4.7784E-2</v>
      </c>
      <c r="I175" s="160">
        <v>4.709E-2</v>
      </c>
      <c r="J175" s="161">
        <v>4.8728E-2</v>
      </c>
      <c r="K175" s="161">
        <v>5.0555000000000003E-2</v>
      </c>
      <c r="L175" s="161">
        <v>2.6030999999999999E-2</v>
      </c>
      <c r="M175" s="161">
        <v>2.5073000000000002E-2</v>
      </c>
      <c r="N175" s="160">
        <v>2.4128E-2</v>
      </c>
      <c r="O175" s="160">
        <v>2.2321000000000001E-2</v>
      </c>
      <c r="P175" s="160">
        <v>2.3022000000000001E-2</v>
      </c>
      <c r="Q175" s="160">
        <v>2.3028E-2</v>
      </c>
      <c r="R175" s="160">
        <v>2.3969000000000001E-2</v>
      </c>
      <c r="S175" s="160">
        <v>2.2296E-2</v>
      </c>
      <c r="T175" s="160">
        <v>4.7784E-2</v>
      </c>
      <c r="U175" s="160">
        <v>4.709E-2</v>
      </c>
      <c r="V175" s="161">
        <v>4.8728E-2</v>
      </c>
      <c r="W175" s="161">
        <v>5.0555000000000003E-2</v>
      </c>
      <c r="X175" s="161">
        <v>2.6030999999999999E-2</v>
      </c>
      <c r="Y175" s="161">
        <v>2.5073000000000002E-2</v>
      </c>
      <c r="Z175" s="160">
        <v>2.4128E-2</v>
      </c>
      <c r="AA175" s="160">
        <v>2.2321000000000001E-2</v>
      </c>
      <c r="AB175" s="160">
        <v>2.3022000000000001E-2</v>
      </c>
      <c r="AC175" s="160">
        <v>2.3028E-2</v>
      </c>
      <c r="AD175" s="160">
        <v>2.3969000000000001E-2</v>
      </c>
      <c r="AE175" s="160">
        <v>2.2296E-2</v>
      </c>
      <c r="AF175" s="160">
        <v>4.7784E-2</v>
      </c>
      <c r="AG175" s="160">
        <v>4.709E-2</v>
      </c>
      <c r="AH175" s="161">
        <v>4.8728E-2</v>
      </c>
      <c r="AI175" s="161">
        <v>5.0555000000000003E-2</v>
      </c>
      <c r="AJ175" s="161">
        <v>2.6030999999999999E-2</v>
      </c>
      <c r="AK175" s="161">
        <v>2.5073000000000002E-2</v>
      </c>
      <c r="AL175" s="160">
        <v>2.4128E-2</v>
      </c>
      <c r="AM175" s="160">
        <v>2.2321000000000001E-2</v>
      </c>
      <c r="AN175" s="160">
        <v>2.3022000000000001E-2</v>
      </c>
      <c r="AO175" s="160">
        <v>2.3028E-2</v>
      </c>
      <c r="AP175" s="160">
        <v>2.3969000000000001E-2</v>
      </c>
      <c r="AQ175" s="160">
        <v>2.2296E-2</v>
      </c>
      <c r="AR175" s="160">
        <v>4.7784E-2</v>
      </c>
      <c r="AS175" s="160">
        <v>4.709E-2</v>
      </c>
      <c r="AT175" s="161">
        <v>4.8728E-2</v>
      </c>
      <c r="AU175" s="161">
        <v>5.0555000000000003E-2</v>
      </c>
      <c r="AV175" s="161">
        <v>2.6030999999999999E-2</v>
      </c>
      <c r="AW175" s="161">
        <v>2.5073000000000002E-2</v>
      </c>
      <c r="AX175" s="160">
        <v>2.4128E-2</v>
      </c>
      <c r="AY175" s="160">
        <v>2.2321000000000001E-2</v>
      </c>
      <c r="AZ175" s="160">
        <v>2.3022000000000001E-2</v>
      </c>
      <c r="BA175" s="160">
        <v>2.3028E-2</v>
      </c>
      <c r="BB175" s="160">
        <v>2.3969000000000001E-2</v>
      </c>
      <c r="BC175" s="160">
        <v>2.2296E-2</v>
      </c>
      <c r="BD175" s="160">
        <v>4.7784E-2</v>
      </c>
      <c r="BE175" s="160">
        <v>4.709E-2</v>
      </c>
      <c r="BF175" s="161">
        <v>4.8728E-2</v>
      </c>
      <c r="BG175" s="161">
        <v>5.0555000000000003E-2</v>
      </c>
      <c r="BH175" s="161">
        <v>2.6030999999999999E-2</v>
      </c>
      <c r="BI175" s="161">
        <v>2.5073000000000002E-2</v>
      </c>
      <c r="BJ175" s="160">
        <v>2.4128E-2</v>
      </c>
      <c r="BK175" s="160">
        <v>2.2321000000000001E-2</v>
      </c>
      <c r="BL175" s="160">
        <v>2.3022000000000001E-2</v>
      </c>
      <c r="BM175" s="160">
        <v>2.3028E-2</v>
      </c>
      <c r="BN175" s="160">
        <v>2.3969000000000001E-2</v>
      </c>
      <c r="BO175" s="160">
        <v>2.2296E-2</v>
      </c>
      <c r="BP175" s="160">
        <v>4.7784E-2</v>
      </c>
      <c r="BQ175" s="160">
        <v>4.709E-2</v>
      </c>
      <c r="BR175" s="161">
        <v>4.8728E-2</v>
      </c>
      <c r="BS175" s="161">
        <v>5.0555000000000003E-2</v>
      </c>
      <c r="BT175" s="161">
        <v>2.6030999999999999E-2</v>
      </c>
      <c r="BU175" s="161">
        <v>2.5073000000000002E-2</v>
      </c>
      <c r="BV175" s="160">
        <v>2.4128E-2</v>
      </c>
      <c r="BW175" s="160">
        <v>2.2321000000000001E-2</v>
      </c>
      <c r="BX175" s="160">
        <v>2.3022000000000001E-2</v>
      </c>
      <c r="BY175" s="160">
        <v>2.3028E-2</v>
      </c>
      <c r="BZ175" s="160">
        <v>2.3969000000000001E-2</v>
      </c>
      <c r="CA175" s="160">
        <v>2.2296E-2</v>
      </c>
      <c r="CB175" s="160">
        <v>4.7784E-2</v>
      </c>
      <c r="CC175" s="160">
        <v>4.709E-2</v>
      </c>
      <c r="CD175" s="161">
        <v>4.8728E-2</v>
      </c>
      <c r="CE175" s="161">
        <v>5.0555000000000003E-2</v>
      </c>
      <c r="CF175" s="161">
        <v>2.6030999999999999E-2</v>
      </c>
      <c r="CG175" s="161">
        <v>2.5073000000000002E-2</v>
      </c>
      <c r="CH175" s="160">
        <v>2.4128E-2</v>
      </c>
      <c r="CI175" s="160">
        <v>2.2321000000000001E-2</v>
      </c>
      <c r="CJ175" s="160">
        <v>2.3022000000000001E-2</v>
      </c>
      <c r="CK175" s="160">
        <v>2.3028E-2</v>
      </c>
      <c r="CL175" s="160">
        <v>2.3969000000000001E-2</v>
      </c>
      <c r="CM175" s="160">
        <v>2.2296E-2</v>
      </c>
      <c r="CN175" s="160">
        <v>4.7784E-2</v>
      </c>
      <c r="CO175" s="160">
        <v>4.709E-2</v>
      </c>
      <c r="CP175" s="161">
        <v>4.8728E-2</v>
      </c>
      <c r="CQ175" s="161">
        <v>5.0555000000000003E-2</v>
      </c>
      <c r="CR175" s="161">
        <v>2.6030999999999999E-2</v>
      </c>
      <c r="CS175" s="161">
        <v>2.5073000000000002E-2</v>
      </c>
      <c r="CT175" s="160">
        <v>2.4128E-2</v>
      </c>
      <c r="CU175" s="160">
        <v>2.2321000000000001E-2</v>
      </c>
      <c r="CV175" s="160">
        <v>2.3022000000000001E-2</v>
      </c>
      <c r="CW175" s="160">
        <v>2.3028E-2</v>
      </c>
      <c r="CX175" s="160">
        <v>2.3969000000000001E-2</v>
      </c>
      <c r="CY175" s="160">
        <v>2.2296E-2</v>
      </c>
      <c r="CZ175" s="160">
        <v>4.7784E-2</v>
      </c>
      <c r="DA175" s="160">
        <v>4.709E-2</v>
      </c>
      <c r="DB175" s="161">
        <v>4.8728E-2</v>
      </c>
      <c r="DC175" s="161">
        <v>5.0555000000000003E-2</v>
      </c>
      <c r="DD175" s="161">
        <v>2.6030999999999999E-2</v>
      </c>
      <c r="DE175" s="161">
        <v>2.5073000000000002E-2</v>
      </c>
      <c r="DF175" s="160">
        <v>2.4128E-2</v>
      </c>
      <c r="DG175" s="160">
        <v>2.2321000000000001E-2</v>
      </c>
      <c r="DH175" s="160">
        <v>2.3022000000000001E-2</v>
      </c>
      <c r="DI175" s="160">
        <v>2.3028E-2</v>
      </c>
      <c r="DJ175" s="160">
        <v>2.3969000000000001E-2</v>
      </c>
      <c r="DK175" s="160">
        <v>2.2296E-2</v>
      </c>
      <c r="DL175" s="160">
        <v>4.7784E-2</v>
      </c>
      <c r="DM175" s="160">
        <v>4.709E-2</v>
      </c>
      <c r="DN175" s="161">
        <v>4.8728E-2</v>
      </c>
      <c r="DO175" s="161">
        <v>5.0555000000000003E-2</v>
      </c>
      <c r="DP175" s="161">
        <v>2.6030999999999999E-2</v>
      </c>
      <c r="DQ175" s="161">
        <v>2.5073000000000002E-2</v>
      </c>
      <c r="DR175" s="160">
        <v>2.4128E-2</v>
      </c>
    </row>
    <row r="176" spans="2:122" x14ac:dyDescent="0.25">
      <c r="B176" s="30" t="s">
        <v>7</v>
      </c>
      <c r="C176" s="157">
        <v>2.0583000000000001E-2</v>
      </c>
      <c r="D176" s="157">
        <v>2.1208999999999999E-2</v>
      </c>
      <c r="E176" s="157">
        <v>2.2630999999999998E-2</v>
      </c>
      <c r="F176" s="157">
        <v>2.3497000000000001E-2</v>
      </c>
      <c r="G176" s="157">
        <v>2.0456999999999999E-2</v>
      </c>
      <c r="H176" s="157">
        <v>4.4803999999999997E-2</v>
      </c>
      <c r="I176" s="157">
        <v>4.1438999999999997E-2</v>
      </c>
      <c r="J176" s="158">
        <v>4.4228000000000003E-2</v>
      </c>
      <c r="K176" s="158">
        <v>4.6254000000000003E-2</v>
      </c>
      <c r="L176" s="158">
        <v>2.4185000000000002E-2</v>
      </c>
      <c r="M176" s="158">
        <v>2.2780000000000002E-2</v>
      </c>
      <c r="N176" s="157">
        <v>2.2468999999999999E-2</v>
      </c>
      <c r="O176" s="157">
        <v>2.0583000000000001E-2</v>
      </c>
      <c r="P176" s="157">
        <v>2.1208999999999999E-2</v>
      </c>
      <c r="Q176" s="157">
        <v>2.2630999999999998E-2</v>
      </c>
      <c r="R176" s="157">
        <v>2.3497000000000001E-2</v>
      </c>
      <c r="S176" s="157">
        <v>2.0456999999999999E-2</v>
      </c>
      <c r="T176" s="157">
        <v>4.4803999999999997E-2</v>
      </c>
      <c r="U176" s="157">
        <v>4.1438999999999997E-2</v>
      </c>
      <c r="V176" s="158">
        <v>4.4228000000000003E-2</v>
      </c>
      <c r="W176" s="158">
        <v>4.6254000000000003E-2</v>
      </c>
      <c r="X176" s="158">
        <v>2.4185000000000002E-2</v>
      </c>
      <c r="Y176" s="158">
        <v>2.2780000000000002E-2</v>
      </c>
      <c r="Z176" s="157">
        <v>2.2468999999999999E-2</v>
      </c>
      <c r="AA176" s="157">
        <v>2.0583000000000001E-2</v>
      </c>
      <c r="AB176" s="157">
        <v>2.1208999999999999E-2</v>
      </c>
      <c r="AC176" s="157">
        <v>2.2630999999999998E-2</v>
      </c>
      <c r="AD176" s="157">
        <v>2.3497000000000001E-2</v>
      </c>
      <c r="AE176" s="157">
        <v>2.0456999999999999E-2</v>
      </c>
      <c r="AF176" s="157">
        <v>4.4803999999999997E-2</v>
      </c>
      <c r="AG176" s="157">
        <v>4.1438999999999997E-2</v>
      </c>
      <c r="AH176" s="158">
        <v>4.4228000000000003E-2</v>
      </c>
      <c r="AI176" s="158">
        <v>4.6254000000000003E-2</v>
      </c>
      <c r="AJ176" s="158">
        <v>2.4185000000000002E-2</v>
      </c>
      <c r="AK176" s="158">
        <v>2.2780000000000002E-2</v>
      </c>
      <c r="AL176" s="157">
        <v>2.2468999999999999E-2</v>
      </c>
      <c r="AM176" s="157">
        <v>2.0583000000000001E-2</v>
      </c>
      <c r="AN176" s="157">
        <v>2.1208999999999999E-2</v>
      </c>
      <c r="AO176" s="157">
        <v>2.2630999999999998E-2</v>
      </c>
      <c r="AP176" s="157">
        <v>2.3497000000000001E-2</v>
      </c>
      <c r="AQ176" s="157">
        <v>2.0456999999999999E-2</v>
      </c>
      <c r="AR176" s="157">
        <v>4.4803999999999997E-2</v>
      </c>
      <c r="AS176" s="157">
        <v>4.1438999999999997E-2</v>
      </c>
      <c r="AT176" s="158">
        <v>4.4228000000000003E-2</v>
      </c>
      <c r="AU176" s="158">
        <v>4.6254000000000003E-2</v>
      </c>
      <c r="AV176" s="158">
        <v>2.4185000000000002E-2</v>
      </c>
      <c r="AW176" s="158">
        <v>2.2780000000000002E-2</v>
      </c>
      <c r="AX176" s="157">
        <v>2.2468999999999999E-2</v>
      </c>
      <c r="AY176" s="157">
        <v>2.0583000000000001E-2</v>
      </c>
      <c r="AZ176" s="157">
        <v>2.1208999999999999E-2</v>
      </c>
      <c r="BA176" s="157">
        <v>2.2630999999999998E-2</v>
      </c>
      <c r="BB176" s="157">
        <v>2.3497000000000001E-2</v>
      </c>
      <c r="BC176" s="157">
        <v>2.0456999999999999E-2</v>
      </c>
      <c r="BD176" s="157">
        <v>4.4803999999999997E-2</v>
      </c>
      <c r="BE176" s="157">
        <v>4.1438999999999997E-2</v>
      </c>
      <c r="BF176" s="158">
        <v>4.4228000000000003E-2</v>
      </c>
      <c r="BG176" s="158">
        <v>4.6254000000000003E-2</v>
      </c>
      <c r="BH176" s="158">
        <v>2.4185000000000002E-2</v>
      </c>
      <c r="BI176" s="158">
        <v>2.2780000000000002E-2</v>
      </c>
      <c r="BJ176" s="157">
        <v>2.2468999999999999E-2</v>
      </c>
      <c r="BK176" s="157">
        <v>2.0583000000000001E-2</v>
      </c>
      <c r="BL176" s="157">
        <v>2.1208999999999999E-2</v>
      </c>
      <c r="BM176" s="157">
        <v>2.2630999999999998E-2</v>
      </c>
      <c r="BN176" s="157">
        <v>2.3497000000000001E-2</v>
      </c>
      <c r="BO176" s="157">
        <v>2.0456999999999999E-2</v>
      </c>
      <c r="BP176" s="157">
        <v>4.4803999999999997E-2</v>
      </c>
      <c r="BQ176" s="157">
        <v>4.1438999999999997E-2</v>
      </c>
      <c r="BR176" s="158">
        <v>4.4228000000000003E-2</v>
      </c>
      <c r="BS176" s="158">
        <v>4.6254000000000003E-2</v>
      </c>
      <c r="BT176" s="158">
        <v>2.4185000000000002E-2</v>
      </c>
      <c r="BU176" s="158">
        <v>2.2780000000000002E-2</v>
      </c>
      <c r="BV176" s="157">
        <v>2.2468999999999999E-2</v>
      </c>
      <c r="BW176" s="157">
        <v>2.0583000000000001E-2</v>
      </c>
      <c r="BX176" s="157">
        <v>2.1208999999999999E-2</v>
      </c>
      <c r="BY176" s="157">
        <v>2.2630999999999998E-2</v>
      </c>
      <c r="BZ176" s="157">
        <v>2.3497000000000001E-2</v>
      </c>
      <c r="CA176" s="157">
        <v>2.0456999999999999E-2</v>
      </c>
      <c r="CB176" s="157">
        <v>4.4803999999999997E-2</v>
      </c>
      <c r="CC176" s="157">
        <v>4.1438999999999997E-2</v>
      </c>
      <c r="CD176" s="158">
        <v>4.4228000000000003E-2</v>
      </c>
      <c r="CE176" s="158">
        <v>4.6254000000000003E-2</v>
      </c>
      <c r="CF176" s="158">
        <v>2.4185000000000002E-2</v>
      </c>
      <c r="CG176" s="158">
        <v>2.2780000000000002E-2</v>
      </c>
      <c r="CH176" s="157">
        <v>2.2468999999999999E-2</v>
      </c>
      <c r="CI176" s="157">
        <v>2.0583000000000001E-2</v>
      </c>
      <c r="CJ176" s="157">
        <v>2.1208999999999999E-2</v>
      </c>
      <c r="CK176" s="157">
        <v>2.2630999999999998E-2</v>
      </c>
      <c r="CL176" s="157">
        <v>2.3497000000000001E-2</v>
      </c>
      <c r="CM176" s="157">
        <v>2.0456999999999999E-2</v>
      </c>
      <c r="CN176" s="157">
        <v>4.4803999999999997E-2</v>
      </c>
      <c r="CO176" s="157">
        <v>4.1438999999999997E-2</v>
      </c>
      <c r="CP176" s="158">
        <v>4.4228000000000003E-2</v>
      </c>
      <c r="CQ176" s="158">
        <v>4.6254000000000003E-2</v>
      </c>
      <c r="CR176" s="158">
        <v>2.4185000000000002E-2</v>
      </c>
      <c r="CS176" s="158">
        <v>2.2780000000000002E-2</v>
      </c>
      <c r="CT176" s="157">
        <v>2.2468999999999999E-2</v>
      </c>
      <c r="CU176" s="157">
        <v>2.0583000000000001E-2</v>
      </c>
      <c r="CV176" s="157">
        <v>2.1208999999999999E-2</v>
      </c>
      <c r="CW176" s="157">
        <v>2.2630999999999998E-2</v>
      </c>
      <c r="CX176" s="157">
        <v>2.3497000000000001E-2</v>
      </c>
      <c r="CY176" s="157">
        <v>2.0456999999999999E-2</v>
      </c>
      <c r="CZ176" s="157">
        <v>4.4803999999999997E-2</v>
      </c>
      <c r="DA176" s="157">
        <v>4.1438999999999997E-2</v>
      </c>
      <c r="DB176" s="158">
        <v>4.4228000000000003E-2</v>
      </c>
      <c r="DC176" s="158">
        <v>4.6254000000000003E-2</v>
      </c>
      <c r="DD176" s="158">
        <v>2.4185000000000002E-2</v>
      </c>
      <c r="DE176" s="158">
        <v>2.2780000000000002E-2</v>
      </c>
      <c r="DF176" s="157">
        <v>2.2468999999999999E-2</v>
      </c>
      <c r="DG176" s="157">
        <v>2.0583000000000001E-2</v>
      </c>
      <c r="DH176" s="157">
        <v>2.1208999999999999E-2</v>
      </c>
      <c r="DI176" s="157">
        <v>2.2630999999999998E-2</v>
      </c>
      <c r="DJ176" s="157">
        <v>2.3497000000000001E-2</v>
      </c>
      <c r="DK176" s="157">
        <v>2.0456999999999999E-2</v>
      </c>
      <c r="DL176" s="157">
        <v>4.4803999999999997E-2</v>
      </c>
      <c r="DM176" s="157">
        <v>4.1438999999999997E-2</v>
      </c>
      <c r="DN176" s="158">
        <v>4.4228000000000003E-2</v>
      </c>
      <c r="DO176" s="158">
        <v>4.6254000000000003E-2</v>
      </c>
      <c r="DP176" s="158">
        <v>2.4185000000000002E-2</v>
      </c>
      <c r="DQ176" s="158">
        <v>2.2780000000000002E-2</v>
      </c>
      <c r="DR176" s="157">
        <v>2.2468999999999999E-2</v>
      </c>
    </row>
    <row r="177" spans="2:122" x14ac:dyDescent="0.25">
      <c r="B177" s="30" t="s">
        <v>8</v>
      </c>
      <c r="C177" s="157">
        <v>2.053E-2</v>
      </c>
      <c r="D177" s="157">
        <v>2.1174999999999999E-2</v>
      </c>
      <c r="E177" s="157">
        <v>2.4917000000000002E-2</v>
      </c>
      <c r="F177" s="157">
        <v>2.7082999999999999E-2</v>
      </c>
      <c r="G177" s="157">
        <v>2.4223000000000001E-2</v>
      </c>
      <c r="H177" s="157">
        <v>5.6577000000000002E-2</v>
      </c>
      <c r="I177" s="157">
        <v>4.4496000000000001E-2</v>
      </c>
      <c r="J177" s="158">
        <v>5.1532000000000001E-2</v>
      </c>
      <c r="K177" s="158">
        <v>5.5321000000000002E-2</v>
      </c>
      <c r="L177" s="158">
        <v>2.8691000000000001E-2</v>
      </c>
      <c r="M177" s="158">
        <v>2.3977999999999999E-2</v>
      </c>
      <c r="N177" s="157">
        <v>2.5832000000000001E-2</v>
      </c>
      <c r="O177" s="157">
        <v>2.053E-2</v>
      </c>
      <c r="P177" s="157">
        <v>2.1174999999999999E-2</v>
      </c>
      <c r="Q177" s="157">
        <v>2.4917000000000002E-2</v>
      </c>
      <c r="R177" s="157">
        <v>2.7082999999999999E-2</v>
      </c>
      <c r="S177" s="157">
        <v>2.4223000000000001E-2</v>
      </c>
      <c r="T177" s="157">
        <v>5.6577000000000002E-2</v>
      </c>
      <c r="U177" s="157">
        <v>4.4496000000000001E-2</v>
      </c>
      <c r="V177" s="158">
        <v>5.1532000000000001E-2</v>
      </c>
      <c r="W177" s="158">
        <v>5.5321000000000002E-2</v>
      </c>
      <c r="X177" s="158">
        <v>2.8691000000000001E-2</v>
      </c>
      <c r="Y177" s="158">
        <v>2.3977999999999999E-2</v>
      </c>
      <c r="Z177" s="157">
        <v>2.5832000000000001E-2</v>
      </c>
      <c r="AA177" s="157">
        <v>2.053E-2</v>
      </c>
      <c r="AB177" s="157">
        <v>2.1174999999999999E-2</v>
      </c>
      <c r="AC177" s="157">
        <v>2.4917000000000002E-2</v>
      </c>
      <c r="AD177" s="157">
        <v>2.7082999999999999E-2</v>
      </c>
      <c r="AE177" s="157">
        <v>2.4223000000000001E-2</v>
      </c>
      <c r="AF177" s="157">
        <v>5.6577000000000002E-2</v>
      </c>
      <c r="AG177" s="157">
        <v>4.4496000000000001E-2</v>
      </c>
      <c r="AH177" s="158">
        <v>5.1532000000000001E-2</v>
      </c>
      <c r="AI177" s="158">
        <v>5.5321000000000002E-2</v>
      </c>
      <c r="AJ177" s="158">
        <v>2.8691000000000001E-2</v>
      </c>
      <c r="AK177" s="158">
        <v>2.3977999999999999E-2</v>
      </c>
      <c r="AL177" s="157">
        <v>2.5832000000000001E-2</v>
      </c>
      <c r="AM177" s="157">
        <v>2.053E-2</v>
      </c>
      <c r="AN177" s="157">
        <v>2.1174999999999999E-2</v>
      </c>
      <c r="AO177" s="157">
        <v>2.4917000000000002E-2</v>
      </c>
      <c r="AP177" s="157">
        <v>2.7082999999999999E-2</v>
      </c>
      <c r="AQ177" s="157">
        <v>2.4223000000000001E-2</v>
      </c>
      <c r="AR177" s="157">
        <v>5.6577000000000002E-2</v>
      </c>
      <c r="AS177" s="157">
        <v>4.4496000000000001E-2</v>
      </c>
      <c r="AT177" s="158">
        <v>5.1532000000000001E-2</v>
      </c>
      <c r="AU177" s="158">
        <v>5.5321000000000002E-2</v>
      </c>
      <c r="AV177" s="158">
        <v>2.8691000000000001E-2</v>
      </c>
      <c r="AW177" s="158">
        <v>2.3977999999999999E-2</v>
      </c>
      <c r="AX177" s="157">
        <v>2.5832000000000001E-2</v>
      </c>
      <c r="AY177" s="157">
        <v>2.053E-2</v>
      </c>
      <c r="AZ177" s="157">
        <v>2.1174999999999999E-2</v>
      </c>
      <c r="BA177" s="157">
        <v>2.4917000000000002E-2</v>
      </c>
      <c r="BB177" s="157">
        <v>2.7082999999999999E-2</v>
      </c>
      <c r="BC177" s="157">
        <v>2.4223000000000001E-2</v>
      </c>
      <c r="BD177" s="157">
        <v>5.6577000000000002E-2</v>
      </c>
      <c r="BE177" s="157">
        <v>4.4496000000000001E-2</v>
      </c>
      <c r="BF177" s="158">
        <v>5.1532000000000001E-2</v>
      </c>
      <c r="BG177" s="158">
        <v>5.5321000000000002E-2</v>
      </c>
      <c r="BH177" s="158">
        <v>2.8691000000000001E-2</v>
      </c>
      <c r="BI177" s="158">
        <v>2.3977999999999999E-2</v>
      </c>
      <c r="BJ177" s="157">
        <v>2.5832000000000001E-2</v>
      </c>
      <c r="BK177" s="157">
        <v>2.053E-2</v>
      </c>
      <c r="BL177" s="157">
        <v>2.1174999999999999E-2</v>
      </c>
      <c r="BM177" s="157">
        <v>2.4917000000000002E-2</v>
      </c>
      <c r="BN177" s="157">
        <v>2.7082999999999999E-2</v>
      </c>
      <c r="BO177" s="157">
        <v>2.4223000000000001E-2</v>
      </c>
      <c r="BP177" s="157">
        <v>5.6577000000000002E-2</v>
      </c>
      <c r="BQ177" s="157">
        <v>4.4496000000000001E-2</v>
      </c>
      <c r="BR177" s="158">
        <v>5.1532000000000001E-2</v>
      </c>
      <c r="BS177" s="158">
        <v>5.5321000000000002E-2</v>
      </c>
      <c r="BT177" s="158">
        <v>2.8691000000000001E-2</v>
      </c>
      <c r="BU177" s="158">
        <v>2.3977999999999999E-2</v>
      </c>
      <c r="BV177" s="157">
        <v>2.5832000000000001E-2</v>
      </c>
      <c r="BW177" s="157">
        <v>2.053E-2</v>
      </c>
      <c r="BX177" s="157">
        <v>2.1174999999999999E-2</v>
      </c>
      <c r="BY177" s="157">
        <v>2.4917000000000002E-2</v>
      </c>
      <c r="BZ177" s="157">
        <v>2.7082999999999999E-2</v>
      </c>
      <c r="CA177" s="157">
        <v>2.4223000000000001E-2</v>
      </c>
      <c r="CB177" s="157">
        <v>5.6577000000000002E-2</v>
      </c>
      <c r="CC177" s="157">
        <v>4.4496000000000001E-2</v>
      </c>
      <c r="CD177" s="158">
        <v>5.1532000000000001E-2</v>
      </c>
      <c r="CE177" s="158">
        <v>5.5321000000000002E-2</v>
      </c>
      <c r="CF177" s="158">
        <v>2.8691000000000001E-2</v>
      </c>
      <c r="CG177" s="158">
        <v>2.3977999999999999E-2</v>
      </c>
      <c r="CH177" s="157">
        <v>2.5832000000000001E-2</v>
      </c>
      <c r="CI177" s="157">
        <v>2.053E-2</v>
      </c>
      <c r="CJ177" s="157">
        <v>2.1174999999999999E-2</v>
      </c>
      <c r="CK177" s="157">
        <v>2.4917000000000002E-2</v>
      </c>
      <c r="CL177" s="157">
        <v>2.7082999999999999E-2</v>
      </c>
      <c r="CM177" s="157">
        <v>2.4223000000000001E-2</v>
      </c>
      <c r="CN177" s="157">
        <v>5.6577000000000002E-2</v>
      </c>
      <c r="CO177" s="157">
        <v>4.4496000000000001E-2</v>
      </c>
      <c r="CP177" s="158">
        <v>5.1532000000000001E-2</v>
      </c>
      <c r="CQ177" s="158">
        <v>5.5321000000000002E-2</v>
      </c>
      <c r="CR177" s="158">
        <v>2.8691000000000001E-2</v>
      </c>
      <c r="CS177" s="158">
        <v>2.3977999999999999E-2</v>
      </c>
      <c r="CT177" s="157">
        <v>2.5832000000000001E-2</v>
      </c>
      <c r="CU177" s="157">
        <v>2.053E-2</v>
      </c>
      <c r="CV177" s="157">
        <v>2.1174999999999999E-2</v>
      </c>
      <c r="CW177" s="157">
        <v>2.4917000000000002E-2</v>
      </c>
      <c r="CX177" s="157">
        <v>2.7082999999999999E-2</v>
      </c>
      <c r="CY177" s="157">
        <v>2.4223000000000001E-2</v>
      </c>
      <c r="CZ177" s="157">
        <v>5.6577000000000002E-2</v>
      </c>
      <c r="DA177" s="157">
        <v>4.4496000000000001E-2</v>
      </c>
      <c r="DB177" s="158">
        <v>5.1532000000000001E-2</v>
      </c>
      <c r="DC177" s="158">
        <v>5.5321000000000002E-2</v>
      </c>
      <c r="DD177" s="158">
        <v>2.8691000000000001E-2</v>
      </c>
      <c r="DE177" s="158">
        <v>2.3977999999999999E-2</v>
      </c>
      <c r="DF177" s="157">
        <v>2.5832000000000001E-2</v>
      </c>
      <c r="DG177" s="157">
        <v>2.053E-2</v>
      </c>
      <c r="DH177" s="157">
        <v>2.1174999999999999E-2</v>
      </c>
      <c r="DI177" s="157">
        <v>2.4917000000000002E-2</v>
      </c>
      <c r="DJ177" s="157">
        <v>2.7082999999999999E-2</v>
      </c>
      <c r="DK177" s="157">
        <v>2.4223000000000001E-2</v>
      </c>
      <c r="DL177" s="157">
        <v>5.6577000000000002E-2</v>
      </c>
      <c r="DM177" s="157">
        <v>4.4496000000000001E-2</v>
      </c>
      <c r="DN177" s="158">
        <v>5.1532000000000001E-2</v>
      </c>
      <c r="DO177" s="158">
        <v>5.5321000000000002E-2</v>
      </c>
      <c r="DP177" s="158">
        <v>2.8691000000000001E-2</v>
      </c>
      <c r="DQ177" s="158">
        <v>2.3977999999999999E-2</v>
      </c>
      <c r="DR177" s="157">
        <v>2.5832000000000001E-2</v>
      </c>
    </row>
  </sheetData>
  <mergeCells count="10">
    <mergeCell ref="A96:A105"/>
    <mergeCell ref="A109:A121"/>
    <mergeCell ref="A125:A130"/>
    <mergeCell ref="C21:O21"/>
    <mergeCell ref="A9:A16"/>
    <mergeCell ref="A23:A32"/>
    <mergeCell ref="A36:A48"/>
    <mergeCell ref="A51:A63"/>
    <mergeCell ref="A66:A78"/>
    <mergeCell ref="A81:A9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8"/>
  <sheetViews>
    <sheetView workbookViewId="0">
      <selection activeCell="O23" sqref="O23:O32"/>
    </sheetView>
  </sheetViews>
  <sheetFormatPr defaultRowHeight="15" x14ac:dyDescent="0.25"/>
  <cols>
    <col min="1" max="1" width="4.28515625" style="38" customWidth="1"/>
    <col min="2" max="2" width="24.7109375" style="38" customWidth="1"/>
    <col min="3" max="10" width="13.7109375" style="38" customWidth="1"/>
    <col min="11" max="12" width="14.28515625" style="38" bestFit="1" customWidth="1"/>
    <col min="13" max="13" width="13.7109375" style="38" customWidth="1"/>
    <col min="14" max="14" width="14.28515625" style="38" bestFit="1" customWidth="1"/>
    <col min="15" max="15" width="14.7109375" style="38" bestFit="1" customWidth="1"/>
    <col min="16" max="86" width="13.7109375" style="38" customWidth="1"/>
    <col min="87" max="88" width="10.5703125" style="38" bestFit="1" customWidth="1"/>
    <col min="89" max="16384" width="9.140625" style="38"/>
  </cols>
  <sheetData>
    <row r="1" spans="1:122" x14ac:dyDescent="0.25">
      <c r="B1" s="63" t="s">
        <v>66</v>
      </c>
      <c r="C1" s="22">
        <v>2019</v>
      </c>
      <c r="D1" s="22">
        <v>2020</v>
      </c>
      <c r="E1" s="22">
        <v>2021</v>
      </c>
      <c r="F1" s="22">
        <v>2022</v>
      </c>
      <c r="G1" s="22">
        <v>2023</v>
      </c>
      <c r="H1" s="22">
        <v>2024</v>
      </c>
      <c r="I1" s="22">
        <v>2025</v>
      </c>
      <c r="J1" s="22">
        <v>2026</v>
      </c>
      <c r="K1" s="22">
        <v>2027</v>
      </c>
      <c r="L1" s="22">
        <v>2028</v>
      </c>
      <c r="N1" s="32"/>
      <c r="Q1" s="32"/>
    </row>
    <row r="2" spans="1:122" s="26" customFormat="1" x14ac:dyDescent="0.25">
      <c r="B2" s="27" t="s">
        <v>49</v>
      </c>
      <c r="C2" s="37">
        <f>SUM(C5:N5)</f>
        <v>0</v>
      </c>
      <c r="D2" s="37">
        <f>SUM(O5:Z5)</f>
        <v>1118075.5117963108</v>
      </c>
      <c r="E2" s="37">
        <f>SUM(AA5:AL5)</f>
        <v>1</v>
      </c>
      <c r="F2" s="37">
        <f>SUM(AM5:AX5)</f>
        <v>0</v>
      </c>
      <c r="G2" s="37">
        <f>SUM(AY5:BJ5)</f>
        <v>0</v>
      </c>
      <c r="H2" s="37">
        <f>SUM(BK5:BV5)</f>
        <v>0</v>
      </c>
      <c r="I2" s="37">
        <f>SUM(BW5:CH5)</f>
        <v>0</v>
      </c>
      <c r="J2" s="37">
        <f>SUM(CI5:CT5)</f>
        <v>0</v>
      </c>
      <c r="K2" s="37">
        <f>SUM(CU5:DF5)</f>
        <v>0</v>
      </c>
      <c r="L2" s="37">
        <f>SUM(DG5:DR5)</f>
        <v>0</v>
      </c>
      <c r="M2" s="73">
        <f>SUM(C2:L2)</f>
        <v>1118076.5117963108</v>
      </c>
      <c r="N2" s="73"/>
      <c r="O2" s="73"/>
      <c r="R2" s="73"/>
    </row>
    <row r="3" spans="1:122" x14ac:dyDescent="0.25">
      <c r="C3" s="70"/>
      <c r="D3" s="70"/>
      <c r="E3" s="70"/>
      <c r="F3" s="70"/>
    </row>
    <row r="4" spans="1:122" x14ac:dyDescent="0.25">
      <c r="B4" s="63" t="s">
        <v>66</v>
      </c>
      <c r="C4" s="35">
        <f>'TD CALC Summary (Cumulative) '!C3</f>
        <v>43466</v>
      </c>
      <c r="D4" s="35">
        <f>'TD CALC Summary (Cumulative) '!D3</f>
        <v>43497</v>
      </c>
      <c r="E4" s="35">
        <f>'TD CALC Summary (Cumulative) '!E3</f>
        <v>43525</v>
      </c>
      <c r="F4" s="35">
        <f>'TD CALC Summary (Cumulative) '!F3</f>
        <v>43556</v>
      </c>
      <c r="G4" s="35">
        <f>'TD CALC Summary (Cumulative) '!G3</f>
        <v>43586</v>
      </c>
      <c r="H4" s="35">
        <f>'TD CALC Summary (Cumulative) '!H3</f>
        <v>43617</v>
      </c>
      <c r="I4" s="35">
        <f>'TD CALC Summary (Cumulative) '!I3</f>
        <v>43647</v>
      </c>
      <c r="J4" s="35">
        <f>'TD CALC Summary (Cumulative) '!J3</f>
        <v>43678</v>
      </c>
      <c r="K4" s="35">
        <f>'TD CALC Summary (Cumulative) '!K3</f>
        <v>43709</v>
      </c>
      <c r="L4" s="35">
        <f>'TD CALC Summary (Cumulative) '!L3</f>
        <v>43739</v>
      </c>
      <c r="M4" s="35">
        <f>'TD CALC Summary (Cumulative) '!M3</f>
        <v>43770</v>
      </c>
      <c r="N4" s="35">
        <f>'TD CALC Summary (Cumulative) '!N3</f>
        <v>43800</v>
      </c>
      <c r="O4" s="35">
        <f>'TD CALC Summary (Cumulative) '!O3</f>
        <v>43831</v>
      </c>
      <c r="P4" s="35">
        <f>'TD CALC Summary (Cumulative) '!P3</f>
        <v>43862</v>
      </c>
      <c r="Q4" s="35">
        <f>'TD CALC Summary (Cumulative) '!Q3</f>
        <v>43891</v>
      </c>
      <c r="R4" s="35">
        <f>'TD CALC Summary (Cumulative) '!R3</f>
        <v>43922</v>
      </c>
      <c r="S4" s="35">
        <f>'TD CALC Summary (Cumulative) '!S3</f>
        <v>43952</v>
      </c>
      <c r="T4" s="35">
        <f>'TD CALC Summary (Cumulative) '!T3</f>
        <v>43983</v>
      </c>
      <c r="U4" s="35">
        <f>'TD CALC Summary (Cumulative) '!U3</f>
        <v>44013</v>
      </c>
      <c r="V4" s="35">
        <f>'TD CALC Summary (Cumulative) '!V3</f>
        <v>44044</v>
      </c>
      <c r="W4" s="35">
        <f>'TD CALC Summary (Cumulative) '!W3</f>
        <v>44075</v>
      </c>
      <c r="X4" s="35">
        <f>'TD CALC Summary (Cumulative) '!X3</f>
        <v>44105</v>
      </c>
      <c r="Y4" s="35">
        <f>'TD CALC Summary (Cumulative) '!Y3</f>
        <v>44136</v>
      </c>
      <c r="Z4" s="35">
        <f>'TD CALC Summary (Cumulative) '!Z3</f>
        <v>44166</v>
      </c>
      <c r="AA4" s="35">
        <f>'TD CALC Summary (Cumulative) '!AA3</f>
        <v>44197</v>
      </c>
      <c r="AB4" s="35">
        <f>'TD CALC Summary (Cumulative) '!AB3</f>
        <v>44228</v>
      </c>
      <c r="AC4" s="35">
        <f>'TD CALC Summary (Cumulative) '!AC3</f>
        <v>44256</v>
      </c>
      <c r="AD4" s="35">
        <f>'TD CALC Summary (Cumulative) '!AD3</f>
        <v>44287</v>
      </c>
      <c r="AE4" s="35">
        <f>'TD CALC Summary (Cumulative) '!AE3</f>
        <v>44317</v>
      </c>
      <c r="AF4" s="35">
        <f>'TD CALC Summary (Cumulative) '!AF3</f>
        <v>44348</v>
      </c>
      <c r="AG4" s="35">
        <f>'TD CALC Summary (Cumulative) '!AG3</f>
        <v>44378</v>
      </c>
      <c r="AH4" s="35">
        <f>'TD CALC Summary (Cumulative) '!AH3</f>
        <v>44409</v>
      </c>
      <c r="AI4" s="35">
        <f>'TD CALC Summary (Cumulative) '!AI3</f>
        <v>44440</v>
      </c>
      <c r="AJ4" s="35">
        <f>'TD CALC Summary (Cumulative) '!AJ3</f>
        <v>44470</v>
      </c>
      <c r="AK4" s="35">
        <f>'TD CALC Summary (Cumulative) '!AK3</f>
        <v>44501</v>
      </c>
      <c r="AL4" s="35">
        <f>'TD CALC Summary (Cumulative) '!AL3</f>
        <v>44531</v>
      </c>
      <c r="AM4" s="35">
        <f>'TD CALC Summary (Cumulative) '!AM3</f>
        <v>44562</v>
      </c>
      <c r="AN4" s="35">
        <f>'TD CALC Summary (Cumulative) '!AN3</f>
        <v>44593</v>
      </c>
      <c r="AO4" s="35">
        <f>'TD CALC Summary (Cumulative) '!AO3</f>
        <v>44621</v>
      </c>
      <c r="AP4" s="35">
        <f>'TD CALC Summary (Cumulative) '!AP3</f>
        <v>44652</v>
      </c>
      <c r="AQ4" s="35">
        <f>'TD CALC Summary (Cumulative) '!AQ3</f>
        <v>44682</v>
      </c>
      <c r="AR4" s="35">
        <f>'TD CALC Summary (Cumulative) '!AR3</f>
        <v>44713</v>
      </c>
      <c r="AS4" s="35">
        <f>'TD CALC Summary (Cumulative) '!AS3</f>
        <v>44743</v>
      </c>
      <c r="AT4" s="35">
        <f>'TD CALC Summary (Cumulative) '!AT3</f>
        <v>44774</v>
      </c>
      <c r="AU4" s="35">
        <f>'TD CALC Summary (Cumulative) '!AU3</f>
        <v>44805</v>
      </c>
      <c r="AV4" s="35">
        <f>'TD CALC Summary (Cumulative) '!AV3</f>
        <v>44835</v>
      </c>
      <c r="AW4" s="35">
        <f>'TD CALC Summary (Cumulative) '!AW3</f>
        <v>44866</v>
      </c>
      <c r="AX4" s="35">
        <f>'TD CALC Summary (Cumulative) '!AX3</f>
        <v>44896</v>
      </c>
      <c r="AY4" s="35">
        <f>'TD CALC Summary (Cumulative) '!AY3</f>
        <v>44927</v>
      </c>
      <c r="AZ4" s="35">
        <f>'TD CALC Summary (Cumulative) '!AZ3</f>
        <v>44958</v>
      </c>
      <c r="BA4" s="35">
        <f>'TD CALC Summary (Cumulative) '!BA3</f>
        <v>44986</v>
      </c>
      <c r="BB4" s="35">
        <f>'TD CALC Summary (Cumulative) '!BB3</f>
        <v>45017</v>
      </c>
      <c r="BC4" s="35">
        <f>'TD CALC Summary (Cumulative) '!BC3</f>
        <v>45047</v>
      </c>
      <c r="BD4" s="35">
        <f>'TD CALC Summary (Cumulative) '!BD3</f>
        <v>45078</v>
      </c>
      <c r="BE4" s="35">
        <f>'TD CALC Summary (Cumulative) '!BE3</f>
        <v>45108</v>
      </c>
      <c r="BF4" s="35">
        <f>'TD CALC Summary (Cumulative) '!BF3</f>
        <v>45139</v>
      </c>
      <c r="BG4" s="35">
        <f>'TD CALC Summary (Cumulative) '!BG3</f>
        <v>45170</v>
      </c>
      <c r="BH4" s="35">
        <f>'TD CALC Summary (Cumulative) '!BH3</f>
        <v>45200</v>
      </c>
      <c r="BI4" s="35">
        <f>'TD CALC Summary (Cumulative) '!BI3</f>
        <v>45231</v>
      </c>
      <c r="BJ4" s="35">
        <f>'TD CALC Summary (Cumulative) '!BJ3</f>
        <v>45261</v>
      </c>
      <c r="BK4" s="35">
        <f>'TD CALC Summary (Cumulative) '!BK3</f>
        <v>45292</v>
      </c>
      <c r="BL4" s="35">
        <f>'TD CALC Summary (Cumulative) '!BL3</f>
        <v>45323</v>
      </c>
      <c r="BM4" s="35">
        <f>'TD CALC Summary (Cumulative) '!BM3</f>
        <v>45352</v>
      </c>
      <c r="BN4" s="35">
        <f>'TD CALC Summary (Cumulative) '!BN3</f>
        <v>45383</v>
      </c>
      <c r="BO4" s="35">
        <f>'TD CALC Summary (Cumulative) '!BO3</f>
        <v>45413</v>
      </c>
      <c r="BP4" s="35">
        <f>'TD CALC Summary (Cumulative) '!BP3</f>
        <v>45444</v>
      </c>
      <c r="BQ4" s="35">
        <f>'TD CALC Summary (Cumulative) '!BQ3</f>
        <v>45474</v>
      </c>
      <c r="BR4" s="35">
        <f>'TD CALC Summary (Cumulative) '!BR3</f>
        <v>45505</v>
      </c>
      <c r="BS4" s="35">
        <f>'TD CALC Summary (Cumulative) '!BS3</f>
        <v>45536</v>
      </c>
      <c r="BT4" s="35">
        <f>'TD CALC Summary (Cumulative) '!BT3</f>
        <v>45566</v>
      </c>
      <c r="BU4" s="35">
        <f>'TD CALC Summary (Cumulative) '!BU3</f>
        <v>45597</v>
      </c>
      <c r="BV4" s="35">
        <f>'TD CALC Summary (Cumulative) '!BV3</f>
        <v>45627</v>
      </c>
      <c r="BW4" s="35">
        <f>'TD CALC Summary (Cumulative) '!BW3</f>
        <v>45658</v>
      </c>
      <c r="BX4" s="35">
        <f>'TD CALC Summary (Cumulative) '!BX3</f>
        <v>45689</v>
      </c>
      <c r="BY4" s="35">
        <f>'TD CALC Summary (Cumulative) '!BY3</f>
        <v>45717</v>
      </c>
      <c r="BZ4" s="35">
        <f>'TD CALC Summary (Cumulative) '!BZ3</f>
        <v>45748</v>
      </c>
      <c r="CA4" s="35">
        <f>'TD CALC Summary (Cumulative) '!CA3</f>
        <v>45778</v>
      </c>
      <c r="CB4" s="35">
        <f>'TD CALC Summary (Cumulative) '!CB3</f>
        <v>45809</v>
      </c>
      <c r="CC4" s="35">
        <f>'TD CALC Summary (Cumulative) '!CC3</f>
        <v>45839</v>
      </c>
      <c r="CD4" s="35">
        <f>'TD CALC Summary (Cumulative) '!CD3</f>
        <v>45870</v>
      </c>
      <c r="CE4" s="35">
        <f>'TD CALC Summary (Cumulative) '!CE3</f>
        <v>45901</v>
      </c>
      <c r="CF4" s="35">
        <f>'TD CALC Summary (Cumulative) '!CF3</f>
        <v>45931</v>
      </c>
      <c r="CG4" s="35">
        <f>'TD CALC Summary (Cumulative) '!CG3</f>
        <v>45962</v>
      </c>
      <c r="CH4" s="35">
        <f>'TD CALC Summary (Cumulative) '!CH3</f>
        <v>45992</v>
      </c>
      <c r="CI4" s="35">
        <f>'TD CALC Summary (Cumulative) '!CI3</f>
        <v>46023</v>
      </c>
      <c r="CJ4" s="35">
        <f>'TD CALC Summary (Cumulative) '!CJ3</f>
        <v>46054</v>
      </c>
      <c r="CK4" s="35">
        <f>'TD CALC Summary (Cumulative) '!CK3</f>
        <v>46082</v>
      </c>
      <c r="CL4" s="35">
        <f>'TD CALC Summary (Cumulative) '!CL3</f>
        <v>46113</v>
      </c>
      <c r="CM4" s="35">
        <f>'TD CALC Summary (Cumulative) '!CM3</f>
        <v>46143</v>
      </c>
      <c r="CN4" s="35">
        <f>'TD CALC Summary (Cumulative) '!CN3</f>
        <v>46174</v>
      </c>
      <c r="CO4" s="35">
        <f>'TD CALC Summary (Cumulative) '!CO3</f>
        <v>46204</v>
      </c>
      <c r="CP4" s="35">
        <f>'TD CALC Summary (Cumulative) '!CP3</f>
        <v>46235</v>
      </c>
      <c r="CQ4" s="35">
        <f>'TD CALC Summary (Cumulative) '!CQ3</f>
        <v>46266</v>
      </c>
      <c r="CR4" s="35">
        <f>'TD CALC Summary (Cumulative) '!CR3</f>
        <v>46296</v>
      </c>
      <c r="CS4" s="35">
        <f>'TD CALC Summary (Cumulative) '!CS3</f>
        <v>46327</v>
      </c>
      <c r="CT4" s="35">
        <f>'TD CALC Summary (Cumulative) '!CT3</f>
        <v>46357</v>
      </c>
      <c r="CU4" s="35">
        <f>'TD CALC Summary (Cumulative) '!CU3</f>
        <v>46388</v>
      </c>
      <c r="CV4" s="35">
        <f>'TD CALC Summary (Cumulative) '!CV3</f>
        <v>46419</v>
      </c>
      <c r="CW4" s="35">
        <f>'TD CALC Summary (Cumulative) '!CW3</f>
        <v>46447</v>
      </c>
      <c r="CX4" s="35">
        <f>'TD CALC Summary (Cumulative) '!CX3</f>
        <v>46478</v>
      </c>
      <c r="CY4" s="35">
        <f>'TD CALC Summary (Cumulative) '!CY3</f>
        <v>46508</v>
      </c>
      <c r="CZ4" s="35">
        <f>'TD CALC Summary (Cumulative) '!CZ3</f>
        <v>46539</v>
      </c>
      <c r="DA4" s="35">
        <f>'TD CALC Summary (Cumulative) '!DA3</f>
        <v>46569</v>
      </c>
      <c r="DB4" s="35">
        <f>'TD CALC Summary (Cumulative) '!DB3</f>
        <v>46600</v>
      </c>
      <c r="DC4" s="35">
        <f>'TD CALC Summary (Cumulative) '!DC3</f>
        <v>46631</v>
      </c>
      <c r="DD4" s="35">
        <f>'TD CALC Summary (Cumulative) '!DD3</f>
        <v>46661</v>
      </c>
      <c r="DE4" s="35">
        <f>'TD CALC Summary (Cumulative) '!DE3</f>
        <v>46692</v>
      </c>
      <c r="DF4" s="35">
        <f>'TD CALC Summary (Cumulative) '!DF3</f>
        <v>46722</v>
      </c>
      <c r="DG4" s="35">
        <f>'TD CALC Summary (Cumulative) '!DG3</f>
        <v>46753</v>
      </c>
      <c r="DH4" s="35">
        <f>'TD CALC Summary (Cumulative) '!DH3</f>
        <v>46784</v>
      </c>
      <c r="DI4" s="35">
        <f>'TD CALC Summary (Cumulative) '!DI3</f>
        <v>46813</v>
      </c>
      <c r="DJ4" s="35">
        <f>'TD CALC Summary (Cumulative) '!DJ3</f>
        <v>46844</v>
      </c>
      <c r="DK4" s="35">
        <f>'TD CALC Summary (Cumulative) '!DK3</f>
        <v>46874</v>
      </c>
      <c r="DL4" s="35">
        <f>'TD CALC Summary (Cumulative) '!DL3</f>
        <v>46905</v>
      </c>
      <c r="DM4" s="35">
        <f>'TD CALC Summary (Cumulative) '!DM3</f>
        <v>46935</v>
      </c>
      <c r="DN4" s="35">
        <f>'TD CALC Summary (Cumulative) '!DN3</f>
        <v>46966</v>
      </c>
      <c r="DO4" s="35">
        <f>'TD CALC Summary (Cumulative) '!DO3</f>
        <v>46997</v>
      </c>
      <c r="DP4" s="35">
        <f>'TD CALC Summary (Cumulative) '!DP3</f>
        <v>47027</v>
      </c>
      <c r="DQ4" s="35">
        <f>'TD CALC Summary (Cumulative) '!DQ3</f>
        <v>47058</v>
      </c>
      <c r="DR4" s="35">
        <f>'TD CALC Summary (Cumulative) '!DR3</f>
        <v>47088</v>
      </c>
    </row>
    <row r="5" spans="1:122" s="36" customFormat="1" x14ac:dyDescent="0.25">
      <c r="B5" s="37" t="s">
        <v>50</v>
      </c>
      <c r="C5" s="37">
        <f>SUM(C23:C33,C36:C48,C51:C63,C66:C78,C81:C93)</f>
        <v>0</v>
      </c>
      <c r="D5" s="37">
        <f t="shared" ref="D5:BO5" si="0">SUM(D23:D33,D36:D48,D51:D63,D66:D78,D81:D93)</f>
        <v>0</v>
      </c>
      <c r="E5" s="37">
        <f t="shared" si="0"/>
        <v>0</v>
      </c>
      <c r="F5" s="37">
        <f t="shared" si="0"/>
        <v>0</v>
      </c>
      <c r="G5" s="37">
        <f t="shared" si="0"/>
        <v>0</v>
      </c>
      <c r="H5" s="37">
        <f t="shared" si="0"/>
        <v>0</v>
      </c>
      <c r="I5" s="37">
        <f t="shared" si="0"/>
        <v>0</v>
      </c>
      <c r="J5" s="37">
        <f t="shared" si="0"/>
        <v>0</v>
      </c>
      <c r="K5" s="37">
        <f t="shared" si="0"/>
        <v>0</v>
      </c>
      <c r="L5" s="37">
        <f t="shared" si="0"/>
        <v>0</v>
      </c>
      <c r="M5" s="37">
        <f t="shared" si="0"/>
        <v>0</v>
      </c>
      <c r="N5" s="37">
        <f t="shared" si="0"/>
        <v>0</v>
      </c>
      <c r="O5" s="37">
        <f t="shared" si="0"/>
        <v>1118075.5117963108</v>
      </c>
      <c r="P5" s="37">
        <f t="shared" si="0"/>
        <v>0</v>
      </c>
      <c r="Q5" s="37">
        <f t="shared" si="0"/>
        <v>0</v>
      </c>
      <c r="R5" s="37">
        <f t="shared" si="0"/>
        <v>0</v>
      </c>
      <c r="S5" s="37">
        <f t="shared" si="0"/>
        <v>0</v>
      </c>
      <c r="T5" s="37">
        <f t="shared" si="0"/>
        <v>0</v>
      </c>
      <c r="U5" s="37">
        <f t="shared" si="0"/>
        <v>0</v>
      </c>
      <c r="V5" s="37">
        <f t="shared" si="0"/>
        <v>0</v>
      </c>
      <c r="W5" s="37">
        <f t="shared" si="0"/>
        <v>0</v>
      </c>
      <c r="X5" s="37">
        <f t="shared" si="0"/>
        <v>0</v>
      </c>
      <c r="Y5" s="37">
        <f t="shared" si="0"/>
        <v>0</v>
      </c>
      <c r="Z5" s="37">
        <f t="shared" si="0"/>
        <v>0</v>
      </c>
      <c r="AA5" s="37">
        <f t="shared" si="0"/>
        <v>8.3333333333333329E-2</v>
      </c>
      <c r="AB5" s="37">
        <f t="shared" si="0"/>
        <v>8.3333333333333329E-2</v>
      </c>
      <c r="AC5" s="37">
        <f t="shared" si="0"/>
        <v>8.3333333333333329E-2</v>
      </c>
      <c r="AD5" s="37">
        <f t="shared" si="0"/>
        <v>8.3333333333333329E-2</v>
      </c>
      <c r="AE5" s="37">
        <f t="shared" si="0"/>
        <v>8.3333333333333329E-2</v>
      </c>
      <c r="AF5" s="37">
        <f t="shared" si="0"/>
        <v>8.3333333333333329E-2</v>
      </c>
      <c r="AG5" s="37">
        <f t="shared" si="0"/>
        <v>8.3333333333333329E-2</v>
      </c>
      <c r="AH5" s="37">
        <f t="shared" si="0"/>
        <v>8.3333333333333329E-2</v>
      </c>
      <c r="AI5" s="37">
        <f t="shared" si="0"/>
        <v>8.3333333333333329E-2</v>
      </c>
      <c r="AJ5" s="37">
        <f t="shared" si="0"/>
        <v>8.3333333333333329E-2</v>
      </c>
      <c r="AK5" s="37">
        <f t="shared" si="0"/>
        <v>8.3333333333333329E-2</v>
      </c>
      <c r="AL5" s="37">
        <f t="shared" si="0"/>
        <v>8.3333333333333329E-2</v>
      </c>
      <c r="AM5" s="37">
        <f t="shared" si="0"/>
        <v>0</v>
      </c>
      <c r="AN5" s="37">
        <f t="shared" si="0"/>
        <v>0</v>
      </c>
      <c r="AO5" s="37">
        <f t="shared" si="0"/>
        <v>0</v>
      </c>
      <c r="AP5" s="37">
        <f t="shared" si="0"/>
        <v>0</v>
      </c>
      <c r="AQ5" s="37">
        <f t="shared" si="0"/>
        <v>0</v>
      </c>
      <c r="AR5" s="37">
        <f t="shared" si="0"/>
        <v>0</v>
      </c>
      <c r="AS5" s="37">
        <f t="shared" si="0"/>
        <v>0</v>
      </c>
      <c r="AT5" s="37">
        <f t="shared" si="0"/>
        <v>0</v>
      </c>
      <c r="AU5" s="37">
        <f t="shared" si="0"/>
        <v>0</v>
      </c>
      <c r="AV5" s="37">
        <f t="shared" si="0"/>
        <v>0</v>
      </c>
      <c r="AW5" s="37">
        <f t="shared" si="0"/>
        <v>0</v>
      </c>
      <c r="AX5" s="37">
        <f t="shared" si="0"/>
        <v>0</v>
      </c>
      <c r="AY5" s="37">
        <f t="shared" si="0"/>
        <v>0</v>
      </c>
      <c r="AZ5" s="37">
        <f t="shared" si="0"/>
        <v>0</v>
      </c>
      <c r="BA5" s="37">
        <f t="shared" si="0"/>
        <v>0</v>
      </c>
      <c r="BB5" s="37">
        <f t="shared" si="0"/>
        <v>0</v>
      </c>
      <c r="BC5" s="37">
        <f t="shared" si="0"/>
        <v>0</v>
      </c>
      <c r="BD5" s="37">
        <f t="shared" si="0"/>
        <v>0</v>
      </c>
      <c r="BE5" s="37">
        <f t="shared" si="0"/>
        <v>0</v>
      </c>
      <c r="BF5" s="37">
        <f t="shared" si="0"/>
        <v>0</v>
      </c>
      <c r="BG5" s="37">
        <f t="shared" si="0"/>
        <v>0</v>
      </c>
      <c r="BH5" s="37">
        <f t="shared" si="0"/>
        <v>0</v>
      </c>
      <c r="BI5" s="37">
        <f t="shared" si="0"/>
        <v>0</v>
      </c>
      <c r="BJ5" s="37">
        <f t="shared" si="0"/>
        <v>0</v>
      </c>
      <c r="BK5" s="37">
        <f t="shared" si="0"/>
        <v>0</v>
      </c>
      <c r="BL5" s="37">
        <f t="shared" si="0"/>
        <v>0</v>
      </c>
      <c r="BM5" s="37">
        <f t="shared" si="0"/>
        <v>0</v>
      </c>
      <c r="BN5" s="37">
        <f t="shared" si="0"/>
        <v>0</v>
      </c>
      <c r="BO5" s="37">
        <f t="shared" si="0"/>
        <v>0</v>
      </c>
      <c r="BP5" s="37">
        <f t="shared" ref="BP5:CH5" si="1">SUM(BP23:BP33,BP36:BP48,BP51:BP63,BP66:BP78,BP81:BP93)</f>
        <v>0</v>
      </c>
      <c r="BQ5" s="37">
        <f t="shared" si="1"/>
        <v>0</v>
      </c>
      <c r="BR5" s="37">
        <f t="shared" si="1"/>
        <v>0</v>
      </c>
      <c r="BS5" s="37">
        <f t="shared" si="1"/>
        <v>0</v>
      </c>
      <c r="BT5" s="37">
        <f t="shared" si="1"/>
        <v>0</v>
      </c>
      <c r="BU5" s="37">
        <f t="shared" si="1"/>
        <v>0</v>
      </c>
      <c r="BV5" s="37">
        <f t="shared" si="1"/>
        <v>0</v>
      </c>
      <c r="BW5" s="37">
        <f t="shared" si="1"/>
        <v>0</v>
      </c>
      <c r="BX5" s="37">
        <f t="shared" si="1"/>
        <v>0</v>
      </c>
      <c r="BY5" s="37">
        <f t="shared" si="1"/>
        <v>0</v>
      </c>
      <c r="BZ5" s="37">
        <f t="shared" si="1"/>
        <v>0</v>
      </c>
      <c r="CA5" s="37">
        <f t="shared" si="1"/>
        <v>0</v>
      </c>
      <c r="CB5" s="37">
        <f t="shared" si="1"/>
        <v>0</v>
      </c>
      <c r="CC5" s="37">
        <f t="shared" si="1"/>
        <v>0</v>
      </c>
      <c r="CD5" s="37">
        <f t="shared" si="1"/>
        <v>0</v>
      </c>
      <c r="CE5" s="37">
        <f t="shared" si="1"/>
        <v>0</v>
      </c>
      <c r="CF5" s="37">
        <f t="shared" si="1"/>
        <v>0</v>
      </c>
      <c r="CG5" s="37">
        <f t="shared" si="1"/>
        <v>0</v>
      </c>
      <c r="CH5" s="37">
        <f t="shared" si="1"/>
        <v>0</v>
      </c>
      <c r="CI5" s="37">
        <f>SUM(CI23:CI33,CI36:CI48,CI51:CI63,CI66:CI78,CI81:CI93)</f>
        <v>0</v>
      </c>
      <c r="CJ5" s="37">
        <f>SUM(CJ23:CJ33,CJ36:CJ48,CJ51:CJ63,CJ66:CJ78,CJ81:CJ93)</f>
        <v>0</v>
      </c>
      <c r="CK5" s="37">
        <f t="shared" ref="CK5:DM5" si="2">SUM(CK23:CK33,CK36:CK48,CK51:CK63,CK66:CK78,CK81:CK93)</f>
        <v>0</v>
      </c>
      <c r="CL5" s="37">
        <f t="shared" si="2"/>
        <v>0</v>
      </c>
      <c r="CM5" s="37">
        <f t="shared" si="2"/>
        <v>0</v>
      </c>
      <c r="CN5" s="37">
        <f t="shared" si="2"/>
        <v>0</v>
      </c>
      <c r="CO5" s="37">
        <f t="shared" si="2"/>
        <v>0</v>
      </c>
      <c r="CP5" s="37">
        <f t="shared" si="2"/>
        <v>0</v>
      </c>
      <c r="CQ5" s="37">
        <f t="shared" si="2"/>
        <v>0</v>
      </c>
      <c r="CR5" s="37">
        <f t="shared" si="2"/>
        <v>0</v>
      </c>
      <c r="CS5" s="37">
        <f t="shared" si="2"/>
        <v>0</v>
      </c>
      <c r="CT5" s="37">
        <f t="shared" si="2"/>
        <v>0</v>
      </c>
      <c r="CU5" s="37">
        <f t="shared" si="2"/>
        <v>0</v>
      </c>
      <c r="CV5" s="37">
        <f t="shared" si="2"/>
        <v>0</v>
      </c>
      <c r="CW5" s="37">
        <f t="shared" si="2"/>
        <v>0</v>
      </c>
      <c r="CX5" s="37">
        <f t="shared" si="2"/>
        <v>0</v>
      </c>
      <c r="CY5" s="37">
        <f t="shared" si="2"/>
        <v>0</v>
      </c>
      <c r="CZ5" s="37">
        <f t="shared" si="2"/>
        <v>0</v>
      </c>
      <c r="DA5" s="37">
        <f t="shared" si="2"/>
        <v>0</v>
      </c>
      <c r="DB5" s="37">
        <f t="shared" si="2"/>
        <v>0</v>
      </c>
      <c r="DC5" s="37">
        <f t="shared" si="2"/>
        <v>0</v>
      </c>
      <c r="DD5" s="37">
        <f t="shared" si="2"/>
        <v>0</v>
      </c>
      <c r="DE5" s="37">
        <f t="shared" si="2"/>
        <v>0</v>
      </c>
      <c r="DF5" s="37">
        <f t="shared" si="2"/>
        <v>0</v>
      </c>
      <c r="DG5" s="37">
        <f t="shared" si="2"/>
        <v>0</v>
      </c>
      <c r="DH5" s="37">
        <f t="shared" si="2"/>
        <v>0</v>
      </c>
      <c r="DI5" s="37">
        <f t="shared" si="2"/>
        <v>0</v>
      </c>
      <c r="DJ5" s="37">
        <f t="shared" si="2"/>
        <v>0</v>
      </c>
      <c r="DK5" s="37">
        <f t="shared" si="2"/>
        <v>0</v>
      </c>
      <c r="DL5" s="37">
        <f t="shared" si="2"/>
        <v>0</v>
      </c>
      <c r="DM5" s="37">
        <f t="shared" si="2"/>
        <v>0</v>
      </c>
      <c r="DN5" s="37">
        <f t="shared" ref="DN5:DR5" si="3">SUM(DN23:DN33,DN36:DN48,DN51:DN63,DN66:DN78,DN81:DN93)</f>
        <v>0</v>
      </c>
      <c r="DO5" s="37">
        <f t="shared" si="3"/>
        <v>0</v>
      </c>
      <c r="DP5" s="37">
        <f t="shared" si="3"/>
        <v>0</v>
      </c>
      <c r="DQ5" s="37">
        <f t="shared" si="3"/>
        <v>0</v>
      </c>
      <c r="DR5" s="37">
        <f t="shared" si="3"/>
        <v>0</v>
      </c>
    </row>
    <row r="6" spans="1:122" s="31" customFormat="1" x14ac:dyDescent="0.25">
      <c r="B6" s="47" t="s">
        <v>51</v>
      </c>
      <c r="C6" s="47">
        <f>SUM(C23:C33)</f>
        <v>0</v>
      </c>
      <c r="D6" s="47">
        <f t="shared" ref="D6:BO6" si="4">SUM(D23:D33)</f>
        <v>0</v>
      </c>
      <c r="E6" s="47">
        <f t="shared" si="4"/>
        <v>0</v>
      </c>
      <c r="F6" s="47">
        <f t="shared" si="4"/>
        <v>0</v>
      </c>
      <c r="G6" s="47">
        <f t="shared" si="4"/>
        <v>0</v>
      </c>
      <c r="H6" s="47">
        <f t="shared" si="4"/>
        <v>0</v>
      </c>
      <c r="I6" s="47">
        <f t="shared" si="4"/>
        <v>0</v>
      </c>
      <c r="J6" s="47">
        <f t="shared" si="4"/>
        <v>0</v>
      </c>
      <c r="K6" s="47">
        <f t="shared" si="4"/>
        <v>0</v>
      </c>
      <c r="L6" s="47">
        <f t="shared" si="4"/>
        <v>0</v>
      </c>
      <c r="M6" s="47">
        <f t="shared" si="4"/>
        <v>0</v>
      </c>
      <c r="N6" s="47">
        <f t="shared" si="4"/>
        <v>0</v>
      </c>
      <c r="O6" s="47">
        <f t="shared" si="4"/>
        <v>823191.00402662263</v>
      </c>
      <c r="P6" s="47">
        <f t="shared" si="4"/>
        <v>0</v>
      </c>
      <c r="Q6" s="47">
        <f t="shared" si="4"/>
        <v>0</v>
      </c>
      <c r="R6" s="47">
        <f t="shared" si="4"/>
        <v>0</v>
      </c>
      <c r="S6" s="47">
        <f t="shared" si="4"/>
        <v>0</v>
      </c>
      <c r="T6" s="47">
        <f t="shared" si="4"/>
        <v>0</v>
      </c>
      <c r="U6" s="47">
        <f t="shared" si="4"/>
        <v>0</v>
      </c>
      <c r="V6" s="47">
        <f t="shared" si="4"/>
        <v>0</v>
      </c>
      <c r="W6" s="47">
        <f t="shared" si="4"/>
        <v>0</v>
      </c>
      <c r="X6" s="47">
        <f t="shared" si="4"/>
        <v>0</v>
      </c>
      <c r="Y6" s="47">
        <f t="shared" si="4"/>
        <v>0</v>
      </c>
      <c r="Z6" s="47">
        <f t="shared" si="4"/>
        <v>0</v>
      </c>
      <c r="AA6" s="47">
        <f t="shared" si="4"/>
        <v>0</v>
      </c>
      <c r="AB6" s="47">
        <f t="shared" si="4"/>
        <v>0</v>
      </c>
      <c r="AC6" s="47">
        <f t="shared" si="4"/>
        <v>0</v>
      </c>
      <c r="AD6" s="47">
        <f t="shared" si="4"/>
        <v>0</v>
      </c>
      <c r="AE6" s="47">
        <f t="shared" si="4"/>
        <v>0</v>
      </c>
      <c r="AF6" s="47">
        <f t="shared" si="4"/>
        <v>0</v>
      </c>
      <c r="AG6" s="47">
        <f t="shared" si="4"/>
        <v>0</v>
      </c>
      <c r="AH6" s="47">
        <f t="shared" si="4"/>
        <v>0</v>
      </c>
      <c r="AI6" s="47">
        <f t="shared" si="4"/>
        <v>0</v>
      </c>
      <c r="AJ6" s="47">
        <f t="shared" si="4"/>
        <v>0</v>
      </c>
      <c r="AK6" s="47">
        <f t="shared" si="4"/>
        <v>0</v>
      </c>
      <c r="AL6" s="47">
        <f t="shared" si="4"/>
        <v>0</v>
      </c>
      <c r="AM6" s="47">
        <f t="shared" si="4"/>
        <v>0</v>
      </c>
      <c r="AN6" s="47">
        <f t="shared" si="4"/>
        <v>0</v>
      </c>
      <c r="AO6" s="47">
        <f t="shared" si="4"/>
        <v>0</v>
      </c>
      <c r="AP6" s="47">
        <f t="shared" si="4"/>
        <v>0</v>
      </c>
      <c r="AQ6" s="47">
        <f t="shared" si="4"/>
        <v>0</v>
      </c>
      <c r="AR6" s="47">
        <f t="shared" si="4"/>
        <v>0</v>
      </c>
      <c r="AS6" s="47">
        <f t="shared" si="4"/>
        <v>0</v>
      </c>
      <c r="AT6" s="47">
        <f t="shared" si="4"/>
        <v>0</v>
      </c>
      <c r="AU6" s="47">
        <f t="shared" si="4"/>
        <v>0</v>
      </c>
      <c r="AV6" s="47">
        <f t="shared" si="4"/>
        <v>0</v>
      </c>
      <c r="AW6" s="47">
        <f t="shared" si="4"/>
        <v>0</v>
      </c>
      <c r="AX6" s="47">
        <f t="shared" si="4"/>
        <v>0</v>
      </c>
      <c r="AY6" s="47">
        <f t="shared" si="4"/>
        <v>0</v>
      </c>
      <c r="AZ6" s="47">
        <f t="shared" si="4"/>
        <v>0</v>
      </c>
      <c r="BA6" s="47">
        <f t="shared" si="4"/>
        <v>0</v>
      </c>
      <c r="BB6" s="47">
        <f t="shared" si="4"/>
        <v>0</v>
      </c>
      <c r="BC6" s="47">
        <f t="shared" si="4"/>
        <v>0</v>
      </c>
      <c r="BD6" s="47">
        <f t="shared" si="4"/>
        <v>0</v>
      </c>
      <c r="BE6" s="47">
        <f t="shared" si="4"/>
        <v>0</v>
      </c>
      <c r="BF6" s="47">
        <f t="shared" si="4"/>
        <v>0</v>
      </c>
      <c r="BG6" s="47">
        <f t="shared" si="4"/>
        <v>0</v>
      </c>
      <c r="BH6" s="47">
        <f t="shared" si="4"/>
        <v>0</v>
      </c>
      <c r="BI6" s="47">
        <f t="shared" si="4"/>
        <v>0</v>
      </c>
      <c r="BJ6" s="47">
        <f t="shared" si="4"/>
        <v>0</v>
      </c>
      <c r="BK6" s="47">
        <f t="shared" si="4"/>
        <v>0</v>
      </c>
      <c r="BL6" s="47">
        <f t="shared" si="4"/>
        <v>0</v>
      </c>
      <c r="BM6" s="47">
        <f t="shared" si="4"/>
        <v>0</v>
      </c>
      <c r="BN6" s="47">
        <f t="shared" si="4"/>
        <v>0</v>
      </c>
      <c r="BO6" s="47">
        <f t="shared" si="4"/>
        <v>0</v>
      </c>
      <c r="BP6" s="47">
        <f t="shared" ref="BP6:CH6" si="5">SUM(BP23:BP33)</f>
        <v>0</v>
      </c>
      <c r="BQ6" s="47">
        <f t="shared" si="5"/>
        <v>0</v>
      </c>
      <c r="BR6" s="47">
        <f t="shared" si="5"/>
        <v>0</v>
      </c>
      <c r="BS6" s="47">
        <f t="shared" si="5"/>
        <v>0</v>
      </c>
      <c r="BT6" s="47">
        <f t="shared" si="5"/>
        <v>0</v>
      </c>
      <c r="BU6" s="47">
        <f t="shared" si="5"/>
        <v>0</v>
      </c>
      <c r="BV6" s="47">
        <f t="shared" si="5"/>
        <v>0</v>
      </c>
      <c r="BW6" s="47">
        <f t="shared" si="5"/>
        <v>0</v>
      </c>
      <c r="BX6" s="47">
        <f t="shared" si="5"/>
        <v>0</v>
      </c>
      <c r="BY6" s="47">
        <f t="shared" si="5"/>
        <v>0</v>
      </c>
      <c r="BZ6" s="47">
        <f t="shared" si="5"/>
        <v>0</v>
      </c>
      <c r="CA6" s="47">
        <f t="shared" si="5"/>
        <v>0</v>
      </c>
      <c r="CB6" s="47">
        <f t="shared" si="5"/>
        <v>0</v>
      </c>
      <c r="CC6" s="47">
        <f t="shared" si="5"/>
        <v>0</v>
      </c>
      <c r="CD6" s="47">
        <f t="shared" si="5"/>
        <v>0</v>
      </c>
      <c r="CE6" s="47">
        <f t="shared" si="5"/>
        <v>0</v>
      </c>
      <c r="CF6" s="47">
        <f t="shared" si="5"/>
        <v>0</v>
      </c>
      <c r="CG6" s="47">
        <f t="shared" si="5"/>
        <v>0</v>
      </c>
      <c r="CH6" s="47">
        <f t="shared" si="5"/>
        <v>0</v>
      </c>
      <c r="CI6" s="47">
        <f>SUM(CI23:CI33)</f>
        <v>0</v>
      </c>
      <c r="CJ6" s="47">
        <f>SUM(CJ23:CJ33)</f>
        <v>0</v>
      </c>
      <c r="CK6" s="47">
        <f t="shared" ref="CK6:DM6" si="6">SUM(CK23:CK33)</f>
        <v>0</v>
      </c>
      <c r="CL6" s="47">
        <f t="shared" si="6"/>
        <v>0</v>
      </c>
      <c r="CM6" s="47">
        <f t="shared" si="6"/>
        <v>0</v>
      </c>
      <c r="CN6" s="47">
        <f t="shared" si="6"/>
        <v>0</v>
      </c>
      <c r="CO6" s="47">
        <f t="shared" si="6"/>
        <v>0</v>
      </c>
      <c r="CP6" s="47">
        <f t="shared" si="6"/>
        <v>0</v>
      </c>
      <c r="CQ6" s="47">
        <f t="shared" si="6"/>
        <v>0</v>
      </c>
      <c r="CR6" s="47">
        <f t="shared" si="6"/>
        <v>0</v>
      </c>
      <c r="CS6" s="47">
        <f t="shared" si="6"/>
        <v>0</v>
      </c>
      <c r="CT6" s="47">
        <f t="shared" si="6"/>
        <v>0</v>
      </c>
      <c r="CU6" s="47">
        <f t="shared" si="6"/>
        <v>0</v>
      </c>
      <c r="CV6" s="47">
        <f t="shared" si="6"/>
        <v>0</v>
      </c>
      <c r="CW6" s="47">
        <f t="shared" si="6"/>
        <v>0</v>
      </c>
      <c r="CX6" s="47">
        <f t="shared" si="6"/>
        <v>0</v>
      </c>
      <c r="CY6" s="47">
        <f t="shared" si="6"/>
        <v>0</v>
      </c>
      <c r="CZ6" s="47">
        <f t="shared" si="6"/>
        <v>0</v>
      </c>
      <c r="DA6" s="47">
        <f t="shared" si="6"/>
        <v>0</v>
      </c>
      <c r="DB6" s="47">
        <f t="shared" si="6"/>
        <v>0</v>
      </c>
      <c r="DC6" s="47">
        <f t="shared" si="6"/>
        <v>0</v>
      </c>
      <c r="DD6" s="47">
        <f t="shared" si="6"/>
        <v>0</v>
      </c>
      <c r="DE6" s="47">
        <f t="shared" si="6"/>
        <v>0</v>
      </c>
      <c r="DF6" s="47">
        <f t="shared" si="6"/>
        <v>0</v>
      </c>
      <c r="DG6" s="47">
        <f t="shared" si="6"/>
        <v>0</v>
      </c>
      <c r="DH6" s="47">
        <f t="shared" si="6"/>
        <v>0</v>
      </c>
      <c r="DI6" s="47">
        <f t="shared" si="6"/>
        <v>0</v>
      </c>
      <c r="DJ6" s="47">
        <f t="shared" si="6"/>
        <v>0</v>
      </c>
      <c r="DK6" s="47">
        <f t="shared" si="6"/>
        <v>0</v>
      </c>
      <c r="DL6" s="47">
        <f t="shared" si="6"/>
        <v>0</v>
      </c>
      <c r="DM6" s="47">
        <f t="shared" si="6"/>
        <v>0</v>
      </c>
      <c r="DN6" s="47">
        <f t="shared" ref="DN6:DR6" si="7">SUM(DN23:DN33)</f>
        <v>0</v>
      </c>
      <c r="DO6" s="47">
        <f t="shared" si="7"/>
        <v>0</v>
      </c>
      <c r="DP6" s="47">
        <f t="shared" si="7"/>
        <v>0</v>
      </c>
      <c r="DQ6" s="47">
        <f t="shared" si="7"/>
        <v>0</v>
      </c>
      <c r="DR6" s="47">
        <f t="shared" si="7"/>
        <v>0</v>
      </c>
    </row>
    <row r="7" spans="1:122" s="31" customFormat="1" x14ac:dyDescent="0.25">
      <c r="B7" s="47" t="s">
        <v>52</v>
      </c>
      <c r="C7" s="47">
        <f>SUM(C36:C48,C51:C63,C66:C78,C81:C93)</f>
        <v>0</v>
      </c>
      <c r="D7" s="47">
        <f t="shared" ref="D7:BO7" si="8">SUM(D36:D48,D51:D63,D66:D78,D81:D93)</f>
        <v>0</v>
      </c>
      <c r="E7" s="47">
        <f t="shared" si="8"/>
        <v>0</v>
      </c>
      <c r="F7" s="47">
        <f t="shared" si="8"/>
        <v>0</v>
      </c>
      <c r="G7" s="47">
        <f t="shared" si="8"/>
        <v>0</v>
      </c>
      <c r="H7" s="47">
        <f t="shared" si="8"/>
        <v>0</v>
      </c>
      <c r="I7" s="47">
        <f t="shared" si="8"/>
        <v>0</v>
      </c>
      <c r="J7" s="47">
        <f t="shared" si="8"/>
        <v>0</v>
      </c>
      <c r="K7" s="47">
        <f t="shared" si="8"/>
        <v>0</v>
      </c>
      <c r="L7" s="47">
        <f t="shared" si="8"/>
        <v>0</v>
      </c>
      <c r="M7" s="47">
        <f t="shared" si="8"/>
        <v>0</v>
      </c>
      <c r="N7" s="47">
        <f t="shared" si="8"/>
        <v>0</v>
      </c>
      <c r="O7" s="47">
        <f t="shared" si="8"/>
        <v>294884.50776968827</v>
      </c>
      <c r="P7" s="47">
        <f t="shared" si="8"/>
        <v>0</v>
      </c>
      <c r="Q7" s="47">
        <f t="shared" si="8"/>
        <v>0</v>
      </c>
      <c r="R7" s="47">
        <f t="shared" si="8"/>
        <v>0</v>
      </c>
      <c r="S7" s="47">
        <f t="shared" si="8"/>
        <v>0</v>
      </c>
      <c r="T7" s="47">
        <f t="shared" si="8"/>
        <v>0</v>
      </c>
      <c r="U7" s="47">
        <f t="shared" si="8"/>
        <v>0</v>
      </c>
      <c r="V7" s="47">
        <f t="shared" si="8"/>
        <v>0</v>
      </c>
      <c r="W7" s="47">
        <f t="shared" si="8"/>
        <v>0</v>
      </c>
      <c r="X7" s="47">
        <f t="shared" si="8"/>
        <v>0</v>
      </c>
      <c r="Y7" s="47">
        <f t="shared" si="8"/>
        <v>0</v>
      </c>
      <c r="Z7" s="47">
        <f t="shared" si="8"/>
        <v>0</v>
      </c>
      <c r="AA7" s="47">
        <f t="shared" si="8"/>
        <v>8.3333333333333329E-2</v>
      </c>
      <c r="AB7" s="47">
        <f t="shared" si="8"/>
        <v>8.3333333333333329E-2</v>
      </c>
      <c r="AC7" s="47">
        <f t="shared" si="8"/>
        <v>8.3333333333333329E-2</v>
      </c>
      <c r="AD7" s="47">
        <f t="shared" si="8"/>
        <v>8.3333333333333329E-2</v>
      </c>
      <c r="AE7" s="47">
        <f t="shared" si="8"/>
        <v>8.3333333333333329E-2</v>
      </c>
      <c r="AF7" s="47">
        <f t="shared" si="8"/>
        <v>8.3333333333333329E-2</v>
      </c>
      <c r="AG7" s="47">
        <f t="shared" si="8"/>
        <v>8.3333333333333329E-2</v>
      </c>
      <c r="AH7" s="47">
        <f t="shared" si="8"/>
        <v>8.3333333333333329E-2</v>
      </c>
      <c r="AI7" s="47">
        <f t="shared" si="8"/>
        <v>8.3333333333333329E-2</v>
      </c>
      <c r="AJ7" s="47">
        <f t="shared" si="8"/>
        <v>8.3333333333333329E-2</v>
      </c>
      <c r="AK7" s="47">
        <f t="shared" si="8"/>
        <v>8.3333333333333329E-2</v>
      </c>
      <c r="AL7" s="47">
        <f t="shared" si="8"/>
        <v>8.3333333333333329E-2</v>
      </c>
      <c r="AM7" s="47">
        <f t="shared" si="8"/>
        <v>0</v>
      </c>
      <c r="AN7" s="47">
        <f t="shared" si="8"/>
        <v>0</v>
      </c>
      <c r="AO7" s="47">
        <f t="shared" si="8"/>
        <v>0</v>
      </c>
      <c r="AP7" s="47">
        <f t="shared" si="8"/>
        <v>0</v>
      </c>
      <c r="AQ7" s="47">
        <f t="shared" si="8"/>
        <v>0</v>
      </c>
      <c r="AR7" s="47">
        <f t="shared" si="8"/>
        <v>0</v>
      </c>
      <c r="AS7" s="47">
        <f t="shared" si="8"/>
        <v>0</v>
      </c>
      <c r="AT7" s="47">
        <f t="shared" si="8"/>
        <v>0</v>
      </c>
      <c r="AU7" s="47">
        <f t="shared" si="8"/>
        <v>0</v>
      </c>
      <c r="AV7" s="47">
        <f t="shared" si="8"/>
        <v>0</v>
      </c>
      <c r="AW7" s="47">
        <f t="shared" si="8"/>
        <v>0</v>
      </c>
      <c r="AX7" s="47">
        <f t="shared" si="8"/>
        <v>0</v>
      </c>
      <c r="AY7" s="47">
        <f t="shared" si="8"/>
        <v>0</v>
      </c>
      <c r="AZ7" s="47">
        <f t="shared" si="8"/>
        <v>0</v>
      </c>
      <c r="BA7" s="47">
        <f t="shared" si="8"/>
        <v>0</v>
      </c>
      <c r="BB7" s="47">
        <f t="shared" si="8"/>
        <v>0</v>
      </c>
      <c r="BC7" s="47">
        <f t="shared" si="8"/>
        <v>0</v>
      </c>
      <c r="BD7" s="47">
        <f t="shared" si="8"/>
        <v>0</v>
      </c>
      <c r="BE7" s="47">
        <f t="shared" si="8"/>
        <v>0</v>
      </c>
      <c r="BF7" s="47">
        <f t="shared" si="8"/>
        <v>0</v>
      </c>
      <c r="BG7" s="47">
        <f t="shared" si="8"/>
        <v>0</v>
      </c>
      <c r="BH7" s="47">
        <f t="shared" si="8"/>
        <v>0</v>
      </c>
      <c r="BI7" s="47">
        <f t="shared" si="8"/>
        <v>0</v>
      </c>
      <c r="BJ7" s="47">
        <f t="shared" si="8"/>
        <v>0</v>
      </c>
      <c r="BK7" s="47">
        <f t="shared" si="8"/>
        <v>0</v>
      </c>
      <c r="BL7" s="47">
        <f t="shared" si="8"/>
        <v>0</v>
      </c>
      <c r="BM7" s="47">
        <f t="shared" si="8"/>
        <v>0</v>
      </c>
      <c r="BN7" s="47">
        <f t="shared" si="8"/>
        <v>0</v>
      </c>
      <c r="BO7" s="47">
        <f t="shared" si="8"/>
        <v>0</v>
      </c>
      <c r="BP7" s="47">
        <f t="shared" ref="BP7:CH7" si="9">SUM(BP36:BP48,BP51:BP63,BP66:BP78,BP81:BP93)</f>
        <v>0</v>
      </c>
      <c r="BQ7" s="47">
        <f t="shared" si="9"/>
        <v>0</v>
      </c>
      <c r="BR7" s="47">
        <f t="shared" si="9"/>
        <v>0</v>
      </c>
      <c r="BS7" s="47">
        <f t="shared" si="9"/>
        <v>0</v>
      </c>
      <c r="BT7" s="47">
        <f t="shared" si="9"/>
        <v>0</v>
      </c>
      <c r="BU7" s="47">
        <f t="shared" si="9"/>
        <v>0</v>
      </c>
      <c r="BV7" s="47">
        <f t="shared" si="9"/>
        <v>0</v>
      </c>
      <c r="BW7" s="47">
        <f t="shared" si="9"/>
        <v>0</v>
      </c>
      <c r="BX7" s="47">
        <f t="shared" si="9"/>
        <v>0</v>
      </c>
      <c r="BY7" s="47">
        <f t="shared" si="9"/>
        <v>0</v>
      </c>
      <c r="BZ7" s="47">
        <f t="shared" si="9"/>
        <v>0</v>
      </c>
      <c r="CA7" s="47">
        <f t="shared" si="9"/>
        <v>0</v>
      </c>
      <c r="CB7" s="47">
        <f t="shared" si="9"/>
        <v>0</v>
      </c>
      <c r="CC7" s="47">
        <f t="shared" si="9"/>
        <v>0</v>
      </c>
      <c r="CD7" s="47">
        <f t="shared" si="9"/>
        <v>0</v>
      </c>
      <c r="CE7" s="47">
        <f t="shared" si="9"/>
        <v>0</v>
      </c>
      <c r="CF7" s="47">
        <f t="shared" si="9"/>
        <v>0</v>
      </c>
      <c r="CG7" s="47">
        <f t="shared" si="9"/>
        <v>0</v>
      </c>
      <c r="CH7" s="47">
        <f t="shared" si="9"/>
        <v>0</v>
      </c>
      <c r="CI7" s="47">
        <f>SUM(CI36:CI48,CI51:CI63,CI66:CI78,CI81:CI93)</f>
        <v>0</v>
      </c>
      <c r="CJ7" s="47">
        <f>SUM(CJ36:CJ48,CJ51:CJ63,CJ66:CJ78,CJ81:CJ93)</f>
        <v>0</v>
      </c>
      <c r="CK7" s="47">
        <f t="shared" ref="CK7:DM7" si="10">SUM(CK36:CK48,CK51:CK63,CK66:CK78,CK81:CK93)</f>
        <v>0</v>
      </c>
      <c r="CL7" s="47">
        <f t="shared" si="10"/>
        <v>0</v>
      </c>
      <c r="CM7" s="47">
        <f t="shared" si="10"/>
        <v>0</v>
      </c>
      <c r="CN7" s="47">
        <f t="shared" si="10"/>
        <v>0</v>
      </c>
      <c r="CO7" s="47">
        <f t="shared" si="10"/>
        <v>0</v>
      </c>
      <c r="CP7" s="47">
        <f t="shared" si="10"/>
        <v>0</v>
      </c>
      <c r="CQ7" s="47">
        <f t="shared" si="10"/>
        <v>0</v>
      </c>
      <c r="CR7" s="47">
        <f t="shared" si="10"/>
        <v>0</v>
      </c>
      <c r="CS7" s="47">
        <f t="shared" si="10"/>
        <v>0</v>
      </c>
      <c r="CT7" s="47">
        <f t="shared" si="10"/>
        <v>0</v>
      </c>
      <c r="CU7" s="47">
        <f t="shared" si="10"/>
        <v>0</v>
      </c>
      <c r="CV7" s="47">
        <f t="shared" si="10"/>
        <v>0</v>
      </c>
      <c r="CW7" s="47">
        <f t="shared" si="10"/>
        <v>0</v>
      </c>
      <c r="CX7" s="47">
        <f t="shared" si="10"/>
        <v>0</v>
      </c>
      <c r="CY7" s="47">
        <f t="shared" si="10"/>
        <v>0</v>
      </c>
      <c r="CZ7" s="47">
        <f t="shared" si="10"/>
        <v>0</v>
      </c>
      <c r="DA7" s="47">
        <f t="shared" si="10"/>
        <v>0</v>
      </c>
      <c r="DB7" s="47">
        <f t="shared" si="10"/>
        <v>0</v>
      </c>
      <c r="DC7" s="47">
        <f t="shared" si="10"/>
        <v>0</v>
      </c>
      <c r="DD7" s="47">
        <f t="shared" si="10"/>
        <v>0</v>
      </c>
      <c r="DE7" s="47">
        <f t="shared" si="10"/>
        <v>0</v>
      </c>
      <c r="DF7" s="47">
        <f t="shared" si="10"/>
        <v>0</v>
      </c>
      <c r="DG7" s="47">
        <f t="shared" si="10"/>
        <v>0</v>
      </c>
      <c r="DH7" s="47">
        <f t="shared" si="10"/>
        <v>0</v>
      </c>
      <c r="DI7" s="47">
        <f t="shared" si="10"/>
        <v>0</v>
      </c>
      <c r="DJ7" s="47">
        <f t="shared" si="10"/>
        <v>0</v>
      </c>
      <c r="DK7" s="47">
        <f t="shared" si="10"/>
        <v>0</v>
      </c>
      <c r="DL7" s="47">
        <f t="shared" si="10"/>
        <v>0</v>
      </c>
      <c r="DM7" s="47">
        <f t="shared" si="10"/>
        <v>0</v>
      </c>
      <c r="DN7" s="47">
        <f t="shared" ref="DN7:DR7" si="11">SUM(DN36:DN48,DN51:DN63,DN66:DN78,DN81:DN93)</f>
        <v>0</v>
      </c>
      <c r="DO7" s="47">
        <f t="shared" si="11"/>
        <v>0</v>
      </c>
      <c r="DP7" s="47">
        <f t="shared" si="11"/>
        <v>0</v>
      </c>
      <c r="DQ7" s="47">
        <f t="shared" si="11"/>
        <v>0</v>
      </c>
      <c r="DR7" s="47">
        <f t="shared" si="11"/>
        <v>0</v>
      </c>
    </row>
    <row r="8" spans="1:122" ht="15.75" thickBot="1" x14ac:dyDescent="0.3"/>
    <row r="9" spans="1:122" x14ac:dyDescent="0.25">
      <c r="A9" s="196" t="s">
        <v>58</v>
      </c>
      <c r="B9" s="55" t="s">
        <v>62</v>
      </c>
      <c r="C9" s="44">
        <f>C4</f>
        <v>43466</v>
      </c>
      <c r="D9" s="44">
        <f t="shared" ref="D9:BO9" si="12">D4</f>
        <v>43497</v>
      </c>
      <c r="E9" s="44">
        <f t="shared" si="12"/>
        <v>43525</v>
      </c>
      <c r="F9" s="44">
        <f t="shared" si="12"/>
        <v>43556</v>
      </c>
      <c r="G9" s="44">
        <f t="shared" si="12"/>
        <v>43586</v>
      </c>
      <c r="H9" s="44">
        <f t="shared" si="12"/>
        <v>43617</v>
      </c>
      <c r="I9" s="44">
        <f t="shared" si="12"/>
        <v>43647</v>
      </c>
      <c r="J9" s="44">
        <f t="shared" si="12"/>
        <v>43678</v>
      </c>
      <c r="K9" s="44">
        <f t="shared" si="12"/>
        <v>43709</v>
      </c>
      <c r="L9" s="44">
        <f t="shared" si="12"/>
        <v>43739</v>
      </c>
      <c r="M9" s="44">
        <f t="shared" si="12"/>
        <v>43770</v>
      </c>
      <c r="N9" s="44">
        <f t="shared" si="12"/>
        <v>43800</v>
      </c>
      <c r="O9" s="44">
        <f t="shared" si="12"/>
        <v>43831</v>
      </c>
      <c r="P9" s="44">
        <f t="shared" si="12"/>
        <v>43862</v>
      </c>
      <c r="Q9" s="44">
        <f t="shared" si="12"/>
        <v>43891</v>
      </c>
      <c r="R9" s="44">
        <f t="shared" si="12"/>
        <v>43922</v>
      </c>
      <c r="S9" s="44">
        <f t="shared" si="12"/>
        <v>43952</v>
      </c>
      <c r="T9" s="44">
        <f t="shared" si="12"/>
        <v>43983</v>
      </c>
      <c r="U9" s="44">
        <f t="shared" si="12"/>
        <v>44013</v>
      </c>
      <c r="V9" s="44">
        <f t="shared" si="12"/>
        <v>44044</v>
      </c>
      <c r="W9" s="44">
        <f t="shared" si="12"/>
        <v>44075</v>
      </c>
      <c r="X9" s="44">
        <f t="shared" si="12"/>
        <v>44105</v>
      </c>
      <c r="Y9" s="44">
        <f t="shared" si="12"/>
        <v>44136</v>
      </c>
      <c r="Z9" s="44">
        <f t="shared" si="12"/>
        <v>44166</v>
      </c>
      <c r="AA9" s="44">
        <f t="shared" si="12"/>
        <v>44197</v>
      </c>
      <c r="AB9" s="44">
        <f t="shared" si="12"/>
        <v>44228</v>
      </c>
      <c r="AC9" s="44">
        <f t="shared" si="12"/>
        <v>44256</v>
      </c>
      <c r="AD9" s="44">
        <f t="shared" si="12"/>
        <v>44287</v>
      </c>
      <c r="AE9" s="44">
        <f t="shared" si="12"/>
        <v>44317</v>
      </c>
      <c r="AF9" s="44">
        <f t="shared" si="12"/>
        <v>44348</v>
      </c>
      <c r="AG9" s="44">
        <f t="shared" si="12"/>
        <v>44378</v>
      </c>
      <c r="AH9" s="44">
        <f t="shared" si="12"/>
        <v>44409</v>
      </c>
      <c r="AI9" s="44">
        <f t="shared" si="12"/>
        <v>44440</v>
      </c>
      <c r="AJ9" s="44">
        <f t="shared" si="12"/>
        <v>44470</v>
      </c>
      <c r="AK9" s="44">
        <f t="shared" si="12"/>
        <v>44501</v>
      </c>
      <c r="AL9" s="44">
        <f t="shared" si="12"/>
        <v>44531</v>
      </c>
      <c r="AM9" s="44">
        <f t="shared" si="12"/>
        <v>44562</v>
      </c>
      <c r="AN9" s="44">
        <f t="shared" si="12"/>
        <v>44593</v>
      </c>
      <c r="AO9" s="44">
        <f t="shared" si="12"/>
        <v>44621</v>
      </c>
      <c r="AP9" s="44">
        <f t="shared" si="12"/>
        <v>44652</v>
      </c>
      <c r="AQ9" s="44">
        <f t="shared" si="12"/>
        <v>44682</v>
      </c>
      <c r="AR9" s="44">
        <f t="shared" si="12"/>
        <v>44713</v>
      </c>
      <c r="AS9" s="44">
        <f t="shared" si="12"/>
        <v>44743</v>
      </c>
      <c r="AT9" s="44">
        <f t="shared" si="12"/>
        <v>44774</v>
      </c>
      <c r="AU9" s="44">
        <f t="shared" si="12"/>
        <v>44805</v>
      </c>
      <c r="AV9" s="44">
        <f t="shared" si="12"/>
        <v>44835</v>
      </c>
      <c r="AW9" s="44">
        <f t="shared" si="12"/>
        <v>44866</v>
      </c>
      <c r="AX9" s="44">
        <f t="shared" si="12"/>
        <v>44896</v>
      </c>
      <c r="AY9" s="44">
        <f t="shared" si="12"/>
        <v>44927</v>
      </c>
      <c r="AZ9" s="44">
        <f t="shared" si="12"/>
        <v>44958</v>
      </c>
      <c r="BA9" s="44">
        <f t="shared" si="12"/>
        <v>44986</v>
      </c>
      <c r="BB9" s="44">
        <f t="shared" si="12"/>
        <v>45017</v>
      </c>
      <c r="BC9" s="44">
        <f t="shared" si="12"/>
        <v>45047</v>
      </c>
      <c r="BD9" s="44">
        <f t="shared" si="12"/>
        <v>45078</v>
      </c>
      <c r="BE9" s="44">
        <f t="shared" si="12"/>
        <v>45108</v>
      </c>
      <c r="BF9" s="44">
        <f t="shared" si="12"/>
        <v>45139</v>
      </c>
      <c r="BG9" s="44">
        <f t="shared" si="12"/>
        <v>45170</v>
      </c>
      <c r="BH9" s="44">
        <f t="shared" si="12"/>
        <v>45200</v>
      </c>
      <c r="BI9" s="44">
        <f t="shared" si="12"/>
        <v>45231</v>
      </c>
      <c r="BJ9" s="44">
        <f t="shared" si="12"/>
        <v>45261</v>
      </c>
      <c r="BK9" s="44">
        <f t="shared" si="12"/>
        <v>45292</v>
      </c>
      <c r="BL9" s="44">
        <f t="shared" si="12"/>
        <v>45323</v>
      </c>
      <c r="BM9" s="44">
        <f t="shared" si="12"/>
        <v>45352</v>
      </c>
      <c r="BN9" s="44">
        <f t="shared" si="12"/>
        <v>45383</v>
      </c>
      <c r="BO9" s="44">
        <f t="shared" si="12"/>
        <v>45413</v>
      </c>
      <c r="BP9" s="44">
        <f t="shared" ref="BP9:CJ9" si="13">BP4</f>
        <v>45444</v>
      </c>
      <c r="BQ9" s="44">
        <f t="shared" si="13"/>
        <v>45474</v>
      </c>
      <c r="BR9" s="44">
        <f t="shared" si="13"/>
        <v>45505</v>
      </c>
      <c r="BS9" s="44">
        <f t="shared" si="13"/>
        <v>45536</v>
      </c>
      <c r="BT9" s="44">
        <f t="shared" si="13"/>
        <v>45566</v>
      </c>
      <c r="BU9" s="44">
        <f t="shared" si="13"/>
        <v>45597</v>
      </c>
      <c r="BV9" s="44">
        <f t="shared" si="13"/>
        <v>45627</v>
      </c>
      <c r="BW9" s="44">
        <f t="shared" si="13"/>
        <v>45658</v>
      </c>
      <c r="BX9" s="44">
        <f t="shared" si="13"/>
        <v>45689</v>
      </c>
      <c r="BY9" s="44">
        <f t="shared" si="13"/>
        <v>45717</v>
      </c>
      <c r="BZ9" s="44">
        <f t="shared" si="13"/>
        <v>45748</v>
      </c>
      <c r="CA9" s="44">
        <f t="shared" si="13"/>
        <v>45778</v>
      </c>
      <c r="CB9" s="44">
        <f t="shared" si="13"/>
        <v>45809</v>
      </c>
      <c r="CC9" s="44">
        <f t="shared" si="13"/>
        <v>45839</v>
      </c>
      <c r="CD9" s="44">
        <f t="shared" si="13"/>
        <v>45870</v>
      </c>
      <c r="CE9" s="44">
        <f t="shared" si="13"/>
        <v>45901</v>
      </c>
      <c r="CF9" s="44">
        <f t="shared" si="13"/>
        <v>45931</v>
      </c>
      <c r="CG9" s="44">
        <f t="shared" si="13"/>
        <v>45962</v>
      </c>
      <c r="CH9" s="44">
        <f t="shared" si="13"/>
        <v>45992</v>
      </c>
      <c r="CI9" s="44">
        <f t="shared" si="13"/>
        <v>46023</v>
      </c>
      <c r="CJ9" s="44">
        <f t="shared" si="13"/>
        <v>46054</v>
      </c>
      <c r="CK9" s="44">
        <f t="shared" ref="CK9:DM9" si="14">CK4</f>
        <v>46082</v>
      </c>
      <c r="CL9" s="44">
        <f t="shared" si="14"/>
        <v>46113</v>
      </c>
      <c r="CM9" s="44">
        <f t="shared" si="14"/>
        <v>46143</v>
      </c>
      <c r="CN9" s="44">
        <f t="shared" si="14"/>
        <v>46174</v>
      </c>
      <c r="CO9" s="44">
        <f t="shared" si="14"/>
        <v>46204</v>
      </c>
      <c r="CP9" s="44">
        <f t="shared" si="14"/>
        <v>46235</v>
      </c>
      <c r="CQ9" s="44">
        <f t="shared" si="14"/>
        <v>46266</v>
      </c>
      <c r="CR9" s="44">
        <f t="shared" si="14"/>
        <v>46296</v>
      </c>
      <c r="CS9" s="44">
        <f t="shared" si="14"/>
        <v>46327</v>
      </c>
      <c r="CT9" s="44">
        <f t="shared" si="14"/>
        <v>46357</v>
      </c>
      <c r="CU9" s="44">
        <f t="shared" si="14"/>
        <v>46388</v>
      </c>
      <c r="CV9" s="44">
        <f t="shared" si="14"/>
        <v>46419</v>
      </c>
      <c r="CW9" s="44">
        <f t="shared" si="14"/>
        <v>46447</v>
      </c>
      <c r="CX9" s="44">
        <f t="shared" si="14"/>
        <v>46478</v>
      </c>
      <c r="CY9" s="44">
        <f t="shared" si="14"/>
        <v>46508</v>
      </c>
      <c r="CZ9" s="44">
        <f t="shared" si="14"/>
        <v>46539</v>
      </c>
      <c r="DA9" s="44">
        <f t="shared" si="14"/>
        <v>46569</v>
      </c>
      <c r="DB9" s="44">
        <f t="shared" si="14"/>
        <v>46600</v>
      </c>
      <c r="DC9" s="44">
        <f t="shared" si="14"/>
        <v>46631</v>
      </c>
      <c r="DD9" s="44">
        <f t="shared" si="14"/>
        <v>46661</v>
      </c>
      <c r="DE9" s="44">
        <f t="shared" si="14"/>
        <v>46692</v>
      </c>
      <c r="DF9" s="44">
        <f t="shared" si="14"/>
        <v>46722</v>
      </c>
      <c r="DG9" s="44">
        <f t="shared" si="14"/>
        <v>46753</v>
      </c>
      <c r="DH9" s="44">
        <f t="shared" si="14"/>
        <v>46784</v>
      </c>
      <c r="DI9" s="44">
        <f t="shared" si="14"/>
        <v>46813</v>
      </c>
      <c r="DJ9" s="44">
        <f t="shared" si="14"/>
        <v>46844</v>
      </c>
      <c r="DK9" s="44">
        <f t="shared" si="14"/>
        <v>46874</v>
      </c>
      <c r="DL9" s="44">
        <f t="shared" si="14"/>
        <v>46905</v>
      </c>
      <c r="DM9" s="44">
        <f t="shared" si="14"/>
        <v>46935</v>
      </c>
      <c r="DN9" s="44">
        <f t="shared" ref="DN9:DR9" si="15">DN4</f>
        <v>46966</v>
      </c>
      <c r="DO9" s="44">
        <f t="shared" si="15"/>
        <v>46997</v>
      </c>
      <c r="DP9" s="44">
        <f t="shared" si="15"/>
        <v>47027</v>
      </c>
      <c r="DQ9" s="44">
        <f t="shared" si="15"/>
        <v>47058</v>
      </c>
      <c r="DR9" s="44">
        <f t="shared" si="15"/>
        <v>47088</v>
      </c>
    </row>
    <row r="10" spans="1:122" x14ac:dyDescent="0.25">
      <c r="A10" s="197"/>
      <c r="B10" s="8" t="s">
        <v>37</v>
      </c>
      <c r="C10" s="47">
        <f>SUM(C23:C33)</f>
        <v>0</v>
      </c>
      <c r="D10" s="47">
        <f>SUM(D23:D33)</f>
        <v>0</v>
      </c>
      <c r="E10" s="47">
        <f t="shared" ref="E10" si="16">SUM(E23:E33)</f>
        <v>0</v>
      </c>
      <c r="F10" s="47">
        <f t="shared" ref="F10:AK10" si="17">SUM(F23:F33)</f>
        <v>0</v>
      </c>
      <c r="G10" s="47">
        <f t="shared" si="17"/>
        <v>0</v>
      </c>
      <c r="H10" s="47">
        <f t="shared" si="17"/>
        <v>0</v>
      </c>
      <c r="I10" s="47">
        <f t="shared" si="17"/>
        <v>0</v>
      </c>
      <c r="J10" s="47">
        <f t="shared" si="17"/>
        <v>0</v>
      </c>
      <c r="K10" s="47">
        <f>SUM(K23:K33)</f>
        <v>0</v>
      </c>
      <c r="L10" s="47">
        <f t="shared" si="17"/>
        <v>0</v>
      </c>
      <c r="M10" s="47">
        <f t="shared" si="17"/>
        <v>0</v>
      </c>
      <c r="N10" s="47">
        <f t="shared" si="17"/>
        <v>0</v>
      </c>
      <c r="O10" s="47">
        <f t="shared" si="17"/>
        <v>823191.00402662263</v>
      </c>
      <c r="P10" s="47">
        <f t="shared" si="17"/>
        <v>0</v>
      </c>
      <c r="Q10" s="47">
        <f t="shared" si="17"/>
        <v>0</v>
      </c>
      <c r="R10" s="47">
        <f t="shared" si="17"/>
        <v>0</v>
      </c>
      <c r="S10" s="47">
        <f t="shared" si="17"/>
        <v>0</v>
      </c>
      <c r="T10" s="47">
        <f t="shared" si="17"/>
        <v>0</v>
      </c>
      <c r="U10" s="47">
        <f t="shared" si="17"/>
        <v>0</v>
      </c>
      <c r="V10" s="47">
        <f t="shared" si="17"/>
        <v>0</v>
      </c>
      <c r="W10" s="47">
        <f t="shared" si="17"/>
        <v>0</v>
      </c>
      <c r="X10" s="47">
        <f t="shared" si="17"/>
        <v>0</v>
      </c>
      <c r="Y10" s="47">
        <f t="shared" si="17"/>
        <v>0</v>
      </c>
      <c r="Z10" s="47">
        <f t="shared" si="17"/>
        <v>0</v>
      </c>
      <c r="AA10" s="47">
        <f t="shared" si="17"/>
        <v>0</v>
      </c>
      <c r="AB10" s="47">
        <f t="shared" si="17"/>
        <v>0</v>
      </c>
      <c r="AC10" s="47">
        <f t="shared" si="17"/>
        <v>0</v>
      </c>
      <c r="AD10" s="47">
        <f t="shared" si="17"/>
        <v>0</v>
      </c>
      <c r="AE10" s="47">
        <f t="shared" si="17"/>
        <v>0</v>
      </c>
      <c r="AF10" s="47">
        <f t="shared" si="17"/>
        <v>0</v>
      </c>
      <c r="AG10" s="47">
        <f t="shared" si="17"/>
        <v>0</v>
      </c>
      <c r="AH10" s="47">
        <f t="shared" si="17"/>
        <v>0</v>
      </c>
      <c r="AI10" s="47">
        <f t="shared" si="17"/>
        <v>0</v>
      </c>
      <c r="AJ10" s="47">
        <f t="shared" si="17"/>
        <v>0</v>
      </c>
      <c r="AK10" s="47">
        <f t="shared" si="17"/>
        <v>0</v>
      </c>
      <c r="AL10" s="47">
        <f t="shared" ref="AL10:CJ10" si="18">SUM(AL23:AL33)</f>
        <v>0</v>
      </c>
      <c r="AM10" s="47">
        <f t="shared" si="18"/>
        <v>0</v>
      </c>
      <c r="AN10" s="47">
        <f t="shared" si="18"/>
        <v>0</v>
      </c>
      <c r="AO10" s="47">
        <f t="shared" si="18"/>
        <v>0</v>
      </c>
      <c r="AP10" s="47">
        <f t="shared" si="18"/>
        <v>0</v>
      </c>
      <c r="AQ10" s="47">
        <f t="shared" si="18"/>
        <v>0</v>
      </c>
      <c r="AR10" s="47">
        <f t="shared" si="18"/>
        <v>0</v>
      </c>
      <c r="AS10" s="47">
        <f t="shared" si="18"/>
        <v>0</v>
      </c>
      <c r="AT10" s="47">
        <f t="shared" si="18"/>
        <v>0</v>
      </c>
      <c r="AU10" s="47">
        <f t="shared" si="18"/>
        <v>0</v>
      </c>
      <c r="AV10" s="47">
        <f t="shared" si="18"/>
        <v>0</v>
      </c>
      <c r="AW10" s="47">
        <f t="shared" si="18"/>
        <v>0</v>
      </c>
      <c r="AX10" s="47">
        <f t="shared" si="18"/>
        <v>0</v>
      </c>
      <c r="AY10" s="47">
        <f t="shared" si="18"/>
        <v>0</v>
      </c>
      <c r="AZ10" s="47">
        <f t="shared" si="18"/>
        <v>0</v>
      </c>
      <c r="BA10" s="47">
        <f t="shared" si="18"/>
        <v>0</v>
      </c>
      <c r="BB10" s="47">
        <f t="shared" si="18"/>
        <v>0</v>
      </c>
      <c r="BC10" s="47">
        <f t="shared" si="18"/>
        <v>0</v>
      </c>
      <c r="BD10" s="47">
        <f t="shared" si="18"/>
        <v>0</v>
      </c>
      <c r="BE10" s="47">
        <f t="shared" si="18"/>
        <v>0</v>
      </c>
      <c r="BF10" s="47">
        <f t="shared" si="18"/>
        <v>0</v>
      </c>
      <c r="BG10" s="47">
        <f t="shared" si="18"/>
        <v>0</v>
      </c>
      <c r="BH10" s="47">
        <f t="shared" si="18"/>
        <v>0</v>
      </c>
      <c r="BI10" s="47">
        <f t="shared" si="18"/>
        <v>0</v>
      </c>
      <c r="BJ10" s="47">
        <f t="shared" si="18"/>
        <v>0</v>
      </c>
      <c r="BK10" s="47">
        <f t="shared" si="18"/>
        <v>0</v>
      </c>
      <c r="BL10" s="47">
        <f t="shared" si="18"/>
        <v>0</v>
      </c>
      <c r="BM10" s="47">
        <f t="shared" si="18"/>
        <v>0</v>
      </c>
      <c r="BN10" s="47">
        <f t="shared" si="18"/>
        <v>0</v>
      </c>
      <c r="BO10" s="47">
        <f t="shared" si="18"/>
        <v>0</v>
      </c>
      <c r="BP10" s="47">
        <f t="shared" si="18"/>
        <v>0</v>
      </c>
      <c r="BQ10" s="47">
        <f t="shared" si="18"/>
        <v>0</v>
      </c>
      <c r="BR10" s="47">
        <f t="shared" si="18"/>
        <v>0</v>
      </c>
      <c r="BS10" s="47">
        <f t="shared" si="18"/>
        <v>0</v>
      </c>
      <c r="BT10" s="47">
        <f t="shared" si="18"/>
        <v>0</v>
      </c>
      <c r="BU10" s="47">
        <f t="shared" si="18"/>
        <v>0</v>
      </c>
      <c r="BV10" s="47">
        <f t="shared" si="18"/>
        <v>0</v>
      </c>
      <c r="BW10" s="47">
        <f t="shared" si="18"/>
        <v>0</v>
      </c>
      <c r="BX10" s="47">
        <f t="shared" si="18"/>
        <v>0</v>
      </c>
      <c r="BY10" s="47">
        <f t="shared" si="18"/>
        <v>0</v>
      </c>
      <c r="BZ10" s="47">
        <f t="shared" si="18"/>
        <v>0</v>
      </c>
      <c r="CA10" s="47">
        <f t="shared" si="18"/>
        <v>0</v>
      </c>
      <c r="CB10" s="47">
        <f t="shared" si="18"/>
        <v>0</v>
      </c>
      <c r="CC10" s="47">
        <f t="shared" si="18"/>
        <v>0</v>
      </c>
      <c r="CD10" s="47">
        <f t="shared" si="18"/>
        <v>0</v>
      </c>
      <c r="CE10" s="47">
        <f t="shared" si="18"/>
        <v>0</v>
      </c>
      <c r="CF10" s="47">
        <f t="shared" si="18"/>
        <v>0</v>
      </c>
      <c r="CG10" s="47">
        <f t="shared" si="18"/>
        <v>0</v>
      </c>
      <c r="CH10" s="47">
        <f t="shared" si="18"/>
        <v>0</v>
      </c>
      <c r="CI10" s="47">
        <f t="shared" si="18"/>
        <v>0</v>
      </c>
      <c r="CJ10" s="47">
        <f t="shared" si="18"/>
        <v>0</v>
      </c>
      <c r="CK10" s="47">
        <f t="shared" ref="CK10:DM10" si="19">SUM(CK23:CK33)</f>
        <v>0</v>
      </c>
      <c r="CL10" s="47">
        <f t="shared" si="19"/>
        <v>0</v>
      </c>
      <c r="CM10" s="47">
        <f t="shared" si="19"/>
        <v>0</v>
      </c>
      <c r="CN10" s="47">
        <f t="shared" si="19"/>
        <v>0</v>
      </c>
      <c r="CO10" s="47">
        <f t="shared" si="19"/>
        <v>0</v>
      </c>
      <c r="CP10" s="47">
        <f t="shared" si="19"/>
        <v>0</v>
      </c>
      <c r="CQ10" s="47">
        <f t="shared" si="19"/>
        <v>0</v>
      </c>
      <c r="CR10" s="47">
        <f t="shared" si="19"/>
        <v>0</v>
      </c>
      <c r="CS10" s="47">
        <f t="shared" si="19"/>
        <v>0</v>
      </c>
      <c r="CT10" s="47">
        <f t="shared" si="19"/>
        <v>0</v>
      </c>
      <c r="CU10" s="47">
        <f t="shared" si="19"/>
        <v>0</v>
      </c>
      <c r="CV10" s="47">
        <f t="shared" si="19"/>
        <v>0</v>
      </c>
      <c r="CW10" s="47">
        <f t="shared" si="19"/>
        <v>0</v>
      </c>
      <c r="CX10" s="47">
        <f t="shared" si="19"/>
        <v>0</v>
      </c>
      <c r="CY10" s="47">
        <f t="shared" si="19"/>
        <v>0</v>
      </c>
      <c r="CZ10" s="47">
        <f t="shared" si="19"/>
        <v>0</v>
      </c>
      <c r="DA10" s="47">
        <f t="shared" si="19"/>
        <v>0</v>
      </c>
      <c r="DB10" s="47">
        <f t="shared" si="19"/>
        <v>0</v>
      </c>
      <c r="DC10" s="47">
        <f t="shared" si="19"/>
        <v>0</v>
      </c>
      <c r="DD10" s="47">
        <f t="shared" si="19"/>
        <v>0</v>
      </c>
      <c r="DE10" s="47">
        <f t="shared" si="19"/>
        <v>0</v>
      </c>
      <c r="DF10" s="47">
        <f t="shared" si="19"/>
        <v>0</v>
      </c>
      <c r="DG10" s="47">
        <f t="shared" si="19"/>
        <v>0</v>
      </c>
      <c r="DH10" s="47">
        <f t="shared" si="19"/>
        <v>0</v>
      </c>
      <c r="DI10" s="47">
        <f t="shared" si="19"/>
        <v>0</v>
      </c>
      <c r="DJ10" s="47">
        <f t="shared" si="19"/>
        <v>0</v>
      </c>
      <c r="DK10" s="47">
        <f t="shared" si="19"/>
        <v>0</v>
      </c>
      <c r="DL10" s="47">
        <f t="shared" si="19"/>
        <v>0</v>
      </c>
      <c r="DM10" s="47">
        <f t="shared" si="19"/>
        <v>0</v>
      </c>
      <c r="DN10" s="47">
        <f t="shared" ref="DN10:DR10" si="20">SUM(DN23:DN33)</f>
        <v>0</v>
      </c>
      <c r="DO10" s="47">
        <f t="shared" si="20"/>
        <v>0</v>
      </c>
      <c r="DP10" s="47">
        <f t="shared" si="20"/>
        <v>0</v>
      </c>
      <c r="DQ10" s="47">
        <f t="shared" si="20"/>
        <v>0</v>
      </c>
      <c r="DR10" s="47">
        <f t="shared" si="20"/>
        <v>0</v>
      </c>
    </row>
    <row r="11" spans="1:122" x14ac:dyDescent="0.25">
      <c r="A11" s="197"/>
      <c r="B11" s="8" t="s">
        <v>38</v>
      </c>
      <c r="C11" s="47">
        <f>SUM(C36:C48)</f>
        <v>0</v>
      </c>
      <c r="D11" s="47">
        <f>SUM(D36:D48)</f>
        <v>0</v>
      </c>
      <c r="E11" s="47">
        <f t="shared" ref="E11" si="21">SUM(E36:E48)</f>
        <v>0</v>
      </c>
      <c r="F11" s="47">
        <f t="shared" ref="F11:AK11" si="22">SUM(F36:F48)</f>
        <v>0</v>
      </c>
      <c r="G11" s="47">
        <f t="shared" si="22"/>
        <v>0</v>
      </c>
      <c r="H11" s="47">
        <f t="shared" si="22"/>
        <v>0</v>
      </c>
      <c r="I11" s="47">
        <f t="shared" si="22"/>
        <v>0</v>
      </c>
      <c r="J11" s="47">
        <f t="shared" si="22"/>
        <v>0</v>
      </c>
      <c r="K11" s="47">
        <f t="shared" si="22"/>
        <v>0</v>
      </c>
      <c r="L11" s="47">
        <f t="shared" si="22"/>
        <v>0</v>
      </c>
      <c r="M11" s="47">
        <f t="shared" si="22"/>
        <v>0</v>
      </c>
      <c r="N11" s="47">
        <f t="shared" si="22"/>
        <v>0</v>
      </c>
      <c r="O11" s="47">
        <f t="shared" si="22"/>
        <v>62125.584181492486</v>
      </c>
      <c r="P11" s="47">
        <f t="shared" si="22"/>
        <v>0</v>
      </c>
      <c r="Q11" s="47">
        <f t="shared" si="22"/>
        <v>0</v>
      </c>
      <c r="R11" s="47">
        <f t="shared" si="22"/>
        <v>0</v>
      </c>
      <c r="S11" s="47">
        <f t="shared" si="22"/>
        <v>0</v>
      </c>
      <c r="T11" s="47">
        <f t="shared" si="22"/>
        <v>0</v>
      </c>
      <c r="U11" s="47">
        <f t="shared" si="22"/>
        <v>0</v>
      </c>
      <c r="V11" s="47">
        <f t="shared" si="22"/>
        <v>0</v>
      </c>
      <c r="W11" s="47">
        <f t="shared" si="22"/>
        <v>0</v>
      </c>
      <c r="X11" s="47">
        <f t="shared" si="22"/>
        <v>0</v>
      </c>
      <c r="Y11" s="47">
        <f t="shared" si="22"/>
        <v>0</v>
      </c>
      <c r="Z11" s="47">
        <f t="shared" si="22"/>
        <v>0</v>
      </c>
      <c r="AA11" s="47">
        <f t="shared" si="22"/>
        <v>1.7556473394552949E-2</v>
      </c>
      <c r="AB11" s="47">
        <f t="shared" si="22"/>
        <v>1.7556473394552949E-2</v>
      </c>
      <c r="AC11" s="47">
        <f t="shared" si="22"/>
        <v>1.7556473394552949E-2</v>
      </c>
      <c r="AD11" s="47">
        <f t="shared" si="22"/>
        <v>1.7556473394552949E-2</v>
      </c>
      <c r="AE11" s="47">
        <f t="shared" si="22"/>
        <v>1.7556473394552949E-2</v>
      </c>
      <c r="AF11" s="47">
        <f t="shared" si="22"/>
        <v>1.7556473394552949E-2</v>
      </c>
      <c r="AG11" s="47">
        <f t="shared" si="22"/>
        <v>1.7556473394552949E-2</v>
      </c>
      <c r="AH11" s="47">
        <f t="shared" si="22"/>
        <v>1.7556473394552949E-2</v>
      </c>
      <c r="AI11" s="47">
        <f t="shared" si="22"/>
        <v>1.7556473394552949E-2</v>
      </c>
      <c r="AJ11" s="47">
        <f t="shared" si="22"/>
        <v>1.7556473394552949E-2</v>
      </c>
      <c r="AK11" s="47">
        <f t="shared" si="22"/>
        <v>1.7556473394552949E-2</v>
      </c>
      <c r="AL11" s="47">
        <f t="shared" ref="AL11:CJ11" si="23">SUM(AL36:AL48)</f>
        <v>1.7556473394552949E-2</v>
      </c>
      <c r="AM11" s="47">
        <f t="shared" si="23"/>
        <v>0</v>
      </c>
      <c r="AN11" s="47">
        <f t="shared" si="23"/>
        <v>0</v>
      </c>
      <c r="AO11" s="47">
        <f t="shared" si="23"/>
        <v>0</v>
      </c>
      <c r="AP11" s="47">
        <f t="shared" si="23"/>
        <v>0</v>
      </c>
      <c r="AQ11" s="47">
        <f t="shared" si="23"/>
        <v>0</v>
      </c>
      <c r="AR11" s="47">
        <f t="shared" si="23"/>
        <v>0</v>
      </c>
      <c r="AS11" s="47">
        <f t="shared" si="23"/>
        <v>0</v>
      </c>
      <c r="AT11" s="47">
        <f t="shared" si="23"/>
        <v>0</v>
      </c>
      <c r="AU11" s="47">
        <f t="shared" si="23"/>
        <v>0</v>
      </c>
      <c r="AV11" s="47">
        <f t="shared" si="23"/>
        <v>0</v>
      </c>
      <c r="AW11" s="47">
        <f t="shared" si="23"/>
        <v>0</v>
      </c>
      <c r="AX11" s="47">
        <f t="shared" si="23"/>
        <v>0</v>
      </c>
      <c r="AY11" s="47">
        <f t="shared" si="23"/>
        <v>0</v>
      </c>
      <c r="AZ11" s="47">
        <f t="shared" si="23"/>
        <v>0</v>
      </c>
      <c r="BA11" s="47">
        <f t="shared" si="23"/>
        <v>0</v>
      </c>
      <c r="BB11" s="47">
        <f t="shared" si="23"/>
        <v>0</v>
      </c>
      <c r="BC11" s="47">
        <f t="shared" si="23"/>
        <v>0</v>
      </c>
      <c r="BD11" s="47">
        <f t="shared" si="23"/>
        <v>0</v>
      </c>
      <c r="BE11" s="47">
        <f t="shared" si="23"/>
        <v>0</v>
      </c>
      <c r="BF11" s="47">
        <f t="shared" si="23"/>
        <v>0</v>
      </c>
      <c r="BG11" s="47">
        <f t="shared" si="23"/>
        <v>0</v>
      </c>
      <c r="BH11" s="47">
        <f t="shared" si="23"/>
        <v>0</v>
      </c>
      <c r="BI11" s="47">
        <f t="shared" si="23"/>
        <v>0</v>
      </c>
      <c r="BJ11" s="47">
        <f t="shared" si="23"/>
        <v>0</v>
      </c>
      <c r="BK11" s="47">
        <f t="shared" si="23"/>
        <v>0</v>
      </c>
      <c r="BL11" s="47">
        <f t="shared" si="23"/>
        <v>0</v>
      </c>
      <c r="BM11" s="47">
        <f t="shared" si="23"/>
        <v>0</v>
      </c>
      <c r="BN11" s="47">
        <f t="shared" si="23"/>
        <v>0</v>
      </c>
      <c r="BO11" s="47">
        <f t="shared" si="23"/>
        <v>0</v>
      </c>
      <c r="BP11" s="47">
        <f t="shared" si="23"/>
        <v>0</v>
      </c>
      <c r="BQ11" s="47">
        <f t="shared" si="23"/>
        <v>0</v>
      </c>
      <c r="BR11" s="47">
        <f t="shared" si="23"/>
        <v>0</v>
      </c>
      <c r="BS11" s="47">
        <f t="shared" si="23"/>
        <v>0</v>
      </c>
      <c r="BT11" s="47">
        <f t="shared" si="23"/>
        <v>0</v>
      </c>
      <c r="BU11" s="47">
        <f t="shared" si="23"/>
        <v>0</v>
      </c>
      <c r="BV11" s="47">
        <f t="shared" si="23"/>
        <v>0</v>
      </c>
      <c r="BW11" s="47">
        <f t="shared" si="23"/>
        <v>0</v>
      </c>
      <c r="BX11" s="47">
        <f t="shared" si="23"/>
        <v>0</v>
      </c>
      <c r="BY11" s="47">
        <f t="shared" si="23"/>
        <v>0</v>
      </c>
      <c r="BZ11" s="47">
        <f t="shared" si="23"/>
        <v>0</v>
      </c>
      <c r="CA11" s="47">
        <f t="shared" si="23"/>
        <v>0</v>
      </c>
      <c r="CB11" s="47">
        <f t="shared" si="23"/>
        <v>0</v>
      </c>
      <c r="CC11" s="47">
        <f t="shared" si="23"/>
        <v>0</v>
      </c>
      <c r="CD11" s="47">
        <f t="shared" si="23"/>
        <v>0</v>
      </c>
      <c r="CE11" s="47">
        <f t="shared" si="23"/>
        <v>0</v>
      </c>
      <c r="CF11" s="47">
        <f t="shared" si="23"/>
        <v>0</v>
      </c>
      <c r="CG11" s="47">
        <f t="shared" si="23"/>
        <v>0</v>
      </c>
      <c r="CH11" s="47">
        <f t="shared" si="23"/>
        <v>0</v>
      </c>
      <c r="CI11" s="47">
        <f t="shared" si="23"/>
        <v>0</v>
      </c>
      <c r="CJ11" s="47">
        <f t="shared" si="23"/>
        <v>0</v>
      </c>
      <c r="CK11" s="47">
        <f t="shared" ref="CK11:DM11" si="24">SUM(CK36:CK48)</f>
        <v>0</v>
      </c>
      <c r="CL11" s="47">
        <f t="shared" si="24"/>
        <v>0</v>
      </c>
      <c r="CM11" s="47">
        <f t="shared" si="24"/>
        <v>0</v>
      </c>
      <c r="CN11" s="47">
        <f t="shared" si="24"/>
        <v>0</v>
      </c>
      <c r="CO11" s="47">
        <f t="shared" si="24"/>
        <v>0</v>
      </c>
      <c r="CP11" s="47">
        <f t="shared" si="24"/>
        <v>0</v>
      </c>
      <c r="CQ11" s="47">
        <f t="shared" si="24"/>
        <v>0</v>
      </c>
      <c r="CR11" s="47">
        <f t="shared" si="24"/>
        <v>0</v>
      </c>
      <c r="CS11" s="47">
        <f t="shared" si="24"/>
        <v>0</v>
      </c>
      <c r="CT11" s="47">
        <f t="shared" si="24"/>
        <v>0</v>
      </c>
      <c r="CU11" s="47">
        <f t="shared" si="24"/>
        <v>0</v>
      </c>
      <c r="CV11" s="47">
        <f t="shared" si="24"/>
        <v>0</v>
      </c>
      <c r="CW11" s="47">
        <f t="shared" si="24"/>
        <v>0</v>
      </c>
      <c r="CX11" s="47">
        <f t="shared" si="24"/>
        <v>0</v>
      </c>
      <c r="CY11" s="47">
        <f t="shared" si="24"/>
        <v>0</v>
      </c>
      <c r="CZ11" s="47">
        <f t="shared" si="24"/>
        <v>0</v>
      </c>
      <c r="DA11" s="47">
        <f t="shared" si="24"/>
        <v>0</v>
      </c>
      <c r="DB11" s="47">
        <f t="shared" si="24"/>
        <v>0</v>
      </c>
      <c r="DC11" s="47">
        <f t="shared" si="24"/>
        <v>0</v>
      </c>
      <c r="DD11" s="47">
        <f t="shared" si="24"/>
        <v>0</v>
      </c>
      <c r="DE11" s="47">
        <f t="shared" si="24"/>
        <v>0</v>
      </c>
      <c r="DF11" s="47">
        <f t="shared" si="24"/>
        <v>0</v>
      </c>
      <c r="DG11" s="47">
        <f t="shared" si="24"/>
        <v>0</v>
      </c>
      <c r="DH11" s="47">
        <f t="shared" si="24"/>
        <v>0</v>
      </c>
      <c r="DI11" s="47">
        <f t="shared" si="24"/>
        <v>0</v>
      </c>
      <c r="DJ11" s="47">
        <f t="shared" si="24"/>
        <v>0</v>
      </c>
      <c r="DK11" s="47">
        <f t="shared" si="24"/>
        <v>0</v>
      </c>
      <c r="DL11" s="47">
        <f t="shared" si="24"/>
        <v>0</v>
      </c>
      <c r="DM11" s="47">
        <f t="shared" si="24"/>
        <v>0</v>
      </c>
      <c r="DN11" s="47">
        <f t="shared" ref="DN11:DR11" si="25">SUM(DN36:DN48)</f>
        <v>0</v>
      </c>
      <c r="DO11" s="47">
        <f t="shared" si="25"/>
        <v>0</v>
      </c>
      <c r="DP11" s="47">
        <f t="shared" si="25"/>
        <v>0</v>
      </c>
      <c r="DQ11" s="47">
        <f t="shared" si="25"/>
        <v>0</v>
      </c>
      <c r="DR11" s="47">
        <f t="shared" si="25"/>
        <v>0</v>
      </c>
    </row>
    <row r="12" spans="1:122" x14ac:dyDescent="0.25">
      <c r="A12" s="197"/>
      <c r="B12" s="8" t="s">
        <v>39</v>
      </c>
      <c r="C12" s="47">
        <f>SUM(C51:C63)</f>
        <v>0</v>
      </c>
      <c r="D12" s="47">
        <f>SUM(D51:D63)</f>
        <v>0</v>
      </c>
      <c r="E12" s="47">
        <f t="shared" ref="E12" si="26">SUM(E51:E63)</f>
        <v>0</v>
      </c>
      <c r="F12" s="47">
        <f t="shared" ref="F12:AK12" si="27">SUM(F51:F63)</f>
        <v>0</v>
      </c>
      <c r="G12" s="47">
        <f t="shared" si="27"/>
        <v>0</v>
      </c>
      <c r="H12" s="47">
        <f t="shared" si="27"/>
        <v>0</v>
      </c>
      <c r="I12" s="47">
        <f t="shared" si="27"/>
        <v>0</v>
      </c>
      <c r="J12" s="47">
        <f t="shared" si="27"/>
        <v>0</v>
      </c>
      <c r="K12" s="47">
        <f t="shared" si="27"/>
        <v>0</v>
      </c>
      <c r="L12" s="47">
        <f t="shared" si="27"/>
        <v>0</v>
      </c>
      <c r="M12" s="47">
        <f t="shared" si="27"/>
        <v>0</v>
      </c>
      <c r="N12" s="47">
        <f t="shared" si="27"/>
        <v>0</v>
      </c>
      <c r="O12" s="47">
        <f t="shared" si="27"/>
        <v>155959.96958285806</v>
      </c>
      <c r="P12" s="47">
        <f t="shared" si="27"/>
        <v>0</v>
      </c>
      <c r="Q12" s="47">
        <f t="shared" si="27"/>
        <v>0</v>
      </c>
      <c r="R12" s="47">
        <f t="shared" si="27"/>
        <v>0</v>
      </c>
      <c r="S12" s="47">
        <f t="shared" si="27"/>
        <v>0</v>
      </c>
      <c r="T12" s="47">
        <f t="shared" si="27"/>
        <v>0</v>
      </c>
      <c r="U12" s="47">
        <f t="shared" si="27"/>
        <v>0</v>
      </c>
      <c r="V12" s="47">
        <f t="shared" si="27"/>
        <v>0</v>
      </c>
      <c r="W12" s="47">
        <f t="shared" si="27"/>
        <v>0</v>
      </c>
      <c r="X12" s="47">
        <f t="shared" si="27"/>
        <v>0</v>
      </c>
      <c r="Y12" s="47">
        <f t="shared" si="27"/>
        <v>0</v>
      </c>
      <c r="Z12" s="47">
        <f t="shared" si="27"/>
        <v>0</v>
      </c>
      <c r="AA12" s="47">
        <f t="shared" si="27"/>
        <v>4.4073743412982348E-2</v>
      </c>
      <c r="AB12" s="47">
        <f t="shared" si="27"/>
        <v>4.4073743412982348E-2</v>
      </c>
      <c r="AC12" s="47">
        <f t="shared" si="27"/>
        <v>4.4073743412982348E-2</v>
      </c>
      <c r="AD12" s="47">
        <f t="shared" si="27"/>
        <v>4.4073743412982348E-2</v>
      </c>
      <c r="AE12" s="47">
        <f t="shared" si="27"/>
        <v>4.4073743412982348E-2</v>
      </c>
      <c r="AF12" s="47">
        <f t="shared" si="27"/>
        <v>4.4073743412982348E-2</v>
      </c>
      <c r="AG12" s="47">
        <f t="shared" si="27"/>
        <v>4.4073743412982348E-2</v>
      </c>
      <c r="AH12" s="47">
        <f t="shared" si="27"/>
        <v>4.4073743412982348E-2</v>
      </c>
      <c r="AI12" s="47">
        <f t="shared" si="27"/>
        <v>4.4073743412982348E-2</v>
      </c>
      <c r="AJ12" s="47">
        <f t="shared" si="27"/>
        <v>4.4073743412982348E-2</v>
      </c>
      <c r="AK12" s="47">
        <f t="shared" si="27"/>
        <v>4.4073743412982348E-2</v>
      </c>
      <c r="AL12" s="47">
        <f t="shared" ref="AL12:CJ12" si="28">SUM(AL51:AL63)</f>
        <v>4.4073743412982348E-2</v>
      </c>
      <c r="AM12" s="47">
        <f t="shared" si="28"/>
        <v>0</v>
      </c>
      <c r="AN12" s="47">
        <f t="shared" si="28"/>
        <v>0</v>
      </c>
      <c r="AO12" s="47">
        <f t="shared" si="28"/>
        <v>0</v>
      </c>
      <c r="AP12" s="47">
        <f t="shared" si="28"/>
        <v>0</v>
      </c>
      <c r="AQ12" s="47">
        <f t="shared" si="28"/>
        <v>0</v>
      </c>
      <c r="AR12" s="47">
        <f t="shared" si="28"/>
        <v>0</v>
      </c>
      <c r="AS12" s="47">
        <f t="shared" si="28"/>
        <v>0</v>
      </c>
      <c r="AT12" s="47">
        <f t="shared" si="28"/>
        <v>0</v>
      </c>
      <c r="AU12" s="47">
        <f t="shared" si="28"/>
        <v>0</v>
      </c>
      <c r="AV12" s="47">
        <f t="shared" si="28"/>
        <v>0</v>
      </c>
      <c r="AW12" s="47">
        <f t="shared" si="28"/>
        <v>0</v>
      </c>
      <c r="AX12" s="47">
        <f t="shared" si="28"/>
        <v>0</v>
      </c>
      <c r="AY12" s="47">
        <f t="shared" si="28"/>
        <v>0</v>
      </c>
      <c r="AZ12" s="47">
        <f t="shared" si="28"/>
        <v>0</v>
      </c>
      <c r="BA12" s="47">
        <f t="shared" si="28"/>
        <v>0</v>
      </c>
      <c r="BB12" s="47">
        <f t="shared" si="28"/>
        <v>0</v>
      </c>
      <c r="BC12" s="47">
        <f t="shared" si="28"/>
        <v>0</v>
      </c>
      <c r="BD12" s="47">
        <f t="shared" si="28"/>
        <v>0</v>
      </c>
      <c r="BE12" s="47">
        <f t="shared" si="28"/>
        <v>0</v>
      </c>
      <c r="BF12" s="47">
        <f t="shared" si="28"/>
        <v>0</v>
      </c>
      <c r="BG12" s="47">
        <f t="shared" si="28"/>
        <v>0</v>
      </c>
      <c r="BH12" s="47">
        <f t="shared" si="28"/>
        <v>0</v>
      </c>
      <c r="BI12" s="47">
        <f t="shared" si="28"/>
        <v>0</v>
      </c>
      <c r="BJ12" s="47">
        <f t="shared" si="28"/>
        <v>0</v>
      </c>
      <c r="BK12" s="47">
        <f t="shared" si="28"/>
        <v>0</v>
      </c>
      <c r="BL12" s="47">
        <f t="shared" si="28"/>
        <v>0</v>
      </c>
      <c r="BM12" s="47">
        <f t="shared" si="28"/>
        <v>0</v>
      </c>
      <c r="BN12" s="47">
        <f t="shared" si="28"/>
        <v>0</v>
      </c>
      <c r="BO12" s="47">
        <f t="shared" si="28"/>
        <v>0</v>
      </c>
      <c r="BP12" s="47">
        <f t="shared" si="28"/>
        <v>0</v>
      </c>
      <c r="BQ12" s="47">
        <f t="shared" si="28"/>
        <v>0</v>
      </c>
      <c r="BR12" s="47">
        <f t="shared" si="28"/>
        <v>0</v>
      </c>
      <c r="BS12" s="47">
        <f t="shared" si="28"/>
        <v>0</v>
      </c>
      <c r="BT12" s="47">
        <f t="shared" si="28"/>
        <v>0</v>
      </c>
      <c r="BU12" s="47">
        <f t="shared" si="28"/>
        <v>0</v>
      </c>
      <c r="BV12" s="47">
        <f t="shared" si="28"/>
        <v>0</v>
      </c>
      <c r="BW12" s="47">
        <f t="shared" si="28"/>
        <v>0</v>
      </c>
      <c r="BX12" s="47">
        <f t="shared" si="28"/>
        <v>0</v>
      </c>
      <c r="BY12" s="47">
        <f t="shared" si="28"/>
        <v>0</v>
      </c>
      <c r="BZ12" s="47">
        <f t="shared" si="28"/>
        <v>0</v>
      </c>
      <c r="CA12" s="47">
        <f t="shared" si="28"/>
        <v>0</v>
      </c>
      <c r="CB12" s="47">
        <f t="shared" si="28"/>
        <v>0</v>
      </c>
      <c r="CC12" s="47">
        <f t="shared" si="28"/>
        <v>0</v>
      </c>
      <c r="CD12" s="47">
        <f t="shared" si="28"/>
        <v>0</v>
      </c>
      <c r="CE12" s="47">
        <f t="shared" si="28"/>
        <v>0</v>
      </c>
      <c r="CF12" s="47">
        <f t="shared" si="28"/>
        <v>0</v>
      </c>
      <c r="CG12" s="47">
        <f t="shared" si="28"/>
        <v>0</v>
      </c>
      <c r="CH12" s="47">
        <f t="shared" si="28"/>
        <v>0</v>
      </c>
      <c r="CI12" s="47">
        <f t="shared" si="28"/>
        <v>0</v>
      </c>
      <c r="CJ12" s="47">
        <f t="shared" si="28"/>
        <v>0</v>
      </c>
      <c r="CK12" s="47">
        <f t="shared" ref="CK12:DM12" si="29">SUM(CK51:CK63)</f>
        <v>0</v>
      </c>
      <c r="CL12" s="47">
        <f t="shared" si="29"/>
        <v>0</v>
      </c>
      <c r="CM12" s="47">
        <f t="shared" si="29"/>
        <v>0</v>
      </c>
      <c r="CN12" s="47">
        <f t="shared" si="29"/>
        <v>0</v>
      </c>
      <c r="CO12" s="47">
        <f t="shared" si="29"/>
        <v>0</v>
      </c>
      <c r="CP12" s="47">
        <f t="shared" si="29"/>
        <v>0</v>
      </c>
      <c r="CQ12" s="47">
        <f t="shared" si="29"/>
        <v>0</v>
      </c>
      <c r="CR12" s="47">
        <f t="shared" si="29"/>
        <v>0</v>
      </c>
      <c r="CS12" s="47">
        <f t="shared" si="29"/>
        <v>0</v>
      </c>
      <c r="CT12" s="47">
        <f t="shared" si="29"/>
        <v>0</v>
      </c>
      <c r="CU12" s="47">
        <f t="shared" si="29"/>
        <v>0</v>
      </c>
      <c r="CV12" s="47">
        <f t="shared" si="29"/>
        <v>0</v>
      </c>
      <c r="CW12" s="47">
        <f t="shared" si="29"/>
        <v>0</v>
      </c>
      <c r="CX12" s="47">
        <f t="shared" si="29"/>
        <v>0</v>
      </c>
      <c r="CY12" s="47">
        <f t="shared" si="29"/>
        <v>0</v>
      </c>
      <c r="CZ12" s="47">
        <f t="shared" si="29"/>
        <v>0</v>
      </c>
      <c r="DA12" s="47">
        <f t="shared" si="29"/>
        <v>0</v>
      </c>
      <c r="DB12" s="47">
        <f t="shared" si="29"/>
        <v>0</v>
      </c>
      <c r="DC12" s="47">
        <f t="shared" si="29"/>
        <v>0</v>
      </c>
      <c r="DD12" s="47">
        <f t="shared" si="29"/>
        <v>0</v>
      </c>
      <c r="DE12" s="47">
        <f t="shared" si="29"/>
        <v>0</v>
      </c>
      <c r="DF12" s="47">
        <f t="shared" si="29"/>
        <v>0</v>
      </c>
      <c r="DG12" s="47">
        <f t="shared" si="29"/>
        <v>0</v>
      </c>
      <c r="DH12" s="47">
        <f t="shared" si="29"/>
        <v>0</v>
      </c>
      <c r="DI12" s="47">
        <f t="shared" si="29"/>
        <v>0</v>
      </c>
      <c r="DJ12" s="47">
        <f t="shared" si="29"/>
        <v>0</v>
      </c>
      <c r="DK12" s="47">
        <f t="shared" si="29"/>
        <v>0</v>
      </c>
      <c r="DL12" s="47">
        <f t="shared" si="29"/>
        <v>0</v>
      </c>
      <c r="DM12" s="47">
        <f t="shared" si="29"/>
        <v>0</v>
      </c>
      <c r="DN12" s="47">
        <f t="shared" ref="DN12:DR12" si="30">SUM(DN51:DN63)</f>
        <v>0</v>
      </c>
      <c r="DO12" s="47">
        <f t="shared" si="30"/>
        <v>0</v>
      </c>
      <c r="DP12" s="47">
        <f t="shared" si="30"/>
        <v>0</v>
      </c>
      <c r="DQ12" s="47">
        <f t="shared" si="30"/>
        <v>0</v>
      </c>
      <c r="DR12" s="47">
        <f t="shared" si="30"/>
        <v>0</v>
      </c>
    </row>
    <row r="13" spans="1:122" x14ac:dyDescent="0.25">
      <c r="A13" s="197"/>
      <c r="B13" s="8" t="s">
        <v>40</v>
      </c>
      <c r="C13" s="47">
        <f>SUM(C66:C78)</f>
        <v>0</v>
      </c>
      <c r="D13" s="47">
        <f>SUM(D66:D78)</f>
        <v>0</v>
      </c>
      <c r="E13" s="47">
        <f t="shared" ref="E13" si="31">SUM(E66:E78)</f>
        <v>0</v>
      </c>
      <c r="F13" s="47">
        <f t="shared" ref="F13:AK13" si="32">SUM(F66:F78)</f>
        <v>0</v>
      </c>
      <c r="G13" s="47">
        <f t="shared" si="32"/>
        <v>0</v>
      </c>
      <c r="H13" s="47">
        <f t="shared" si="32"/>
        <v>0</v>
      </c>
      <c r="I13" s="47">
        <f t="shared" si="32"/>
        <v>0</v>
      </c>
      <c r="J13" s="47">
        <f t="shared" si="32"/>
        <v>0</v>
      </c>
      <c r="K13" s="47">
        <f t="shared" si="32"/>
        <v>0</v>
      </c>
      <c r="L13" s="47">
        <f t="shared" si="32"/>
        <v>0</v>
      </c>
      <c r="M13" s="47">
        <f t="shared" si="32"/>
        <v>0</v>
      </c>
      <c r="N13" s="47">
        <f t="shared" si="32"/>
        <v>0</v>
      </c>
      <c r="O13" s="47">
        <f t="shared" si="32"/>
        <v>62982.606824435534</v>
      </c>
      <c r="P13" s="47">
        <f t="shared" si="32"/>
        <v>0</v>
      </c>
      <c r="Q13" s="47">
        <f t="shared" si="32"/>
        <v>0</v>
      </c>
      <c r="R13" s="47">
        <f t="shared" si="32"/>
        <v>0</v>
      </c>
      <c r="S13" s="47">
        <f t="shared" si="32"/>
        <v>0</v>
      </c>
      <c r="T13" s="47">
        <f t="shared" si="32"/>
        <v>0</v>
      </c>
      <c r="U13" s="47">
        <f t="shared" si="32"/>
        <v>0</v>
      </c>
      <c r="V13" s="47">
        <f t="shared" si="32"/>
        <v>0</v>
      </c>
      <c r="W13" s="47">
        <f t="shared" si="32"/>
        <v>0</v>
      </c>
      <c r="X13" s="47">
        <f t="shared" si="32"/>
        <v>0</v>
      </c>
      <c r="Y13" s="47">
        <f t="shared" si="32"/>
        <v>0</v>
      </c>
      <c r="Z13" s="47">
        <f t="shared" si="32"/>
        <v>0</v>
      </c>
      <c r="AA13" s="47">
        <f t="shared" si="32"/>
        <v>1.7798665004138511E-2</v>
      </c>
      <c r="AB13" s="47">
        <f t="shared" si="32"/>
        <v>1.7798665004138511E-2</v>
      </c>
      <c r="AC13" s="47">
        <f t="shared" si="32"/>
        <v>1.7798665004138511E-2</v>
      </c>
      <c r="AD13" s="47">
        <f t="shared" si="32"/>
        <v>1.7798665004138511E-2</v>
      </c>
      <c r="AE13" s="47">
        <f t="shared" si="32"/>
        <v>1.7798665004138511E-2</v>
      </c>
      <c r="AF13" s="47">
        <f t="shared" si="32"/>
        <v>1.7798665004138511E-2</v>
      </c>
      <c r="AG13" s="47">
        <f t="shared" si="32"/>
        <v>1.7798665004138511E-2</v>
      </c>
      <c r="AH13" s="47">
        <f t="shared" si="32"/>
        <v>1.7798665004138511E-2</v>
      </c>
      <c r="AI13" s="47">
        <f t="shared" si="32"/>
        <v>1.7798665004138511E-2</v>
      </c>
      <c r="AJ13" s="47">
        <f t="shared" si="32"/>
        <v>1.7798665004138511E-2</v>
      </c>
      <c r="AK13" s="47">
        <f t="shared" si="32"/>
        <v>1.7798665004138511E-2</v>
      </c>
      <c r="AL13" s="47">
        <f t="shared" ref="AL13:CJ13" si="33">SUM(AL66:AL78)</f>
        <v>1.7798665004138511E-2</v>
      </c>
      <c r="AM13" s="47">
        <f t="shared" si="33"/>
        <v>0</v>
      </c>
      <c r="AN13" s="47">
        <f t="shared" si="33"/>
        <v>0</v>
      </c>
      <c r="AO13" s="47">
        <f t="shared" si="33"/>
        <v>0</v>
      </c>
      <c r="AP13" s="47">
        <f t="shared" si="33"/>
        <v>0</v>
      </c>
      <c r="AQ13" s="47">
        <f t="shared" si="33"/>
        <v>0</v>
      </c>
      <c r="AR13" s="47">
        <f t="shared" si="33"/>
        <v>0</v>
      </c>
      <c r="AS13" s="47">
        <f t="shared" si="33"/>
        <v>0</v>
      </c>
      <c r="AT13" s="47">
        <f t="shared" si="33"/>
        <v>0</v>
      </c>
      <c r="AU13" s="47">
        <f t="shared" si="33"/>
        <v>0</v>
      </c>
      <c r="AV13" s="47">
        <f t="shared" si="33"/>
        <v>0</v>
      </c>
      <c r="AW13" s="47">
        <f t="shared" si="33"/>
        <v>0</v>
      </c>
      <c r="AX13" s="47">
        <f t="shared" si="33"/>
        <v>0</v>
      </c>
      <c r="AY13" s="47">
        <f t="shared" si="33"/>
        <v>0</v>
      </c>
      <c r="AZ13" s="47">
        <f t="shared" si="33"/>
        <v>0</v>
      </c>
      <c r="BA13" s="47">
        <f t="shared" si="33"/>
        <v>0</v>
      </c>
      <c r="BB13" s="47">
        <f t="shared" si="33"/>
        <v>0</v>
      </c>
      <c r="BC13" s="47">
        <f t="shared" si="33"/>
        <v>0</v>
      </c>
      <c r="BD13" s="47">
        <f t="shared" si="33"/>
        <v>0</v>
      </c>
      <c r="BE13" s="47">
        <f t="shared" si="33"/>
        <v>0</v>
      </c>
      <c r="BF13" s="47">
        <f t="shared" si="33"/>
        <v>0</v>
      </c>
      <c r="BG13" s="47">
        <f t="shared" si="33"/>
        <v>0</v>
      </c>
      <c r="BH13" s="47">
        <f t="shared" si="33"/>
        <v>0</v>
      </c>
      <c r="BI13" s="47">
        <f t="shared" si="33"/>
        <v>0</v>
      </c>
      <c r="BJ13" s="47">
        <f t="shared" si="33"/>
        <v>0</v>
      </c>
      <c r="BK13" s="47">
        <f t="shared" si="33"/>
        <v>0</v>
      </c>
      <c r="BL13" s="47">
        <f t="shared" si="33"/>
        <v>0</v>
      </c>
      <c r="BM13" s="47">
        <f t="shared" si="33"/>
        <v>0</v>
      </c>
      <c r="BN13" s="47">
        <f t="shared" si="33"/>
        <v>0</v>
      </c>
      <c r="BO13" s="47">
        <f t="shared" si="33"/>
        <v>0</v>
      </c>
      <c r="BP13" s="47">
        <f t="shared" si="33"/>
        <v>0</v>
      </c>
      <c r="BQ13" s="47">
        <f t="shared" si="33"/>
        <v>0</v>
      </c>
      <c r="BR13" s="47">
        <f t="shared" si="33"/>
        <v>0</v>
      </c>
      <c r="BS13" s="47">
        <f t="shared" si="33"/>
        <v>0</v>
      </c>
      <c r="BT13" s="47">
        <f t="shared" si="33"/>
        <v>0</v>
      </c>
      <c r="BU13" s="47">
        <f t="shared" si="33"/>
        <v>0</v>
      </c>
      <c r="BV13" s="47">
        <f t="shared" si="33"/>
        <v>0</v>
      </c>
      <c r="BW13" s="47">
        <f t="shared" si="33"/>
        <v>0</v>
      </c>
      <c r="BX13" s="47">
        <f t="shared" si="33"/>
        <v>0</v>
      </c>
      <c r="BY13" s="47">
        <f t="shared" si="33"/>
        <v>0</v>
      </c>
      <c r="BZ13" s="47">
        <f t="shared" si="33"/>
        <v>0</v>
      </c>
      <c r="CA13" s="47">
        <f t="shared" si="33"/>
        <v>0</v>
      </c>
      <c r="CB13" s="47">
        <f t="shared" si="33"/>
        <v>0</v>
      </c>
      <c r="CC13" s="47">
        <f t="shared" si="33"/>
        <v>0</v>
      </c>
      <c r="CD13" s="47">
        <f t="shared" si="33"/>
        <v>0</v>
      </c>
      <c r="CE13" s="47">
        <f t="shared" si="33"/>
        <v>0</v>
      </c>
      <c r="CF13" s="47">
        <f t="shared" si="33"/>
        <v>0</v>
      </c>
      <c r="CG13" s="47">
        <f t="shared" si="33"/>
        <v>0</v>
      </c>
      <c r="CH13" s="47">
        <f t="shared" si="33"/>
        <v>0</v>
      </c>
      <c r="CI13" s="47">
        <f t="shared" si="33"/>
        <v>0</v>
      </c>
      <c r="CJ13" s="47">
        <f t="shared" si="33"/>
        <v>0</v>
      </c>
      <c r="CK13" s="47">
        <f t="shared" ref="CK13:DM13" si="34">SUM(CK66:CK78)</f>
        <v>0</v>
      </c>
      <c r="CL13" s="47">
        <f t="shared" si="34"/>
        <v>0</v>
      </c>
      <c r="CM13" s="47">
        <f t="shared" si="34"/>
        <v>0</v>
      </c>
      <c r="CN13" s="47">
        <f t="shared" si="34"/>
        <v>0</v>
      </c>
      <c r="CO13" s="47">
        <f t="shared" si="34"/>
        <v>0</v>
      </c>
      <c r="CP13" s="47">
        <f t="shared" si="34"/>
        <v>0</v>
      </c>
      <c r="CQ13" s="47">
        <f t="shared" si="34"/>
        <v>0</v>
      </c>
      <c r="CR13" s="47">
        <f t="shared" si="34"/>
        <v>0</v>
      </c>
      <c r="CS13" s="47">
        <f t="shared" si="34"/>
        <v>0</v>
      </c>
      <c r="CT13" s="47">
        <f t="shared" si="34"/>
        <v>0</v>
      </c>
      <c r="CU13" s="47">
        <f t="shared" si="34"/>
        <v>0</v>
      </c>
      <c r="CV13" s="47">
        <f t="shared" si="34"/>
        <v>0</v>
      </c>
      <c r="CW13" s="47">
        <f t="shared" si="34"/>
        <v>0</v>
      </c>
      <c r="CX13" s="47">
        <f t="shared" si="34"/>
        <v>0</v>
      </c>
      <c r="CY13" s="47">
        <f t="shared" si="34"/>
        <v>0</v>
      </c>
      <c r="CZ13" s="47">
        <f t="shared" si="34"/>
        <v>0</v>
      </c>
      <c r="DA13" s="47">
        <f t="shared" si="34"/>
        <v>0</v>
      </c>
      <c r="DB13" s="47">
        <f t="shared" si="34"/>
        <v>0</v>
      </c>
      <c r="DC13" s="47">
        <f t="shared" si="34"/>
        <v>0</v>
      </c>
      <c r="DD13" s="47">
        <f t="shared" si="34"/>
        <v>0</v>
      </c>
      <c r="DE13" s="47">
        <f t="shared" si="34"/>
        <v>0</v>
      </c>
      <c r="DF13" s="47">
        <f t="shared" si="34"/>
        <v>0</v>
      </c>
      <c r="DG13" s="47">
        <f t="shared" si="34"/>
        <v>0</v>
      </c>
      <c r="DH13" s="47">
        <f t="shared" si="34"/>
        <v>0</v>
      </c>
      <c r="DI13" s="47">
        <f t="shared" si="34"/>
        <v>0</v>
      </c>
      <c r="DJ13" s="47">
        <f t="shared" si="34"/>
        <v>0</v>
      </c>
      <c r="DK13" s="47">
        <f t="shared" si="34"/>
        <v>0</v>
      </c>
      <c r="DL13" s="47">
        <f t="shared" si="34"/>
        <v>0</v>
      </c>
      <c r="DM13" s="47">
        <f t="shared" si="34"/>
        <v>0</v>
      </c>
      <c r="DN13" s="47">
        <f t="shared" ref="DN13:DR13" si="35">SUM(DN66:DN78)</f>
        <v>0</v>
      </c>
      <c r="DO13" s="47">
        <f t="shared" si="35"/>
        <v>0</v>
      </c>
      <c r="DP13" s="47">
        <f t="shared" si="35"/>
        <v>0</v>
      </c>
      <c r="DQ13" s="47">
        <f t="shared" si="35"/>
        <v>0</v>
      </c>
      <c r="DR13" s="47">
        <f t="shared" si="35"/>
        <v>0</v>
      </c>
    </row>
    <row r="14" spans="1:122" x14ac:dyDescent="0.25">
      <c r="A14" s="197"/>
      <c r="B14" s="8" t="s">
        <v>41</v>
      </c>
      <c r="C14" s="47">
        <f>SUM(C81:C93)</f>
        <v>0</v>
      </c>
      <c r="D14" s="47">
        <f>SUM(D81:D93)</f>
        <v>0</v>
      </c>
      <c r="E14" s="47">
        <f t="shared" ref="E14" si="36">SUM(E81:E93)</f>
        <v>0</v>
      </c>
      <c r="F14" s="47">
        <f t="shared" ref="F14:AK14" si="37">SUM(F81:F93)</f>
        <v>0</v>
      </c>
      <c r="G14" s="47">
        <f t="shared" si="37"/>
        <v>0</v>
      </c>
      <c r="H14" s="47">
        <f t="shared" si="37"/>
        <v>0</v>
      </c>
      <c r="I14" s="47">
        <f t="shared" si="37"/>
        <v>0</v>
      </c>
      <c r="J14" s="47">
        <f t="shared" si="37"/>
        <v>0</v>
      </c>
      <c r="K14" s="47">
        <f t="shared" si="37"/>
        <v>0</v>
      </c>
      <c r="L14" s="47">
        <f t="shared" si="37"/>
        <v>0</v>
      </c>
      <c r="M14" s="47">
        <f t="shared" si="37"/>
        <v>0</v>
      </c>
      <c r="N14" s="47">
        <f t="shared" si="37"/>
        <v>0</v>
      </c>
      <c r="O14" s="47">
        <f t="shared" si="37"/>
        <v>13816.347180902138</v>
      </c>
      <c r="P14" s="47">
        <f t="shared" si="37"/>
        <v>0</v>
      </c>
      <c r="Q14" s="47">
        <f t="shared" si="37"/>
        <v>0</v>
      </c>
      <c r="R14" s="47">
        <f t="shared" si="37"/>
        <v>0</v>
      </c>
      <c r="S14" s="47">
        <f t="shared" si="37"/>
        <v>0</v>
      </c>
      <c r="T14" s="47">
        <f t="shared" si="37"/>
        <v>0</v>
      </c>
      <c r="U14" s="47">
        <f t="shared" si="37"/>
        <v>0</v>
      </c>
      <c r="V14" s="47">
        <f t="shared" si="37"/>
        <v>0</v>
      </c>
      <c r="W14" s="47">
        <f t="shared" si="37"/>
        <v>0</v>
      </c>
      <c r="X14" s="47">
        <f t="shared" si="37"/>
        <v>0</v>
      </c>
      <c r="Y14" s="47">
        <f t="shared" si="37"/>
        <v>0</v>
      </c>
      <c r="Z14" s="47">
        <f t="shared" si="37"/>
        <v>0</v>
      </c>
      <c r="AA14" s="47">
        <f t="shared" si="37"/>
        <v>3.9044515216595213E-3</v>
      </c>
      <c r="AB14" s="47">
        <f t="shared" si="37"/>
        <v>3.9044515216595213E-3</v>
      </c>
      <c r="AC14" s="47">
        <f t="shared" si="37"/>
        <v>3.9044515216595213E-3</v>
      </c>
      <c r="AD14" s="47">
        <f t="shared" si="37"/>
        <v>3.9044515216595213E-3</v>
      </c>
      <c r="AE14" s="47">
        <f t="shared" si="37"/>
        <v>3.9044515216595213E-3</v>
      </c>
      <c r="AF14" s="47">
        <f t="shared" si="37"/>
        <v>3.9044515216595213E-3</v>
      </c>
      <c r="AG14" s="47">
        <f t="shared" si="37"/>
        <v>3.9044515216595213E-3</v>
      </c>
      <c r="AH14" s="47">
        <f t="shared" si="37"/>
        <v>3.9044515216595213E-3</v>
      </c>
      <c r="AI14" s="47">
        <f t="shared" si="37"/>
        <v>3.9044515216595213E-3</v>
      </c>
      <c r="AJ14" s="47">
        <f t="shared" si="37"/>
        <v>3.9044515216595213E-3</v>
      </c>
      <c r="AK14" s="47">
        <f t="shared" si="37"/>
        <v>3.9044515216595213E-3</v>
      </c>
      <c r="AL14" s="47">
        <f t="shared" ref="AL14:CJ14" si="38">SUM(AL81:AL93)</f>
        <v>3.9044515216595213E-3</v>
      </c>
      <c r="AM14" s="47">
        <f t="shared" si="38"/>
        <v>0</v>
      </c>
      <c r="AN14" s="47">
        <f t="shared" si="38"/>
        <v>0</v>
      </c>
      <c r="AO14" s="47">
        <f t="shared" si="38"/>
        <v>0</v>
      </c>
      <c r="AP14" s="47">
        <f t="shared" si="38"/>
        <v>0</v>
      </c>
      <c r="AQ14" s="47">
        <f t="shared" si="38"/>
        <v>0</v>
      </c>
      <c r="AR14" s="47">
        <f t="shared" si="38"/>
        <v>0</v>
      </c>
      <c r="AS14" s="47">
        <f t="shared" si="38"/>
        <v>0</v>
      </c>
      <c r="AT14" s="47">
        <f t="shared" si="38"/>
        <v>0</v>
      </c>
      <c r="AU14" s="47">
        <f t="shared" si="38"/>
        <v>0</v>
      </c>
      <c r="AV14" s="47">
        <f t="shared" si="38"/>
        <v>0</v>
      </c>
      <c r="AW14" s="47">
        <f t="shared" si="38"/>
        <v>0</v>
      </c>
      <c r="AX14" s="47">
        <f t="shared" si="38"/>
        <v>0</v>
      </c>
      <c r="AY14" s="47">
        <f t="shared" si="38"/>
        <v>0</v>
      </c>
      <c r="AZ14" s="47">
        <f t="shared" si="38"/>
        <v>0</v>
      </c>
      <c r="BA14" s="47">
        <f t="shared" si="38"/>
        <v>0</v>
      </c>
      <c r="BB14" s="47">
        <f t="shared" si="38"/>
        <v>0</v>
      </c>
      <c r="BC14" s="47">
        <f t="shared" si="38"/>
        <v>0</v>
      </c>
      <c r="BD14" s="47">
        <f t="shared" si="38"/>
        <v>0</v>
      </c>
      <c r="BE14" s="47">
        <f t="shared" si="38"/>
        <v>0</v>
      </c>
      <c r="BF14" s="47">
        <f t="shared" si="38"/>
        <v>0</v>
      </c>
      <c r="BG14" s="47">
        <f t="shared" si="38"/>
        <v>0</v>
      </c>
      <c r="BH14" s="47">
        <f t="shared" si="38"/>
        <v>0</v>
      </c>
      <c r="BI14" s="47">
        <f t="shared" si="38"/>
        <v>0</v>
      </c>
      <c r="BJ14" s="47">
        <f t="shared" si="38"/>
        <v>0</v>
      </c>
      <c r="BK14" s="47">
        <f t="shared" si="38"/>
        <v>0</v>
      </c>
      <c r="BL14" s="47">
        <f t="shared" si="38"/>
        <v>0</v>
      </c>
      <c r="BM14" s="47">
        <f t="shared" si="38"/>
        <v>0</v>
      </c>
      <c r="BN14" s="47">
        <f t="shared" si="38"/>
        <v>0</v>
      </c>
      <c r="BO14" s="47">
        <f t="shared" si="38"/>
        <v>0</v>
      </c>
      <c r="BP14" s="47">
        <f t="shared" si="38"/>
        <v>0</v>
      </c>
      <c r="BQ14" s="47">
        <f t="shared" si="38"/>
        <v>0</v>
      </c>
      <c r="BR14" s="47">
        <f t="shared" si="38"/>
        <v>0</v>
      </c>
      <c r="BS14" s="47">
        <f t="shared" si="38"/>
        <v>0</v>
      </c>
      <c r="BT14" s="47">
        <f t="shared" si="38"/>
        <v>0</v>
      </c>
      <c r="BU14" s="47">
        <f t="shared" si="38"/>
        <v>0</v>
      </c>
      <c r="BV14" s="47">
        <f t="shared" si="38"/>
        <v>0</v>
      </c>
      <c r="BW14" s="47">
        <f t="shared" si="38"/>
        <v>0</v>
      </c>
      <c r="BX14" s="47">
        <f t="shared" si="38"/>
        <v>0</v>
      </c>
      <c r="BY14" s="47">
        <f t="shared" si="38"/>
        <v>0</v>
      </c>
      <c r="BZ14" s="47">
        <f t="shared" si="38"/>
        <v>0</v>
      </c>
      <c r="CA14" s="47">
        <f t="shared" si="38"/>
        <v>0</v>
      </c>
      <c r="CB14" s="47">
        <f t="shared" si="38"/>
        <v>0</v>
      </c>
      <c r="CC14" s="47">
        <f t="shared" si="38"/>
        <v>0</v>
      </c>
      <c r="CD14" s="47">
        <f t="shared" si="38"/>
        <v>0</v>
      </c>
      <c r="CE14" s="47">
        <f t="shared" si="38"/>
        <v>0</v>
      </c>
      <c r="CF14" s="47">
        <f t="shared" si="38"/>
        <v>0</v>
      </c>
      <c r="CG14" s="47">
        <f t="shared" si="38"/>
        <v>0</v>
      </c>
      <c r="CH14" s="47">
        <f t="shared" si="38"/>
        <v>0</v>
      </c>
      <c r="CI14" s="47">
        <f t="shared" si="38"/>
        <v>0</v>
      </c>
      <c r="CJ14" s="47">
        <f t="shared" si="38"/>
        <v>0</v>
      </c>
      <c r="CK14" s="47">
        <f t="shared" ref="CK14:DM14" si="39">SUM(CK81:CK93)</f>
        <v>0</v>
      </c>
      <c r="CL14" s="47">
        <f t="shared" si="39"/>
        <v>0</v>
      </c>
      <c r="CM14" s="47">
        <f t="shared" si="39"/>
        <v>0</v>
      </c>
      <c r="CN14" s="47">
        <f t="shared" si="39"/>
        <v>0</v>
      </c>
      <c r="CO14" s="47">
        <f t="shared" si="39"/>
        <v>0</v>
      </c>
      <c r="CP14" s="47">
        <f t="shared" si="39"/>
        <v>0</v>
      </c>
      <c r="CQ14" s="47">
        <f t="shared" si="39"/>
        <v>0</v>
      </c>
      <c r="CR14" s="47">
        <f t="shared" si="39"/>
        <v>0</v>
      </c>
      <c r="CS14" s="47">
        <f t="shared" si="39"/>
        <v>0</v>
      </c>
      <c r="CT14" s="47">
        <f t="shared" si="39"/>
        <v>0</v>
      </c>
      <c r="CU14" s="47">
        <f t="shared" si="39"/>
        <v>0</v>
      </c>
      <c r="CV14" s="47">
        <f t="shared" si="39"/>
        <v>0</v>
      </c>
      <c r="CW14" s="47">
        <f t="shared" si="39"/>
        <v>0</v>
      </c>
      <c r="CX14" s="47">
        <f t="shared" si="39"/>
        <v>0</v>
      </c>
      <c r="CY14" s="47">
        <f t="shared" si="39"/>
        <v>0</v>
      </c>
      <c r="CZ14" s="47">
        <f t="shared" si="39"/>
        <v>0</v>
      </c>
      <c r="DA14" s="47">
        <f t="shared" si="39"/>
        <v>0</v>
      </c>
      <c r="DB14" s="47">
        <f t="shared" si="39"/>
        <v>0</v>
      </c>
      <c r="DC14" s="47">
        <f t="shared" si="39"/>
        <v>0</v>
      </c>
      <c r="DD14" s="47">
        <f t="shared" si="39"/>
        <v>0</v>
      </c>
      <c r="DE14" s="47">
        <f t="shared" si="39"/>
        <v>0</v>
      </c>
      <c r="DF14" s="47">
        <f t="shared" si="39"/>
        <v>0</v>
      </c>
      <c r="DG14" s="47">
        <f t="shared" si="39"/>
        <v>0</v>
      </c>
      <c r="DH14" s="47">
        <f t="shared" si="39"/>
        <v>0</v>
      </c>
      <c r="DI14" s="47">
        <f t="shared" si="39"/>
        <v>0</v>
      </c>
      <c r="DJ14" s="47">
        <f t="shared" si="39"/>
        <v>0</v>
      </c>
      <c r="DK14" s="47">
        <f t="shared" si="39"/>
        <v>0</v>
      </c>
      <c r="DL14" s="47">
        <f t="shared" si="39"/>
        <v>0</v>
      </c>
      <c r="DM14" s="47">
        <f t="shared" si="39"/>
        <v>0</v>
      </c>
      <c r="DN14" s="47">
        <f t="shared" ref="DN14:DR14" si="40">SUM(DN81:DN93)</f>
        <v>0</v>
      </c>
      <c r="DO14" s="47">
        <f t="shared" si="40"/>
        <v>0</v>
      </c>
      <c r="DP14" s="47">
        <f t="shared" si="40"/>
        <v>0</v>
      </c>
      <c r="DQ14" s="47">
        <f t="shared" si="40"/>
        <v>0</v>
      </c>
      <c r="DR14" s="47">
        <f t="shared" si="40"/>
        <v>0</v>
      </c>
    </row>
    <row r="15" spans="1:122" ht="15.75" thickBot="1" x14ac:dyDescent="0.3">
      <c r="A15" s="198"/>
      <c r="B15" s="56" t="s">
        <v>56</v>
      </c>
      <c r="C15" s="47">
        <f>SUM(C10:C14)</f>
        <v>0</v>
      </c>
      <c r="D15" s="47">
        <f t="shared" ref="D15:BO15" si="41">SUM(D10:D14)</f>
        <v>0</v>
      </c>
      <c r="E15" s="47">
        <f t="shared" ref="E15" si="42">SUM(E10:E14)</f>
        <v>0</v>
      </c>
      <c r="F15" s="47">
        <f t="shared" si="41"/>
        <v>0</v>
      </c>
      <c r="G15" s="47">
        <f t="shared" si="41"/>
        <v>0</v>
      </c>
      <c r="H15" s="47">
        <f t="shared" si="41"/>
        <v>0</v>
      </c>
      <c r="I15" s="47">
        <f t="shared" si="41"/>
        <v>0</v>
      </c>
      <c r="J15" s="47">
        <f t="shared" si="41"/>
        <v>0</v>
      </c>
      <c r="K15" s="47">
        <f>SUM(K10:K14)</f>
        <v>0</v>
      </c>
      <c r="L15" s="47">
        <f t="shared" si="41"/>
        <v>0</v>
      </c>
      <c r="M15" s="47">
        <f t="shared" si="41"/>
        <v>0</v>
      </c>
      <c r="N15" s="47">
        <f t="shared" si="41"/>
        <v>0</v>
      </c>
      <c r="O15" s="47">
        <f t="shared" si="41"/>
        <v>1118075.5117963108</v>
      </c>
      <c r="P15" s="47">
        <f t="shared" si="41"/>
        <v>0</v>
      </c>
      <c r="Q15" s="47">
        <f t="shared" si="41"/>
        <v>0</v>
      </c>
      <c r="R15" s="47">
        <f t="shared" si="41"/>
        <v>0</v>
      </c>
      <c r="S15" s="47">
        <f t="shared" si="41"/>
        <v>0</v>
      </c>
      <c r="T15" s="47">
        <f t="shared" si="41"/>
        <v>0</v>
      </c>
      <c r="U15" s="47">
        <f t="shared" si="41"/>
        <v>0</v>
      </c>
      <c r="V15" s="47">
        <f t="shared" si="41"/>
        <v>0</v>
      </c>
      <c r="W15" s="47">
        <f t="shared" si="41"/>
        <v>0</v>
      </c>
      <c r="X15" s="47">
        <f t="shared" si="41"/>
        <v>0</v>
      </c>
      <c r="Y15" s="47">
        <f t="shared" si="41"/>
        <v>0</v>
      </c>
      <c r="Z15" s="47">
        <f t="shared" si="41"/>
        <v>0</v>
      </c>
      <c r="AA15" s="47">
        <f t="shared" si="41"/>
        <v>8.3333333333333329E-2</v>
      </c>
      <c r="AB15" s="47">
        <f t="shared" si="41"/>
        <v>8.3333333333333329E-2</v>
      </c>
      <c r="AC15" s="47">
        <f t="shared" si="41"/>
        <v>8.3333333333333329E-2</v>
      </c>
      <c r="AD15" s="47">
        <f t="shared" si="41"/>
        <v>8.3333333333333329E-2</v>
      </c>
      <c r="AE15" s="47">
        <f t="shared" si="41"/>
        <v>8.3333333333333329E-2</v>
      </c>
      <c r="AF15" s="47">
        <f t="shared" si="41"/>
        <v>8.3333333333333329E-2</v>
      </c>
      <c r="AG15" s="47">
        <f t="shared" si="41"/>
        <v>8.3333333333333329E-2</v>
      </c>
      <c r="AH15" s="47">
        <f t="shared" si="41"/>
        <v>8.3333333333333329E-2</v>
      </c>
      <c r="AI15" s="47">
        <f t="shared" si="41"/>
        <v>8.3333333333333329E-2</v>
      </c>
      <c r="AJ15" s="47">
        <f t="shared" si="41"/>
        <v>8.3333333333333329E-2</v>
      </c>
      <c r="AK15" s="47">
        <f t="shared" si="41"/>
        <v>8.3333333333333329E-2</v>
      </c>
      <c r="AL15" s="47">
        <f t="shared" si="41"/>
        <v>8.3333333333333329E-2</v>
      </c>
      <c r="AM15" s="47">
        <f t="shared" si="41"/>
        <v>0</v>
      </c>
      <c r="AN15" s="47">
        <f t="shared" si="41"/>
        <v>0</v>
      </c>
      <c r="AO15" s="47">
        <f t="shared" si="41"/>
        <v>0</v>
      </c>
      <c r="AP15" s="47">
        <f t="shared" si="41"/>
        <v>0</v>
      </c>
      <c r="AQ15" s="47">
        <f t="shared" si="41"/>
        <v>0</v>
      </c>
      <c r="AR15" s="47">
        <f t="shared" si="41"/>
        <v>0</v>
      </c>
      <c r="AS15" s="47">
        <f t="shared" si="41"/>
        <v>0</v>
      </c>
      <c r="AT15" s="47">
        <f t="shared" si="41"/>
        <v>0</v>
      </c>
      <c r="AU15" s="47">
        <f t="shared" si="41"/>
        <v>0</v>
      </c>
      <c r="AV15" s="47">
        <f t="shared" si="41"/>
        <v>0</v>
      </c>
      <c r="AW15" s="47">
        <f t="shared" si="41"/>
        <v>0</v>
      </c>
      <c r="AX15" s="47">
        <f t="shared" si="41"/>
        <v>0</v>
      </c>
      <c r="AY15" s="47">
        <f t="shared" si="41"/>
        <v>0</v>
      </c>
      <c r="AZ15" s="47">
        <f t="shared" si="41"/>
        <v>0</v>
      </c>
      <c r="BA15" s="47">
        <f t="shared" si="41"/>
        <v>0</v>
      </c>
      <c r="BB15" s="47">
        <f t="shared" si="41"/>
        <v>0</v>
      </c>
      <c r="BC15" s="47">
        <f t="shared" si="41"/>
        <v>0</v>
      </c>
      <c r="BD15" s="47">
        <f t="shared" si="41"/>
        <v>0</v>
      </c>
      <c r="BE15" s="47">
        <f t="shared" si="41"/>
        <v>0</v>
      </c>
      <c r="BF15" s="47">
        <f t="shared" si="41"/>
        <v>0</v>
      </c>
      <c r="BG15" s="47">
        <f t="shared" si="41"/>
        <v>0</v>
      </c>
      <c r="BH15" s="47">
        <f t="shared" si="41"/>
        <v>0</v>
      </c>
      <c r="BI15" s="47">
        <f t="shared" si="41"/>
        <v>0</v>
      </c>
      <c r="BJ15" s="47">
        <f t="shared" si="41"/>
        <v>0</v>
      </c>
      <c r="BK15" s="47">
        <f t="shared" si="41"/>
        <v>0</v>
      </c>
      <c r="BL15" s="47">
        <f t="shared" si="41"/>
        <v>0</v>
      </c>
      <c r="BM15" s="47">
        <f t="shared" si="41"/>
        <v>0</v>
      </c>
      <c r="BN15" s="47">
        <f t="shared" si="41"/>
        <v>0</v>
      </c>
      <c r="BO15" s="47">
        <f t="shared" si="41"/>
        <v>0</v>
      </c>
      <c r="BP15" s="47">
        <f t="shared" ref="BP15:CJ15" si="43">SUM(BP10:BP14)</f>
        <v>0</v>
      </c>
      <c r="BQ15" s="47">
        <f t="shared" si="43"/>
        <v>0</v>
      </c>
      <c r="BR15" s="47">
        <f t="shared" si="43"/>
        <v>0</v>
      </c>
      <c r="BS15" s="47">
        <f t="shared" si="43"/>
        <v>0</v>
      </c>
      <c r="BT15" s="47">
        <f t="shared" si="43"/>
        <v>0</v>
      </c>
      <c r="BU15" s="47">
        <f t="shared" si="43"/>
        <v>0</v>
      </c>
      <c r="BV15" s="47">
        <f t="shared" si="43"/>
        <v>0</v>
      </c>
      <c r="BW15" s="47">
        <f t="shared" si="43"/>
        <v>0</v>
      </c>
      <c r="BX15" s="47">
        <f t="shared" si="43"/>
        <v>0</v>
      </c>
      <c r="BY15" s="47">
        <f t="shared" si="43"/>
        <v>0</v>
      </c>
      <c r="BZ15" s="47">
        <f t="shared" si="43"/>
        <v>0</v>
      </c>
      <c r="CA15" s="47">
        <f t="shared" si="43"/>
        <v>0</v>
      </c>
      <c r="CB15" s="47">
        <f t="shared" si="43"/>
        <v>0</v>
      </c>
      <c r="CC15" s="47">
        <f t="shared" si="43"/>
        <v>0</v>
      </c>
      <c r="CD15" s="47">
        <f t="shared" si="43"/>
        <v>0</v>
      </c>
      <c r="CE15" s="47">
        <f t="shared" si="43"/>
        <v>0</v>
      </c>
      <c r="CF15" s="47">
        <f t="shared" si="43"/>
        <v>0</v>
      </c>
      <c r="CG15" s="47">
        <f t="shared" si="43"/>
        <v>0</v>
      </c>
      <c r="CH15" s="47">
        <f t="shared" si="43"/>
        <v>0</v>
      </c>
      <c r="CI15" s="47">
        <f t="shared" si="43"/>
        <v>0</v>
      </c>
      <c r="CJ15" s="47">
        <f t="shared" si="43"/>
        <v>0</v>
      </c>
      <c r="CK15" s="47">
        <f t="shared" ref="CK15:DM15" si="44">SUM(CK10:CK14)</f>
        <v>0</v>
      </c>
      <c r="CL15" s="47">
        <f t="shared" si="44"/>
        <v>0</v>
      </c>
      <c r="CM15" s="47">
        <f t="shared" si="44"/>
        <v>0</v>
      </c>
      <c r="CN15" s="47">
        <f t="shared" si="44"/>
        <v>0</v>
      </c>
      <c r="CO15" s="47">
        <f t="shared" si="44"/>
        <v>0</v>
      </c>
      <c r="CP15" s="47">
        <f t="shared" si="44"/>
        <v>0</v>
      </c>
      <c r="CQ15" s="47">
        <f t="shared" si="44"/>
        <v>0</v>
      </c>
      <c r="CR15" s="47">
        <f t="shared" si="44"/>
        <v>0</v>
      </c>
      <c r="CS15" s="47">
        <f t="shared" si="44"/>
        <v>0</v>
      </c>
      <c r="CT15" s="47">
        <f t="shared" si="44"/>
        <v>0</v>
      </c>
      <c r="CU15" s="47">
        <f t="shared" si="44"/>
        <v>0</v>
      </c>
      <c r="CV15" s="47">
        <f t="shared" si="44"/>
        <v>0</v>
      </c>
      <c r="CW15" s="47">
        <f t="shared" si="44"/>
        <v>0</v>
      </c>
      <c r="CX15" s="47">
        <f t="shared" si="44"/>
        <v>0</v>
      </c>
      <c r="CY15" s="47">
        <f t="shared" si="44"/>
        <v>0</v>
      </c>
      <c r="CZ15" s="47">
        <f t="shared" si="44"/>
        <v>0</v>
      </c>
      <c r="DA15" s="47">
        <f t="shared" si="44"/>
        <v>0</v>
      </c>
      <c r="DB15" s="47">
        <f t="shared" si="44"/>
        <v>0</v>
      </c>
      <c r="DC15" s="47">
        <f t="shared" si="44"/>
        <v>0</v>
      </c>
      <c r="DD15" s="47">
        <f t="shared" si="44"/>
        <v>0</v>
      </c>
      <c r="DE15" s="47">
        <f t="shared" si="44"/>
        <v>0</v>
      </c>
      <c r="DF15" s="47">
        <f t="shared" si="44"/>
        <v>0</v>
      </c>
      <c r="DG15" s="47">
        <f t="shared" si="44"/>
        <v>0</v>
      </c>
      <c r="DH15" s="47">
        <f t="shared" si="44"/>
        <v>0</v>
      </c>
      <c r="DI15" s="47">
        <f t="shared" si="44"/>
        <v>0</v>
      </c>
      <c r="DJ15" s="47">
        <f t="shared" si="44"/>
        <v>0</v>
      </c>
      <c r="DK15" s="47">
        <f t="shared" si="44"/>
        <v>0</v>
      </c>
      <c r="DL15" s="47">
        <f t="shared" si="44"/>
        <v>0</v>
      </c>
      <c r="DM15" s="47">
        <f t="shared" si="44"/>
        <v>0</v>
      </c>
      <c r="DN15" s="47">
        <f t="shared" ref="DN15:DR15" si="45">SUM(DN10:DN14)</f>
        <v>0</v>
      </c>
      <c r="DO15" s="47">
        <f t="shared" si="45"/>
        <v>0</v>
      </c>
      <c r="DP15" s="47">
        <f t="shared" si="45"/>
        <v>0</v>
      </c>
      <c r="DQ15" s="47">
        <f t="shared" si="45"/>
        <v>0</v>
      </c>
      <c r="DR15" s="47">
        <f t="shared" si="45"/>
        <v>0</v>
      </c>
    </row>
    <row r="16" spans="1:122" x14ac:dyDescent="0.25">
      <c r="C16" s="43" t="str">
        <f t="shared" ref="C16:BN16" si="46">IF(C15=C5,"Match", "ERROR")</f>
        <v>Match</v>
      </c>
      <c r="D16" s="43" t="str">
        <f t="shared" si="46"/>
        <v>Match</v>
      </c>
      <c r="E16" s="43" t="str">
        <f>IF(E15=E5,"Match", "ERROR")</f>
        <v>Match</v>
      </c>
      <c r="F16" s="43" t="str">
        <f t="shared" si="46"/>
        <v>Match</v>
      </c>
      <c r="G16" s="43" t="str">
        <f t="shared" si="46"/>
        <v>Match</v>
      </c>
      <c r="H16" s="43" t="str">
        <f t="shared" si="46"/>
        <v>Match</v>
      </c>
      <c r="I16" s="43" t="str">
        <f t="shared" si="46"/>
        <v>Match</v>
      </c>
      <c r="J16" s="43" t="str">
        <f t="shared" si="46"/>
        <v>Match</v>
      </c>
      <c r="K16" s="43" t="str">
        <f t="shared" si="46"/>
        <v>Match</v>
      </c>
      <c r="L16" s="43" t="str">
        <f t="shared" si="46"/>
        <v>Match</v>
      </c>
      <c r="M16" s="43" t="str">
        <f t="shared" si="46"/>
        <v>Match</v>
      </c>
      <c r="N16" s="43" t="str">
        <f t="shared" si="46"/>
        <v>Match</v>
      </c>
      <c r="O16" s="43" t="str">
        <f t="shared" si="46"/>
        <v>Match</v>
      </c>
      <c r="P16" s="43" t="str">
        <f t="shared" si="46"/>
        <v>Match</v>
      </c>
      <c r="Q16" s="43" t="str">
        <f t="shared" si="46"/>
        <v>Match</v>
      </c>
      <c r="R16" s="43" t="str">
        <f t="shared" si="46"/>
        <v>Match</v>
      </c>
      <c r="S16" s="43" t="str">
        <f t="shared" si="46"/>
        <v>Match</v>
      </c>
      <c r="T16" s="43" t="str">
        <f t="shared" si="46"/>
        <v>Match</v>
      </c>
      <c r="U16" s="43" t="str">
        <f t="shared" si="46"/>
        <v>Match</v>
      </c>
      <c r="V16" s="43" t="str">
        <f t="shared" si="46"/>
        <v>Match</v>
      </c>
      <c r="W16" s="43" t="str">
        <f t="shared" si="46"/>
        <v>Match</v>
      </c>
      <c r="X16" s="43" t="str">
        <f t="shared" si="46"/>
        <v>Match</v>
      </c>
      <c r="Y16" s="43" t="str">
        <f t="shared" si="46"/>
        <v>Match</v>
      </c>
      <c r="Z16" s="43" t="str">
        <f t="shared" si="46"/>
        <v>Match</v>
      </c>
      <c r="AA16" s="43" t="str">
        <f t="shared" si="46"/>
        <v>Match</v>
      </c>
      <c r="AB16" s="43" t="str">
        <f t="shared" si="46"/>
        <v>Match</v>
      </c>
      <c r="AC16" s="43" t="str">
        <f t="shared" si="46"/>
        <v>Match</v>
      </c>
      <c r="AD16" s="43" t="str">
        <f t="shared" si="46"/>
        <v>Match</v>
      </c>
      <c r="AE16" s="43" t="str">
        <f t="shared" si="46"/>
        <v>Match</v>
      </c>
      <c r="AF16" s="43" t="str">
        <f t="shared" si="46"/>
        <v>Match</v>
      </c>
      <c r="AG16" s="43" t="str">
        <f t="shared" si="46"/>
        <v>Match</v>
      </c>
      <c r="AH16" s="43" t="str">
        <f t="shared" si="46"/>
        <v>Match</v>
      </c>
      <c r="AI16" s="43" t="str">
        <f t="shared" si="46"/>
        <v>Match</v>
      </c>
      <c r="AJ16" s="43" t="str">
        <f t="shared" si="46"/>
        <v>Match</v>
      </c>
      <c r="AK16" s="43" t="str">
        <f t="shared" si="46"/>
        <v>Match</v>
      </c>
      <c r="AL16" s="43" t="str">
        <f t="shared" si="46"/>
        <v>Match</v>
      </c>
      <c r="AM16" s="43" t="str">
        <f t="shared" si="46"/>
        <v>Match</v>
      </c>
      <c r="AN16" s="43" t="str">
        <f t="shared" si="46"/>
        <v>Match</v>
      </c>
      <c r="AO16" s="43" t="str">
        <f t="shared" si="46"/>
        <v>Match</v>
      </c>
      <c r="AP16" s="43" t="str">
        <f t="shared" si="46"/>
        <v>Match</v>
      </c>
      <c r="AQ16" s="43" t="str">
        <f t="shared" si="46"/>
        <v>Match</v>
      </c>
      <c r="AR16" s="43" t="str">
        <f t="shared" si="46"/>
        <v>Match</v>
      </c>
      <c r="AS16" s="43" t="str">
        <f t="shared" si="46"/>
        <v>Match</v>
      </c>
      <c r="AT16" s="43" t="str">
        <f t="shared" si="46"/>
        <v>Match</v>
      </c>
      <c r="AU16" s="43" t="str">
        <f t="shared" si="46"/>
        <v>Match</v>
      </c>
      <c r="AV16" s="43" t="str">
        <f t="shared" si="46"/>
        <v>Match</v>
      </c>
      <c r="AW16" s="43" t="str">
        <f t="shared" si="46"/>
        <v>Match</v>
      </c>
      <c r="AX16" s="43" t="str">
        <f t="shared" si="46"/>
        <v>Match</v>
      </c>
      <c r="AY16" s="43" t="str">
        <f t="shared" si="46"/>
        <v>Match</v>
      </c>
      <c r="AZ16" s="43" t="str">
        <f t="shared" si="46"/>
        <v>Match</v>
      </c>
      <c r="BA16" s="43" t="str">
        <f t="shared" si="46"/>
        <v>Match</v>
      </c>
      <c r="BB16" s="43" t="str">
        <f t="shared" si="46"/>
        <v>Match</v>
      </c>
      <c r="BC16" s="43" t="str">
        <f t="shared" si="46"/>
        <v>Match</v>
      </c>
      <c r="BD16" s="43" t="str">
        <f t="shared" si="46"/>
        <v>Match</v>
      </c>
      <c r="BE16" s="43" t="str">
        <f t="shared" si="46"/>
        <v>Match</v>
      </c>
      <c r="BF16" s="43" t="str">
        <f t="shared" si="46"/>
        <v>Match</v>
      </c>
      <c r="BG16" s="43" t="str">
        <f t="shared" si="46"/>
        <v>Match</v>
      </c>
      <c r="BH16" s="43" t="str">
        <f t="shared" si="46"/>
        <v>Match</v>
      </c>
      <c r="BI16" s="43" t="str">
        <f t="shared" si="46"/>
        <v>Match</v>
      </c>
      <c r="BJ16" s="43" t="str">
        <f t="shared" si="46"/>
        <v>Match</v>
      </c>
      <c r="BK16" s="43" t="str">
        <f t="shared" si="46"/>
        <v>Match</v>
      </c>
      <c r="BL16" s="43" t="str">
        <f t="shared" si="46"/>
        <v>Match</v>
      </c>
      <c r="BM16" s="43" t="str">
        <f t="shared" si="46"/>
        <v>Match</v>
      </c>
      <c r="BN16" s="43" t="str">
        <f t="shared" si="46"/>
        <v>Match</v>
      </c>
      <c r="BO16" s="43" t="str">
        <f t="shared" ref="BO16:CJ16" si="47">IF(BO15=BO5,"Match", "ERROR")</f>
        <v>Match</v>
      </c>
      <c r="BP16" s="43" t="str">
        <f t="shared" si="47"/>
        <v>Match</v>
      </c>
      <c r="BQ16" s="43" t="str">
        <f t="shared" si="47"/>
        <v>Match</v>
      </c>
      <c r="BR16" s="43" t="str">
        <f t="shared" si="47"/>
        <v>Match</v>
      </c>
      <c r="BS16" s="43" t="str">
        <f t="shared" si="47"/>
        <v>Match</v>
      </c>
      <c r="BT16" s="43" t="str">
        <f t="shared" si="47"/>
        <v>Match</v>
      </c>
      <c r="BU16" s="43" t="str">
        <f t="shared" si="47"/>
        <v>Match</v>
      </c>
      <c r="BV16" s="43" t="str">
        <f t="shared" si="47"/>
        <v>Match</v>
      </c>
      <c r="BW16" s="43" t="str">
        <f t="shared" si="47"/>
        <v>Match</v>
      </c>
      <c r="BX16" s="43" t="str">
        <f t="shared" si="47"/>
        <v>Match</v>
      </c>
      <c r="BY16" s="43" t="str">
        <f t="shared" si="47"/>
        <v>Match</v>
      </c>
      <c r="BZ16" s="43" t="str">
        <f t="shared" si="47"/>
        <v>Match</v>
      </c>
      <c r="CA16" s="43" t="str">
        <f t="shared" si="47"/>
        <v>Match</v>
      </c>
      <c r="CB16" s="43" t="str">
        <f t="shared" si="47"/>
        <v>Match</v>
      </c>
      <c r="CC16" s="43" t="str">
        <f t="shared" si="47"/>
        <v>Match</v>
      </c>
      <c r="CD16" s="43" t="str">
        <f t="shared" si="47"/>
        <v>Match</v>
      </c>
      <c r="CE16" s="43" t="str">
        <f t="shared" si="47"/>
        <v>Match</v>
      </c>
      <c r="CF16" s="43" t="str">
        <f t="shared" si="47"/>
        <v>Match</v>
      </c>
      <c r="CG16" s="43" t="str">
        <f t="shared" si="47"/>
        <v>Match</v>
      </c>
      <c r="CH16" s="43" t="str">
        <f t="shared" si="47"/>
        <v>Match</v>
      </c>
      <c r="CI16" s="43" t="str">
        <f t="shared" si="47"/>
        <v>Match</v>
      </c>
      <c r="CJ16" s="43" t="str">
        <f t="shared" si="47"/>
        <v>Match</v>
      </c>
      <c r="CK16" s="43" t="str">
        <f t="shared" ref="CK16:DM16" si="48">IF(CK15=CK5,"Match", "ERROR")</f>
        <v>Match</v>
      </c>
      <c r="CL16" s="43" t="str">
        <f t="shared" si="48"/>
        <v>Match</v>
      </c>
      <c r="CM16" s="43" t="str">
        <f t="shared" si="48"/>
        <v>Match</v>
      </c>
      <c r="CN16" s="43" t="str">
        <f t="shared" si="48"/>
        <v>Match</v>
      </c>
      <c r="CO16" s="43" t="str">
        <f t="shared" si="48"/>
        <v>Match</v>
      </c>
      <c r="CP16" s="43" t="str">
        <f t="shared" si="48"/>
        <v>Match</v>
      </c>
      <c r="CQ16" s="43" t="str">
        <f t="shared" si="48"/>
        <v>Match</v>
      </c>
      <c r="CR16" s="43" t="str">
        <f t="shared" si="48"/>
        <v>Match</v>
      </c>
      <c r="CS16" s="43" t="str">
        <f t="shared" si="48"/>
        <v>Match</v>
      </c>
      <c r="CT16" s="43" t="str">
        <f t="shared" si="48"/>
        <v>Match</v>
      </c>
      <c r="CU16" s="43" t="str">
        <f t="shared" si="48"/>
        <v>Match</v>
      </c>
      <c r="CV16" s="43" t="str">
        <f t="shared" si="48"/>
        <v>Match</v>
      </c>
      <c r="CW16" s="43" t="str">
        <f t="shared" si="48"/>
        <v>Match</v>
      </c>
      <c r="CX16" s="43" t="str">
        <f t="shared" si="48"/>
        <v>Match</v>
      </c>
      <c r="CY16" s="43" t="str">
        <f t="shared" si="48"/>
        <v>Match</v>
      </c>
      <c r="CZ16" s="43" t="str">
        <f t="shared" si="48"/>
        <v>Match</v>
      </c>
      <c r="DA16" s="43" t="str">
        <f t="shared" si="48"/>
        <v>Match</v>
      </c>
      <c r="DB16" s="43" t="str">
        <f t="shared" si="48"/>
        <v>Match</v>
      </c>
      <c r="DC16" s="43" t="str">
        <f t="shared" si="48"/>
        <v>Match</v>
      </c>
      <c r="DD16" s="43" t="str">
        <f t="shared" si="48"/>
        <v>Match</v>
      </c>
      <c r="DE16" s="43" t="str">
        <f t="shared" si="48"/>
        <v>Match</v>
      </c>
      <c r="DF16" s="43" t="str">
        <f t="shared" si="48"/>
        <v>Match</v>
      </c>
      <c r="DG16" s="43" t="str">
        <f t="shared" si="48"/>
        <v>Match</v>
      </c>
      <c r="DH16" s="43" t="str">
        <f t="shared" si="48"/>
        <v>Match</v>
      </c>
      <c r="DI16" s="43" t="str">
        <f t="shared" si="48"/>
        <v>Match</v>
      </c>
      <c r="DJ16" s="43" t="str">
        <f t="shared" si="48"/>
        <v>Match</v>
      </c>
      <c r="DK16" s="43" t="str">
        <f t="shared" si="48"/>
        <v>Match</v>
      </c>
      <c r="DL16" s="43" t="str">
        <f t="shared" si="48"/>
        <v>Match</v>
      </c>
      <c r="DM16" s="43" t="str">
        <f t="shared" si="48"/>
        <v>Match</v>
      </c>
      <c r="DN16" s="43" t="str">
        <f t="shared" ref="DN16:DR16" si="49">IF(DN15=DN5,"Match", "ERROR")</f>
        <v>Match</v>
      </c>
      <c r="DO16" s="43" t="str">
        <f t="shared" si="49"/>
        <v>Match</v>
      </c>
      <c r="DP16" s="43" t="str">
        <f t="shared" si="49"/>
        <v>Match</v>
      </c>
      <c r="DQ16" s="43" t="str">
        <f t="shared" si="49"/>
        <v>Match</v>
      </c>
      <c r="DR16" s="43" t="str">
        <f t="shared" si="49"/>
        <v>Match</v>
      </c>
    </row>
    <row r="18" spans="1:122" x14ac:dyDescent="0.25">
      <c r="D18" s="32"/>
    </row>
    <row r="21" spans="1:122" ht="24" thickBot="1" x14ac:dyDescent="0.4">
      <c r="A21" s="49"/>
      <c r="B21" s="49"/>
      <c r="C21" s="169" t="s">
        <v>65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1:122" ht="15.75" x14ac:dyDescent="0.25">
      <c r="A22" s="10"/>
      <c r="B22" s="54" t="s">
        <v>31</v>
      </c>
      <c r="C22" s="35">
        <f>C9</f>
        <v>43466</v>
      </c>
      <c r="D22" s="35">
        <f t="shared" ref="D22:BO22" si="50">D9</f>
        <v>43497</v>
      </c>
      <c r="E22" s="35">
        <f t="shared" si="50"/>
        <v>43525</v>
      </c>
      <c r="F22" s="35">
        <f t="shared" si="50"/>
        <v>43556</v>
      </c>
      <c r="G22" s="35">
        <f t="shared" si="50"/>
        <v>43586</v>
      </c>
      <c r="H22" s="35">
        <f t="shared" si="50"/>
        <v>43617</v>
      </c>
      <c r="I22" s="35">
        <f t="shared" si="50"/>
        <v>43647</v>
      </c>
      <c r="J22" s="35">
        <f t="shared" si="50"/>
        <v>43678</v>
      </c>
      <c r="K22" s="35">
        <f t="shared" si="50"/>
        <v>43709</v>
      </c>
      <c r="L22" s="35">
        <f t="shared" si="50"/>
        <v>43739</v>
      </c>
      <c r="M22" s="35">
        <f t="shared" si="50"/>
        <v>43770</v>
      </c>
      <c r="N22" s="35">
        <f t="shared" si="50"/>
        <v>43800</v>
      </c>
      <c r="O22" s="35">
        <f t="shared" si="50"/>
        <v>43831</v>
      </c>
      <c r="P22" s="35">
        <f t="shared" si="50"/>
        <v>43862</v>
      </c>
      <c r="Q22" s="35">
        <f t="shared" si="50"/>
        <v>43891</v>
      </c>
      <c r="R22" s="35">
        <f t="shared" si="50"/>
        <v>43922</v>
      </c>
      <c r="S22" s="35">
        <f t="shared" si="50"/>
        <v>43952</v>
      </c>
      <c r="T22" s="35">
        <f t="shared" si="50"/>
        <v>43983</v>
      </c>
      <c r="U22" s="35">
        <f t="shared" si="50"/>
        <v>44013</v>
      </c>
      <c r="V22" s="35">
        <f t="shared" si="50"/>
        <v>44044</v>
      </c>
      <c r="W22" s="35">
        <f t="shared" si="50"/>
        <v>44075</v>
      </c>
      <c r="X22" s="35">
        <f t="shared" si="50"/>
        <v>44105</v>
      </c>
      <c r="Y22" s="35">
        <f t="shared" si="50"/>
        <v>44136</v>
      </c>
      <c r="Z22" s="35">
        <f t="shared" si="50"/>
        <v>44166</v>
      </c>
      <c r="AA22" s="35">
        <f t="shared" si="50"/>
        <v>44197</v>
      </c>
      <c r="AB22" s="35">
        <f t="shared" si="50"/>
        <v>44228</v>
      </c>
      <c r="AC22" s="35">
        <f t="shared" si="50"/>
        <v>44256</v>
      </c>
      <c r="AD22" s="35">
        <f t="shared" si="50"/>
        <v>44287</v>
      </c>
      <c r="AE22" s="35">
        <f t="shared" si="50"/>
        <v>44317</v>
      </c>
      <c r="AF22" s="35">
        <f t="shared" si="50"/>
        <v>44348</v>
      </c>
      <c r="AG22" s="35">
        <f t="shared" si="50"/>
        <v>44378</v>
      </c>
      <c r="AH22" s="35">
        <f t="shared" si="50"/>
        <v>44409</v>
      </c>
      <c r="AI22" s="35">
        <f t="shared" si="50"/>
        <v>44440</v>
      </c>
      <c r="AJ22" s="35">
        <f t="shared" si="50"/>
        <v>44470</v>
      </c>
      <c r="AK22" s="35">
        <f t="shared" si="50"/>
        <v>44501</v>
      </c>
      <c r="AL22" s="35">
        <f t="shared" si="50"/>
        <v>44531</v>
      </c>
      <c r="AM22" s="35">
        <f t="shared" si="50"/>
        <v>44562</v>
      </c>
      <c r="AN22" s="35">
        <f t="shared" si="50"/>
        <v>44593</v>
      </c>
      <c r="AO22" s="35">
        <f t="shared" si="50"/>
        <v>44621</v>
      </c>
      <c r="AP22" s="35">
        <f t="shared" si="50"/>
        <v>44652</v>
      </c>
      <c r="AQ22" s="35">
        <f t="shared" si="50"/>
        <v>44682</v>
      </c>
      <c r="AR22" s="35">
        <f t="shared" si="50"/>
        <v>44713</v>
      </c>
      <c r="AS22" s="35">
        <f t="shared" si="50"/>
        <v>44743</v>
      </c>
      <c r="AT22" s="35">
        <f t="shared" si="50"/>
        <v>44774</v>
      </c>
      <c r="AU22" s="35">
        <f t="shared" si="50"/>
        <v>44805</v>
      </c>
      <c r="AV22" s="35">
        <f t="shared" si="50"/>
        <v>44835</v>
      </c>
      <c r="AW22" s="35">
        <f t="shared" si="50"/>
        <v>44866</v>
      </c>
      <c r="AX22" s="35">
        <f t="shared" si="50"/>
        <v>44896</v>
      </c>
      <c r="AY22" s="35">
        <f t="shared" si="50"/>
        <v>44927</v>
      </c>
      <c r="AZ22" s="35">
        <f t="shared" si="50"/>
        <v>44958</v>
      </c>
      <c r="BA22" s="35">
        <f t="shared" si="50"/>
        <v>44986</v>
      </c>
      <c r="BB22" s="35">
        <f t="shared" si="50"/>
        <v>45017</v>
      </c>
      <c r="BC22" s="35">
        <f t="shared" si="50"/>
        <v>45047</v>
      </c>
      <c r="BD22" s="35">
        <f t="shared" si="50"/>
        <v>45078</v>
      </c>
      <c r="BE22" s="35">
        <f t="shared" si="50"/>
        <v>45108</v>
      </c>
      <c r="BF22" s="35">
        <f t="shared" si="50"/>
        <v>45139</v>
      </c>
      <c r="BG22" s="35">
        <f t="shared" si="50"/>
        <v>45170</v>
      </c>
      <c r="BH22" s="35">
        <f t="shared" si="50"/>
        <v>45200</v>
      </c>
      <c r="BI22" s="35">
        <f t="shared" si="50"/>
        <v>45231</v>
      </c>
      <c r="BJ22" s="35">
        <f t="shared" si="50"/>
        <v>45261</v>
      </c>
      <c r="BK22" s="35">
        <f t="shared" si="50"/>
        <v>45292</v>
      </c>
      <c r="BL22" s="35">
        <f t="shared" si="50"/>
        <v>45323</v>
      </c>
      <c r="BM22" s="35">
        <f t="shared" si="50"/>
        <v>45352</v>
      </c>
      <c r="BN22" s="35">
        <f t="shared" si="50"/>
        <v>45383</v>
      </c>
      <c r="BO22" s="35">
        <f t="shared" si="50"/>
        <v>45413</v>
      </c>
      <c r="BP22" s="35">
        <f t="shared" ref="BP22:CJ22" si="51">BP9</f>
        <v>45444</v>
      </c>
      <c r="BQ22" s="35">
        <f t="shared" si="51"/>
        <v>45474</v>
      </c>
      <c r="BR22" s="35">
        <f t="shared" si="51"/>
        <v>45505</v>
      </c>
      <c r="BS22" s="35">
        <f t="shared" si="51"/>
        <v>45536</v>
      </c>
      <c r="BT22" s="35">
        <f t="shared" si="51"/>
        <v>45566</v>
      </c>
      <c r="BU22" s="35">
        <f t="shared" si="51"/>
        <v>45597</v>
      </c>
      <c r="BV22" s="35">
        <f t="shared" si="51"/>
        <v>45627</v>
      </c>
      <c r="BW22" s="71">
        <f t="shared" si="51"/>
        <v>45658</v>
      </c>
      <c r="BX22" s="71">
        <f t="shared" si="51"/>
        <v>45689</v>
      </c>
      <c r="BY22" s="71">
        <f t="shared" si="51"/>
        <v>45717</v>
      </c>
      <c r="BZ22" s="71">
        <f t="shared" si="51"/>
        <v>45748</v>
      </c>
      <c r="CA22" s="71">
        <f t="shared" si="51"/>
        <v>45778</v>
      </c>
      <c r="CB22" s="71">
        <f t="shared" si="51"/>
        <v>45809</v>
      </c>
      <c r="CC22" s="71">
        <f t="shared" si="51"/>
        <v>45839</v>
      </c>
      <c r="CD22" s="71">
        <f t="shared" si="51"/>
        <v>45870</v>
      </c>
      <c r="CE22" s="71">
        <f t="shared" si="51"/>
        <v>45901</v>
      </c>
      <c r="CF22" s="71">
        <f t="shared" si="51"/>
        <v>45931</v>
      </c>
      <c r="CG22" s="71">
        <f t="shared" si="51"/>
        <v>45962</v>
      </c>
      <c r="CH22" s="71">
        <f t="shared" si="51"/>
        <v>45992</v>
      </c>
      <c r="CI22" s="71">
        <f t="shared" si="51"/>
        <v>46023</v>
      </c>
      <c r="CJ22" s="71">
        <f t="shared" si="51"/>
        <v>46054</v>
      </c>
      <c r="CK22" s="71">
        <f t="shared" ref="CK22:DM22" si="52">CK9</f>
        <v>46082</v>
      </c>
      <c r="CL22" s="71">
        <f t="shared" si="52"/>
        <v>46113</v>
      </c>
      <c r="CM22" s="71">
        <f t="shared" si="52"/>
        <v>46143</v>
      </c>
      <c r="CN22" s="71">
        <f t="shared" si="52"/>
        <v>46174</v>
      </c>
      <c r="CO22" s="71">
        <f t="shared" si="52"/>
        <v>46204</v>
      </c>
      <c r="CP22" s="71">
        <f t="shared" si="52"/>
        <v>46235</v>
      </c>
      <c r="CQ22" s="71">
        <f t="shared" si="52"/>
        <v>46266</v>
      </c>
      <c r="CR22" s="71">
        <f t="shared" si="52"/>
        <v>46296</v>
      </c>
      <c r="CS22" s="71">
        <f t="shared" si="52"/>
        <v>46327</v>
      </c>
      <c r="CT22" s="71">
        <f t="shared" si="52"/>
        <v>46357</v>
      </c>
      <c r="CU22" s="71">
        <f t="shared" si="52"/>
        <v>46388</v>
      </c>
      <c r="CV22" s="71">
        <f t="shared" si="52"/>
        <v>46419</v>
      </c>
      <c r="CW22" s="71">
        <f t="shared" si="52"/>
        <v>46447</v>
      </c>
      <c r="CX22" s="71">
        <f t="shared" si="52"/>
        <v>46478</v>
      </c>
      <c r="CY22" s="71">
        <f t="shared" si="52"/>
        <v>46508</v>
      </c>
      <c r="CZ22" s="71">
        <f t="shared" si="52"/>
        <v>46539</v>
      </c>
      <c r="DA22" s="71">
        <f t="shared" si="52"/>
        <v>46569</v>
      </c>
      <c r="DB22" s="71">
        <f t="shared" si="52"/>
        <v>46600</v>
      </c>
      <c r="DC22" s="71">
        <f t="shared" si="52"/>
        <v>46631</v>
      </c>
      <c r="DD22" s="71">
        <f t="shared" si="52"/>
        <v>46661</v>
      </c>
      <c r="DE22" s="71">
        <f t="shared" si="52"/>
        <v>46692</v>
      </c>
      <c r="DF22" s="71">
        <f t="shared" si="52"/>
        <v>46722</v>
      </c>
      <c r="DG22" s="71">
        <f t="shared" si="52"/>
        <v>46753</v>
      </c>
      <c r="DH22" s="71">
        <f t="shared" si="52"/>
        <v>46784</v>
      </c>
      <c r="DI22" s="71">
        <f t="shared" si="52"/>
        <v>46813</v>
      </c>
      <c r="DJ22" s="71">
        <f t="shared" si="52"/>
        <v>46844</v>
      </c>
      <c r="DK22" s="71">
        <f t="shared" si="52"/>
        <v>46874</v>
      </c>
      <c r="DL22" s="71">
        <f t="shared" si="52"/>
        <v>46905</v>
      </c>
      <c r="DM22" s="71">
        <f t="shared" si="52"/>
        <v>46935</v>
      </c>
      <c r="DN22" s="71">
        <f t="shared" ref="DN22:DR22" si="53">DN9</f>
        <v>46966</v>
      </c>
      <c r="DO22" s="71">
        <f t="shared" si="53"/>
        <v>46997</v>
      </c>
      <c r="DP22" s="71">
        <f t="shared" si="53"/>
        <v>47027</v>
      </c>
      <c r="DQ22" s="71">
        <f t="shared" si="53"/>
        <v>47058</v>
      </c>
      <c r="DR22" s="71">
        <f t="shared" si="53"/>
        <v>47088</v>
      </c>
    </row>
    <row r="23" spans="1:122" ht="15" customHeight="1" x14ac:dyDescent="0.25">
      <c r="A23" s="192" t="s">
        <v>28</v>
      </c>
      <c r="B23" s="30" t="s">
        <v>6</v>
      </c>
      <c r="C23" s="75"/>
      <c r="D23" s="75"/>
      <c r="E23" s="90">
        <f>'TD CALC Summary (Cumulative) '!$D39/10</f>
        <v>0</v>
      </c>
      <c r="F23" s="90">
        <f>'TD CALC Summary (Cumulative) '!$D39/10</f>
        <v>0</v>
      </c>
      <c r="G23" s="90">
        <f>'TD CALC Summary (Cumulative) '!$D39/10</f>
        <v>0</v>
      </c>
      <c r="H23" s="90">
        <f>'TD CALC Summary (Cumulative) '!$D39/10</f>
        <v>0</v>
      </c>
      <c r="I23" s="90">
        <f>'TD CALC Summary (Cumulative) '!$D39/10</f>
        <v>0</v>
      </c>
      <c r="J23" s="90">
        <f>'TD CALC Summary (Cumulative) '!$D39/10</f>
        <v>0</v>
      </c>
      <c r="K23" s="90">
        <f>'TD CALC Summary (Cumulative) '!$D39/10</f>
        <v>0</v>
      </c>
      <c r="L23" s="90">
        <f>'TD CALC Summary (Cumulative) '!$D39/10</f>
        <v>0</v>
      </c>
      <c r="M23" s="90">
        <f>'TD CALC Summary (Cumulative) '!$D39/10</f>
        <v>0</v>
      </c>
      <c r="N23" s="90">
        <f>'TD CALC Summary (Cumulative) '!$D39/10</f>
        <v>0</v>
      </c>
      <c r="O23" s="90">
        <f>'TD CALC Summary (Cumulative) '!$E39/12</f>
        <v>48661.534358446981</v>
      </c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>
        <f>'TD CALC Summary (Cumulative) '!$F40/12</f>
        <v>0</v>
      </c>
      <c r="AB23" s="90">
        <f>'TD CALC Summary (Cumulative) '!$F40/12</f>
        <v>0</v>
      </c>
      <c r="AC23" s="90">
        <f>'TD CALC Summary (Cumulative) '!$F40/12</f>
        <v>0</v>
      </c>
      <c r="AD23" s="90">
        <f>'TD CALC Summary (Cumulative) '!$F40/12</f>
        <v>0</v>
      </c>
      <c r="AE23" s="90">
        <f>'TD CALC Summary (Cumulative) '!$F40/12</f>
        <v>0</v>
      </c>
      <c r="AF23" s="90">
        <f>'TD CALC Summary (Cumulative) '!$F40/12</f>
        <v>0</v>
      </c>
      <c r="AG23" s="90">
        <f>'TD CALC Summary (Cumulative) '!$F40/12</f>
        <v>0</v>
      </c>
      <c r="AH23" s="90">
        <f>'TD CALC Summary (Cumulative) '!$F40/12</f>
        <v>0</v>
      </c>
      <c r="AI23" s="90">
        <f>'TD CALC Summary (Cumulative) '!$F40/12</f>
        <v>0</v>
      </c>
      <c r="AJ23" s="90">
        <f>'TD CALC Summary (Cumulative) '!$F40/12</f>
        <v>0</v>
      </c>
      <c r="AK23" s="90">
        <f>'TD CALC Summary (Cumulative) '!$F40/12</f>
        <v>0</v>
      </c>
      <c r="AL23" s="90">
        <f>'TD CALC Summary (Cumulative) '!$F40/12</f>
        <v>0</v>
      </c>
      <c r="AM23" s="90">
        <f>'TD CALC Summary (Cumulative) '!$G40/12</f>
        <v>0</v>
      </c>
      <c r="AN23" s="90">
        <f>'TD CALC Summary (Cumulative) '!$G40/12</f>
        <v>0</v>
      </c>
      <c r="AO23" s="90">
        <f>'TD CALC Summary (Cumulative) '!$G40/12</f>
        <v>0</v>
      </c>
      <c r="AP23" s="90">
        <f>'TD CALC Summary (Cumulative) '!$G40/12</f>
        <v>0</v>
      </c>
      <c r="AQ23" s="90">
        <f>'TD CALC Summary (Cumulative) '!$G40/12</f>
        <v>0</v>
      </c>
      <c r="AR23" s="90">
        <f>'TD CALC Summary (Cumulative) '!$G40/12</f>
        <v>0</v>
      </c>
      <c r="AS23" s="90">
        <f>'TD CALC Summary (Cumulative) '!$G40/12</f>
        <v>0</v>
      </c>
      <c r="AT23" s="90">
        <f>'TD CALC Summary (Cumulative) '!$G40/12</f>
        <v>0</v>
      </c>
      <c r="AU23" s="90">
        <f>'TD CALC Summary (Cumulative) '!$G40/12</f>
        <v>0</v>
      </c>
      <c r="AV23" s="90">
        <f>'TD CALC Summary (Cumulative) '!$G40/12</f>
        <v>0</v>
      </c>
      <c r="AW23" s="90">
        <f>'TD CALC Summary (Cumulative) '!$G40/12</f>
        <v>0</v>
      </c>
      <c r="AX23" s="90">
        <f>'TD CALC Summary (Cumulative) '!$G40/12</f>
        <v>0</v>
      </c>
      <c r="AY23" s="90">
        <f>'TD CALC Summary (Cumulative) '!$H40/12</f>
        <v>0</v>
      </c>
      <c r="AZ23" s="90">
        <f>'TD CALC Summary (Cumulative) '!$H40/12</f>
        <v>0</v>
      </c>
      <c r="BA23" s="90">
        <f>'TD CALC Summary (Cumulative) '!$H40/12</f>
        <v>0</v>
      </c>
      <c r="BB23" s="90">
        <f>'TD CALC Summary (Cumulative) '!$H40/12</f>
        <v>0</v>
      </c>
      <c r="BC23" s="90">
        <f>'TD CALC Summary (Cumulative) '!$H40/12</f>
        <v>0</v>
      </c>
      <c r="BD23" s="90">
        <f>'TD CALC Summary (Cumulative) '!$H40/12</f>
        <v>0</v>
      </c>
      <c r="BE23" s="90">
        <f>'TD CALC Summary (Cumulative) '!$H40/12</f>
        <v>0</v>
      </c>
      <c r="BF23" s="90">
        <f>'TD CALC Summary (Cumulative) '!$H40/12</f>
        <v>0</v>
      </c>
      <c r="BG23" s="90">
        <f>'TD CALC Summary (Cumulative) '!$H40/12</f>
        <v>0</v>
      </c>
      <c r="BH23" s="90">
        <f>'TD CALC Summary (Cumulative) '!$H40/12</f>
        <v>0</v>
      </c>
      <c r="BI23" s="90">
        <f>'TD CALC Summary (Cumulative) '!$H40/12</f>
        <v>0</v>
      </c>
      <c r="BJ23" s="90">
        <f>'TD CALC Summary (Cumulative) '!$H40/12</f>
        <v>0</v>
      </c>
      <c r="BK23" s="90">
        <f>'TD CALC Summary (Cumulative) '!$I40/12</f>
        <v>0</v>
      </c>
      <c r="BL23" s="90">
        <f>'TD CALC Summary (Cumulative) '!$I40/12</f>
        <v>0</v>
      </c>
      <c r="BM23" s="90">
        <f>'TD CALC Summary (Cumulative) '!$I40/12</f>
        <v>0</v>
      </c>
      <c r="BN23" s="90">
        <f>'TD CALC Summary (Cumulative) '!$I40/12</f>
        <v>0</v>
      </c>
      <c r="BO23" s="90">
        <f>'TD CALC Summary (Cumulative) '!$I40/12</f>
        <v>0</v>
      </c>
      <c r="BP23" s="90">
        <f>'TD CALC Summary (Cumulative) '!$I40/12</f>
        <v>0</v>
      </c>
      <c r="BQ23" s="90">
        <f>'TD CALC Summary (Cumulative) '!$I40/12</f>
        <v>0</v>
      </c>
      <c r="BR23" s="90">
        <f>'TD CALC Summary (Cumulative) '!$I40/12</f>
        <v>0</v>
      </c>
      <c r="BS23" s="90">
        <f>'TD CALC Summary (Cumulative) '!$I40/12</f>
        <v>0</v>
      </c>
      <c r="BT23" s="90">
        <f>'TD CALC Summary (Cumulative) '!$I40/12</f>
        <v>0</v>
      </c>
      <c r="BU23" s="90">
        <f>'TD CALC Summary (Cumulative) '!$I40/12</f>
        <v>0</v>
      </c>
      <c r="BV23" s="90">
        <f>'TD CALC Summary (Cumulative) '!$I40/12</f>
        <v>0</v>
      </c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</row>
    <row r="24" spans="1:122" x14ac:dyDescent="0.25">
      <c r="A24" s="192"/>
      <c r="B24" s="65" t="s">
        <v>1</v>
      </c>
      <c r="C24" s="72"/>
      <c r="D24" s="72"/>
      <c r="E24" s="90">
        <f>'TD CALC Summary (Cumulative) '!$D40/10</f>
        <v>0</v>
      </c>
      <c r="F24" s="90">
        <f>'TD CALC Summary (Cumulative) '!$D40/10</f>
        <v>0</v>
      </c>
      <c r="G24" s="90">
        <f>'TD CALC Summary (Cumulative) '!$D40/10</f>
        <v>0</v>
      </c>
      <c r="H24" s="90">
        <f>'TD CALC Summary (Cumulative) '!$D40/10</f>
        <v>0</v>
      </c>
      <c r="I24" s="90">
        <f>'TD CALC Summary (Cumulative) '!$D40/10</f>
        <v>0</v>
      </c>
      <c r="J24" s="90">
        <f>'TD CALC Summary (Cumulative) '!$D40/10</f>
        <v>0</v>
      </c>
      <c r="K24" s="90">
        <f>'TD CALC Summary (Cumulative) '!$D40/10</f>
        <v>0</v>
      </c>
      <c r="L24" s="90">
        <f>'TD CALC Summary (Cumulative) '!$D40/10</f>
        <v>0</v>
      </c>
      <c r="M24" s="90">
        <f>'TD CALC Summary (Cumulative) '!$D40/10</f>
        <v>0</v>
      </c>
      <c r="N24" s="90">
        <f>'TD CALC Summary (Cumulative) '!$D40/10</f>
        <v>0</v>
      </c>
      <c r="O24" s="90">
        <f>'TD CALC Summary (Cumulative) '!$E40/12</f>
        <v>86231.384576487893</v>
      </c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>
        <f>'TD CALC Summary (Cumulative) '!$F41/12</f>
        <v>0</v>
      </c>
      <c r="AB24" s="90">
        <f>'TD CALC Summary (Cumulative) '!$F41/12</f>
        <v>0</v>
      </c>
      <c r="AC24" s="90">
        <f>'TD CALC Summary (Cumulative) '!$F41/12</f>
        <v>0</v>
      </c>
      <c r="AD24" s="90">
        <f>'TD CALC Summary (Cumulative) '!$F41/12</f>
        <v>0</v>
      </c>
      <c r="AE24" s="90">
        <f>'TD CALC Summary (Cumulative) '!$F41/12</f>
        <v>0</v>
      </c>
      <c r="AF24" s="90">
        <f>'TD CALC Summary (Cumulative) '!$F41/12</f>
        <v>0</v>
      </c>
      <c r="AG24" s="90">
        <f>'TD CALC Summary (Cumulative) '!$F41/12</f>
        <v>0</v>
      </c>
      <c r="AH24" s="90">
        <f>'TD CALC Summary (Cumulative) '!$F41/12</f>
        <v>0</v>
      </c>
      <c r="AI24" s="90">
        <f>'TD CALC Summary (Cumulative) '!$F41/12</f>
        <v>0</v>
      </c>
      <c r="AJ24" s="90">
        <f>'TD CALC Summary (Cumulative) '!$F41/12</f>
        <v>0</v>
      </c>
      <c r="AK24" s="90">
        <f>'TD CALC Summary (Cumulative) '!$F41/12</f>
        <v>0</v>
      </c>
      <c r="AL24" s="90">
        <f>'TD CALC Summary (Cumulative) '!$F41/12</f>
        <v>0</v>
      </c>
      <c r="AM24" s="90">
        <f>'TD CALC Summary (Cumulative) '!$G41/12</f>
        <v>0</v>
      </c>
      <c r="AN24" s="90">
        <f>'TD CALC Summary (Cumulative) '!$G41/12</f>
        <v>0</v>
      </c>
      <c r="AO24" s="90">
        <f>'TD CALC Summary (Cumulative) '!$G41/12</f>
        <v>0</v>
      </c>
      <c r="AP24" s="90">
        <f>'TD CALC Summary (Cumulative) '!$G41/12</f>
        <v>0</v>
      </c>
      <c r="AQ24" s="90">
        <f>'TD CALC Summary (Cumulative) '!$G41/12</f>
        <v>0</v>
      </c>
      <c r="AR24" s="90">
        <f>'TD CALC Summary (Cumulative) '!$G41/12</f>
        <v>0</v>
      </c>
      <c r="AS24" s="90">
        <f>'TD CALC Summary (Cumulative) '!$G41/12</f>
        <v>0</v>
      </c>
      <c r="AT24" s="90">
        <f>'TD CALC Summary (Cumulative) '!$G41/12</f>
        <v>0</v>
      </c>
      <c r="AU24" s="90">
        <f>'TD CALC Summary (Cumulative) '!$G41/12</f>
        <v>0</v>
      </c>
      <c r="AV24" s="90">
        <f>'TD CALC Summary (Cumulative) '!$G41/12</f>
        <v>0</v>
      </c>
      <c r="AW24" s="90">
        <f>'TD CALC Summary (Cumulative) '!$G41/12</f>
        <v>0</v>
      </c>
      <c r="AX24" s="90">
        <f>'TD CALC Summary (Cumulative) '!$G41/12</f>
        <v>0</v>
      </c>
      <c r="AY24" s="90">
        <f>'TD CALC Summary (Cumulative) '!$H41/12</f>
        <v>0</v>
      </c>
      <c r="AZ24" s="90">
        <f>'TD CALC Summary (Cumulative) '!$H41/12</f>
        <v>0</v>
      </c>
      <c r="BA24" s="90">
        <f>'TD CALC Summary (Cumulative) '!$H41/12</f>
        <v>0</v>
      </c>
      <c r="BB24" s="90">
        <f>'TD CALC Summary (Cumulative) '!$H41/12</f>
        <v>0</v>
      </c>
      <c r="BC24" s="90">
        <f>'TD CALC Summary (Cumulative) '!$H41/12</f>
        <v>0</v>
      </c>
      <c r="BD24" s="90">
        <f>'TD CALC Summary (Cumulative) '!$H41/12</f>
        <v>0</v>
      </c>
      <c r="BE24" s="90">
        <f>'TD CALC Summary (Cumulative) '!$H41/12</f>
        <v>0</v>
      </c>
      <c r="BF24" s="90">
        <f>'TD CALC Summary (Cumulative) '!$H41/12</f>
        <v>0</v>
      </c>
      <c r="BG24" s="90">
        <f>'TD CALC Summary (Cumulative) '!$H41/12</f>
        <v>0</v>
      </c>
      <c r="BH24" s="90">
        <f>'TD CALC Summary (Cumulative) '!$H41/12</f>
        <v>0</v>
      </c>
      <c r="BI24" s="90">
        <f>'TD CALC Summary (Cumulative) '!$H41/12</f>
        <v>0</v>
      </c>
      <c r="BJ24" s="90">
        <f>'TD CALC Summary (Cumulative) '!$H41/12</f>
        <v>0</v>
      </c>
      <c r="BK24" s="90">
        <f>'TD CALC Summary (Cumulative) '!$I41/12</f>
        <v>0</v>
      </c>
      <c r="BL24" s="90">
        <f>'TD CALC Summary (Cumulative) '!$I41/12</f>
        <v>0</v>
      </c>
      <c r="BM24" s="90">
        <f>'TD CALC Summary (Cumulative) '!$I41/12</f>
        <v>0</v>
      </c>
      <c r="BN24" s="90">
        <f>'TD CALC Summary (Cumulative) '!$I41/12</f>
        <v>0</v>
      </c>
      <c r="BO24" s="90">
        <f>'TD CALC Summary (Cumulative) '!$I41/12</f>
        <v>0</v>
      </c>
      <c r="BP24" s="90">
        <f>'TD CALC Summary (Cumulative) '!$I41/12</f>
        <v>0</v>
      </c>
      <c r="BQ24" s="90">
        <f>'TD CALC Summary (Cumulative) '!$I41/12</f>
        <v>0</v>
      </c>
      <c r="BR24" s="90">
        <f>'TD CALC Summary (Cumulative) '!$I41/12</f>
        <v>0</v>
      </c>
      <c r="BS24" s="90">
        <f>'TD CALC Summary (Cumulative) '!$I41/12</f>
        <v>0</v>
      </c>
      <c r="BT24" s="90">
        <f>'TD CALC Summary (Cumulative) '!$I41/12</f>
        <v>0</v>
      </c>
      <c r="BU24" s="90">
        <f>'TD CALC Summary (Cumulative) '!$I41/12</f>
        <v>0</v>
      </c>
      <c r="BV24" s="90">
        <f>'TD CALC Summary (Cumulative) '!$I41/12</f>
        <v>0</v>
      </c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</row>
    <row r="25" spans="1:122" x14ac:dyDescent="0.25">
      <c r="A25" s="192"/>
      <c r="B25" s="30" t="s">
        <v>2</v>
      </c>
      <c r="C25" s="72"/>
      <c r="D25" s="72"/>
      <c r="E25" s="90">
        <f>'TD CALC Summary (Cumulative) '!$D41/10</f>
        <v>0</v>
      </c>
      <c r="F25" s="90">
        <f>'TD CALC Summary (Cumulative) '!$D41/10</f>
        <v>0</v>
      </c>
      <c r="G25" s="90">
        <f>'TD CALC Summary (Cumulative) '!$D41/10</f>
        <v>0</v>
      </c>
      <c r="H25" s="90">
        <f>'TD CALC Summary (Cumulative) '!$D41/10</f>
        <v>0</v>
      </c>
      <c r="I25" s="90">
        <f>'TD CALC Summary (Cumulative) '!$D41/10</f>
        <v>0</v>
      </c>
      <c r="J25" s="90">
        <f>'TD CALC Summary (Cumulative) '!$D41/10</f>
        <v>0</v>
      </c>
      <c r="K25" s="90">
        <f>'TD CALC Summary (Cumulative) '!$D41/10</f>
        <v>0</v>
      </c>
      <c r="L25" s="90">
        <f>'TD CALC Summary (Cumulative) '!$D41/10</f>
        <v>0</v>
      </c>
      <c r="M25" s="90">
        <f>'TD CALC Summary (Cumulative) '!$D41/10</f>
        <v>0</v>
      </c>
      <c r="N25" s="90">
        <f>'TD CALC Summary (Cumulative) '!$D41/10</f>
        <v>0</v>
      </c>
      <c r="O25" s="90">
        <f>'TD CALC Summary (Cumulative) '!$E41/12</f>
        <v>0</v>
      </c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>
        <f>'TD CALC Summary (Cumulative) '!$F42/12</f>
        <v>0</v>
      </c>
      <c r="AB25" s="90">
        <f>'TD CALC Summary (Cumulative) '!$F42/12</f>
        <v>0</v>
      </c>
      <c r="AC25" s="90">
        <f>'TD CALC Summary (Cumulative) '!$F42/12</f>
        <v>0</v>
      </c>
      <c r="AD25" s="90">
        <f>'TD CALC Summary (Cumulative) '!$F42/12</f>
        <v>0</v>
      </c>
      <c r="AE25" s="90">
        <f>'TD CALC Summary (Cumulative) '!$F42/12</f>
        <v>0</v>
      </c>
      <c r="AF25" s="90">
        <f>'TD CALC Summary (Cumulative) '!$F42/12</f>
        <v>0</v>
      </c>
      <c r="AG25" s="90">
        <f>'TD CALC Summary (Cumulative) '!$F42/12</f>
        <v>0</v>
      </c>
      <c r="AH25" s="90">
        <f>'TD CALC Summary (Cumulative) '!$F42/12</f>
        <v>0</v>
      </c>
      <c r="AI25" s="90">
        <f>'TD CALC Summary (Cumulative) '!$F42/12</f>
        <v>0</v>
      </c>
      <c r="AJ25" s="90">
        <f>'TD CALC Summary (Cumulative) '!$F42/12</f>
        <v>0</v>
      </c>
      <c r="AK25" s="90">
        <f>'TD CALC Summary (Cumulative) '!$F42/12</f>
        <v>0</v>
      </c>
      <c r="AL25" s="90">
        <f>'TD CALC Summary (Cumulative) '!$F42/12</f>
        <v>0</v>
      </c>
      <c r="AM25" s="90">
        <f>'TD CALC Summary (Cumulative) '!$G42/12</f>
        <v>0</v>
      </c>
      <c r="AN25" s="90">
        <f>'TD CALC Summary (Cumulative) '!$G42/12</f>
        <v>0</v>
      </c>
      <c r="AO25" s="90">
        <f>'TD CALC Summary (Cumulative) '!$G42/12</f>
        <v>0</v>
      </c>
      <c r="AP25" s="90">
        <f>'TD CALC Summary (Cumulative) '!$G42/12</f>
        <v>0</v>
      </c>
      <c r="AQ25" s="90">
        <f>'TD CALC Summary (Cumulative) '!$G42/12</f>
        <v>0</v>
      </c>
      <c r="AR25" s="90">
        <f>'TD CALC Summary (Cumulative) '!$G42/12</f>
        <v>0</v>
      </c>
      <c r="AS25" s="90">
        <f>'TD CALC Summary (Cumulative) '!$G42/12</f>
        <v>0</v>
      </c>
      <c r="AT25" s="90">
        <f>'TD CALC Summary (Cumulative) '!$G42/12</f>
        <v>0</v>
      </c>
      <c r="AU25" s="90">
        <f>'TD CALC Summary (Cumulative) '!$G42/12</f>
        <v>0</v>
      </c>
      <c r="AV25" s="90">
        <f>'TD CALC Summary (Cumulative) '!$G42/12</f>
        <v>0</v>
      </c>
      <c r="AW25" s="90">
        <f>'TD CALC Summary (Cumulative) '!$G42/12</f>
        <v>0</v>
      </c>
      <c r="AX25" s="90">
        <f>'TD CALC Summary (Cumulative) '!$G42/12</f>
        <v>0</v>
      </c>
      <c r="AY25" s="90">
        <f>'TD CALC Summary (Cumulative) '!$H42/12</f>
        <v>0</v>
      </c>
      <c r="AZ25" s="90">
        <f>'TD CALC Summary (Cumulative) '!$H42/12</f>
        <v>0</v>
      </c>
      <c r="BA25" s="90">
        <f>'TD CALC Summary (Cumulative) '!$H42/12</f>
        <v>0</v>
      </c>
      <c r="BB25" s="90">
        <f>'TD CALC Summary (Cumulative) '!$H42/12</f>
        <v>0</v>
      </c>
      <c r="BC25" s="90">
        <f>'TD CALC Summary (Cumulative) '!$H42/12</f>
        <v>0</v>
      </c>
      <c r="BD25" s="90">
        <f>'TD CALC Summary (Cumulative) '!$H42/12</f>
        <v>0</v>
      </c>
      <c r="BE25" s="90">
        <f>'TD CALC Summary (Cumulative) '!$H42/12</f>
        <v>0</v>
      </c>
      <c r="BF25" s="90">
        <f>'TD CALC Summary (Cumulative) '!$H42/12</f>
        <v>0</v>
      </c>
      <c r="BG25" s="90">
        <f>'TD CALC Summary (Cumulative) '!$H42/12</f>
        <v>0</v>
      </c>
      <c r="BH25" s="90">
        <f>'TD CALC Summary (Cumulative) '!$H42/12</f>
        <v>0</v>
      </c>
      <c r="BI25" s="90">
        <f>'TD CALC Summary (Cumulative) '!$H42/12</f>
        <v>0</v>
      </c>
      <c r="BJ25" s="90">
        <f>'TD CALC Summary (Cumulative) '!$H42/12</f>
        <v>0</v>
      </c>
      <c r="BK25" s="90">
        <f>'TD CALC Summary (Cumulative) '!$I42/12</f>
        <v>0</v>
      </c>
      <c r="BL25" s="90">
        <f>'TD CALC Summary (Cumulative) '!$I42/12</f>
        <v>0</v>
      </c>
      <c r="BM25" s="90">
        <f>'TD CALC Summary (Cumulative) '!$I42/12</f>
        <v>0</v>
      </c>
      <c r="BN25" s="90">
        <f>'TD CALC Summary (Cumulative) '!$I42/12</f>
        <v>0</v>
      </c>
      <c r="BO25" s="90">
        <f>'TD CALC Summary (Cumulative) '!$I42/12</f>
        <v>0</v>
      </c>
      <c r="BP25" s="90">
        <f>'TD CALC Summary (Cumulative) '!$I42/12</f>
        <v>0</v>
      </c>
      <c r="BQ25" s="90">
        <f>'TD CALC Summary (Cumulative) '!$I42/12</f>
        <v>0</v>
      </c>
      <c r="BR25" s="90">
        <f>'TD CALC Summary (Cumulative) '!$I42/12</f>
        <v>0</v>
      </c>
      <c r="BS25" s="90">
        <f>'TD CALC Summary (Cumulative) '!$I42/12</f>
        <v>0</v>
      </c>
      <c r="BT25" s="90">
        <f>'TD CALC Summary (Cumulative) '!$I42/12</f>
        <v>0</v>
      </c>
      <c r="BU25" s="90">
        <f>'TD CALC Summary (Cumulative) '!$I42/12</f>
        <v>0</v>
      </c>
      <c r="BV25" s="90">
        <f>'TD CALC Summary (Cumulative) '!$I42/12</f>
        <v>0</v>
      </c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</row>
    <row r="26" spans="1:122" x14ac:dyDescent="0.25">
      <c r="A26" s="192"/>
      <c r="B26" s="30" t="s">
        <v>12</v>
      </c>
      <c r="C26" s="72"/>
      <c r="D26" s="72"/>
      <c r="E26" s="90">
        <f>'TD CALC Summary (Cumulative) '!$D42/10</f>
        <v>0</v>
      </c>
      <c r="F26" s="90">
        <f>'TD CALC Summary (Cumulative) '!$D42/10</f>
        <v>0</v>
      </c>
      <c r="G26" s="90">
        <f>'TD CALC Summary (Cumulative) '!$D42/10</f>
        <v>0</v>
      </c>
      <c r="H26" s="90">
        <f>'TD CALC Summary (Cumulative) '!$D42/10</f>
        <v>0</v>
      </c>
      <c r="I26" s="90">
        <f>'TD CALC Summary (Cumulative) '!$D42/10</f>
        <v>0</v>
      </c>
      <c r="J26" s="90">
        <f>'TD CALC Summary (Cumulative) '!$D42/10</f>
        <v>0</v>
      </c>
      <c r="K26" s="90">
        <f>'TD CALC Summary (Cumulative) '!$D42/10</f>
        <v>0</v>
      </c>
      <c r="L26" s="90">
        <f>'TD CALC Summary (Cumulative) '!$D42/10</f>
        <v>0</v>
      </c>
      <c r="M26" s="90">
        <f>'TD CALC Summary (Cumulative) '!$D42/10</f>
        <v>0</v>
      </c>
      <c r="N26" s="90">
        <f>'TD CALC Summary (Cumulative) '!$D42/10</f>
        <v>0</v>
      </c>
      <c r="O26" s="90">
        <f>'TD CALC Summary (Cumulative) '!$E42/12</f>
        <v>120013.21428182034</v>
      </c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>
        <f>'TD CALC Summary (Cumulative) '!$F43/12</f>
        <v>0</v>
      </c>
      <c r="AB26" s="90">
        <f>'TD CALC Summary (Cumulative) '!$F43/12</f>
        <v>0</v>
      </c>
      <c r="AC26" s="90">
        <f>'TD CALC Summary (Cumulative) '!$F43/12</f>
        <v>0</v>
      </c>
      <c r="AD26" s="90">
        <f>'TD CALC Summary (Cumulative) '!$F43/12</f>
        <v>0</v>
      </c>
      <c r="AE26" s="90">
        <f>'TD CALC Summary (Cumulative) '!$F43/12</f>
        <v>0</v>
      </c>
      <c r="AF26" s="90">
        <f>'TD CALC Summary (Cumulative) '!$F43/12</f>
        <v>0</v>
      </c>
      <c r="AG26" s="90">
        <f>'TD CALC Summary (Cumulative) '!$F43/12</f>
        <v>0</v>
      </c>
      <c r="AH26" s="90">
        <f>'TD CALC Summary (Cumulative) '!$F43/12</f>
        <v>0</v>
      </c>
      <c r="AI26" s="90">
        <f>'TD CALC Summary (Cumulative) '!$F43/12</f>
        <v>0</v>
      </c>
      <c r="AJ26" s="90">
        <f>'TD CALC Summary (Cumulative) '!$F43/12</f>
        <v>0</v>
      </c>
      <c r="AK26" s="90">
        <f>'TD CALC Summary (Cumulative) '!$F43/12</f>
        <v>0</v>
      </c>
      <c r="AL26" s="90">
        <f>'TD CALC Summary (Cumulative) '!$F43/12</f>
        <v>0</v>
      </c>
      <c r="AM26" s="90">
        <f>'TD CALC Summary (Cumulative) '!$G43/12</f>
        <v>0</v>
      </c>
      <c r="AN26" s="90">
        <f>'TD CALC Summary (Cumulative) '!$G43/12</f>
        <v>0</v>
      </c>
      <c r="AO26" s="90">
        <f>'TD CALC Summary (Cumulative) '!$G43/12</f>
        <v>0</v>
      </c>
      <c r="AP26" s="90">
        <f>'TD CALC Summary (Cumulative) '!$G43/12</f>
        <v>0</v>
      </c>
      <c r="AQ26" s="90">
        <f>'TD CALC Summary (Cumulative) '!$G43/12</f>
        <v>0</v>
      </c>
      <c r="AR26" s="90">
        <f>'TD CALC Summary (Cumulative) '!$G43/12</f>
        <v>0</v>
      </c>
      <c r="AS26" s="90">
        <f>'TD CALC Summary (Cumulative) '!$G43/12</f>
        <v>0</v>
      </c>
      <c r="AT26" s="90">
        <f>'TD CALC Summary (Cumulative) '!$G43/12</f>
        <v>0</v>
      </c>
      <c r="AU26" s="90">
        <f>'TD CALC Summary (Cumulative) '!$G43/12</f>
        <v>0</v>
      </c>
      <c r="AV26" s="90">
        <f>'TD CALC Summary (Cumulative) '!$G43/12</f>
        <v>0</v>
      </c>
      <c r="AW26" s="90">
        <f>'TD CALC Summary (Cumulative) '!$G43/12</f>
        <v>0</v>
      </c>
      <c r="AX26" s="90">
        <f>'TD CALC Summary (Cumulative) '!$G43/12</f>
        <v>0</v>
      </c>
      <c r="AY26" s="90">
        <f>'TD CALC Summary (Cumulative) '!$H43/12</f>
        <v>0</v>
      </c>
      <c r="AZ26" s="90">
        <f>'TD CALC Summary (Cumulative) '!$H43/12</f>
        <v>0</v>
      </c>
      <c r="BA26" s="90">
        <f>'TD CALC Summary (Cumulative) '!$H43/12</f>
        <v>0</v>
      </c>
      <c r="BB26" s="90">
        <f>'TD CALC Summary (Cumulative) '!$H43/12</f>
        <v>0</v>
      </c>
      <c r="BC26" s="90">
        <f>'TD CALC Summary (Cumulative) '!$H43/12</f>
        <v>0</v>
      </c>
      <c r="BD26" s="90">
        <f>'TD CALC Summary (Cumulative) '!$H43/12</f>
        <v>0</v>
      </c>
      <c r="BE26" s="90">
        <f>'TD CALC Summary (Cumulative) '!$H43/12</f>
        <v>0</v>
      </c>
      <c r="BF26" s="90">
        <f>'TD CALC Summary (Cumulative) '!$H43/12</f>
        <v>0</v>
      </c>
      <c r="BG26" s="90">
        <f>'TD CALC Summary (Cumulative) '!$H43/12</f>
        <v>0</v>
      </c>
      <c r="BH26" s="90">
        <f>'TD CALC Summary (Cumulative) '!$H43/12</f>
        <v>0</v>
      </c>
      <c r="BI26" s="90">
        <f>'TD CALC Summary (Cumulative) '!$H43/12</f>
        <v>0</v>
      </c>
      <c r="BJ26" s="90">
        <f>'TD CALC Summary (Cumulative) '!$H43/12</f>
        <v>0</v>
      </c>
      <c r="BK26" s="90">
        <f>'TD CALC Summary (Cumulative) '!$I43/12</f>
        <v>0</v>
      </c>
      <c r="BL26" s="90">
        <f>'TD CALC Summary (Cumulative) '!$I43/12</f>
        <v>0</v>
      </c>
      <c r="BM26" s="90">
        <f>'TD CALC Summary (Cumulative) '!$I43/12</f>
        <v>0</v>
      </c>
      <c r="BN26" s="90">
        <f>'TD CALC Summary (Cumulative) '!$I43/12</f>
        <v>0</v>
      </c>
      <c r="BO26" s="90">
        <f>'TD CALC Summary (Cumulative) '!$I43/12</f>
        <v>0</v>
      </c>
      <c r="BP26" s="90">
        <f>'TD CALC Summary (Cumulative) '!$I43/12</f>
        <v>0</v>
      </c>
      <c r="BQ26" s="90">
        <f>'TD CALC Summary (Cumulative) '!$I43/12</f>
        <v>0</v>
      </c>
      <c r="BR26" s="90">
        <f>'TD CALC Summary (Cumulative) '!$I43/12</f>
        <v>0</v>
      </c>
      <c r="BS26" s="90">
        <f>'TD CALC Summary (Cumulative) '!$I43/12</f>
        <v>0</v>
      </c>
      <c r="BT26" s="90">
        <f>'TD CALC Summary (Cumulative) '!$I43/12</f>
        <v>0</v>
      </c>
      <c r="BU26" s="90">
        <f>'TD CALC Summary (Cumulative) '!$I43/12</f>
        <v>0</v>
      </c>
      <c r="BV26" s="90">
        <f>'TD CALC Summary (Cumulative) '!$I43/12</f>
        <v>0</v>
      </c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</row>
    <row r="27" spans="1:122" x14ac:dyDescent="0.25">
      <c r="A27" s="192"/>
      <c r="B27" s="65" t="s">
        <v>3</v>
      </c>
      <c r="C27" s="72"/>
      <c r="D27" s="72"/>
      <c r="E27" s="90">
        <f>'TD CALC Summary (Cumulative) '!$D43/10</f>
        <v>0</v>
      </c>
      <c r="F27" s="90">
        <f>'TD CALC Summary (Cumulative) '!$D43/10</f>
        <v>0</v>
      </c>
      <c r="G27" s="90">
        <f>'TD CALC Summary (Cumulative) '!$D43/10</f>
        <v>0</v>
      </c>
      <c r="H27" s="90">
        <f>'TD CALC Summary (Cumulative) '!$D43/10</f>
        <v>0</v>
      </c>
      <c r="I27" s="90">
        <f>'TD CALC Summary (Cumulative) '!$D43/10</f>
        <v>0</v>
      </c>
      <c r="J27" s="90">
        <f>'TD CALC Summary (Cumulative) '!$D43/10</f>
        <v>0</v>
      </c>
      <c r="K27" s="90">
        <f>'TD CALC Summary (Cumulative) '!$D43/10</f>
        <v>0</v>
      </c>
      <c r="L27" s="90">
        <f>'TD CALC Summary (Cumulative) '!$D43/10</f>
        <v>0</v>
      </c>
      <c r="M27" s="90">
        <f>'TD CALC Summary (Cumulative) '!$D43/10</f>
        <v>0</v>
      </c>
      <c r="N27" s="90">
        <f>'TD CALC Summary (Cumulative) '!$D43/10</f>
        <v>0</v>
      </c>
      <c r="O27" s="90">
        <f>'TD CALC Summary (Cumulative) '!$E43/12</f>
        <v>49724.881214982968</v>
      </c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>
        <f>'TD CALC Summary (Cumulative) '!$F44/12</f>
        <v>0</v>
      </c>
      <c r="AB27" s="90">
        <f>'TD CALC Summary (Cumulative) '!$F44/12</f>
        <v>0</v>
      </c>
      <c r="AC27" s="90">
        <f>'TD CALC Summary (Cumulative) '!$F44/12</f>
        <v>0</v>
      </c>
      <c r="AD27" s="90">
        <f>'TD CALC Summary (Cumulative) '!$F44/12</f>
        <v>0</v>
      </c>
      <c r="AE27" s="90">
        <f>'TD CALC Summary (Cumulative) '!$F44/12</f>
        <v>0</v>
      </c>
      <c r="AF27" s="90">
        <f>'TD CALC Summary (Cumulative) '!$F44/12</f>
        <v>0</v>
      </c>
      <c r="AG27" s="90">
        <f>'TD CALC Summary (Cumulative) '!$F44/12</f>
        <v>0</v>
      </c>
      <c r="AH27" s="90">
        <f>'TD CALC Summary (Cumulative) '!$F44/12</f>
        <v>0</v>
      </c>
      <c r="AI27" s="90">
        <f>'TD CALC Summary (Cumulative) '!$F44/12</f>
        <v>0</v>
      </c>
      <c r="AJ27" s="90">
        <f>'TD CALC Summary (Cumulative) '!$F44/12</f>
        <v>0</v>
      </c>
      <c r="AK27" s="90">
        <f>'TD CALC Summary (Cumulative) '!$F44/12</f>
        <v>0</v>
      </c>
      <c r="AL27" s="90">
        <f>'TD CALC Summary (Cumulative) '!$F44/12</f>
        <v>0</v>
      </c>
      <c r="AM27" s="90">
        <f>'TD CALC Summary (Cumulative) '!$G44/12</f>
        <v>0</v>
      </c>
      <c r="AN27" s="90">
        <f>'TD CALC Summary (Cumulative) '!$G44/12</f>
        <v>0</v>
      </c>
      <c r="AO27" s="90">
        <f>'TD CALC Summary (Cumulative) '!$G44/12</f>
        <v>0</v>
      </c>
      <c r="AP27" s="90">
        <f>'TD CALC Summary (Cumulative) '!$G44/12</f>
        <v>0</v>
      </c>
      <c r="AQ27" s="90">
        <f>'TD CALC Summary (Cumulative) '!$G44/12</f>
        <v>0</v>
      </c>
      <c r="AR27" s="90">
        <f>'TD CALC Summary (Cumulative) '!$G44/12</f>
        <v>0</v>
      </c>
      <c r="AS27" s="90">
        <f>'TD CALC Summary (Cumulative) '!$G44/12</f>
        <v>0</v>
      </c>
      <c r="AT27" s="90">
        <f>'TD CALC Summary (Cumulative) '!$G44/12</f>
        <v>0</v>
      </c>
      <c r="AU27" s="90">
        <f>'TD CALC Summary (Cumulative) '!$G44/12</f>
        <v>0</v>
      </c>
      <c r="AV27" s="90">
        <f>'TD CALC Summary (Cumulative) '!$G44/12</f>
        <v>0</v>
      </c>
      <c r="AW27" s="90">
        <f>'TD CALC Summary (Cumulative) '!$G44/12</f>
        <v>0</v>
      </c>
      <c r="AX27" s="90">
        <f>'TD CALC Summary (Cumulative) '!$G44/12</f>
        <v>0</v>
      </c>
      <c r="AY27" s="90">
        <f>'TD CALC Summary (Cumulative) '!$H44/12</f>
        <v>0</v>
      </c>
      <c r="AZ27" s="90">
        <f>'TD CALC Summary (Cumulative) '!$H44/12</f>
        <v>0</v>
      </c>
      <c r="BA27" s="90">
        <f>'TD CALC Summary (Cumulative) '!$H44/12</f>
        <v>0</v>
      </c>
      <c r="BB27" s="90">
        <f>'TD CALC Summary (Cumulative) '!$H44/12</f>
        <v>0</v>
      </c>
      <c r="BC27" s="90">
        <f>'TD CALC Summary (Cumulative) '!$H44/12</f>
        <v>0</v>
      </c>
      <c r="BD27" s="90">
        <f>'TD CALC Summary (Cumulative) '!$H44/12</f>
        <v>0</v>
      </c>
      <c r="BE27" s="90">
        <f>'TD CALC Summary (Cumulative) '!$H44/12</f>
        <v>0</v>
      </c>
      <c r="BF27" s="90">
        <f>'TD CALC Summary (Cumulative) '!$H44/12</f>
        <v>0</v>
      </c>
      <c r="BG27" s="90">
        <f>'TD CALC Summary (Cumulative) '!$H44/12</f>
        <v>0</v>
      </c>
      <c r="BH27" s="90">
        <f>'TD CALC Summary (Cumulative) '!$H44/12</f>
        <v>0</v>
      </c>
      <c r="BI27" s="90">
        <f>'TD CALC Summary (Cumulative) '!$H44/12</f>
        <v>0</v>
      </c>
      <c r="BJ27" s="90">
        <f>'TD CALC Summary (Cumulative) '!$H44/12</f>
        <v>0</v>
      </c>
      <c r="BK27" s="90">
        <f>'TD CALC Summary (Cumulative) '!$I44/12</f>
        <v>0</v>
      </c>
      <c r="BL27" s="90">
        <f>'TD CALC Summary (Cumulative) '!$I44/12</f>
        <v>0</v>
      </c>
      <c r="BM27" s="90">
        <f>'TD CALC Summary (Cumulative) '!$I44/12</f>
        <v>0</v>
      </c>
      <c r="BN27" s="90">
        <f>'TD CALC Summary (Cumulative) '!$I44/12</f>
        <v>0</v>
      </c>
      <c r="BO27" s="90">
        <f>'TD CALC Summary (Cumulative) '!$I44/12</f>
        <v>0</v>
      </c>
      <c r="BP27" s="90">
        <f>'TD CALC Summary (Cumulative) '!$I44/12</f>
        <v>0</v>
      </c>
      <c r="BQ27" s="90">
        <f>'TD CALC Summary (Cumulative) '!$I44/12</f>
        <v>0</v>
      </c>
      <c r="BR27" s="90">
        <f>'TD CALC Summary (Cumulative) '!$I44/12</f>
        <v>0</v>
      </c>
      <c r="BS27" s="90">
        <f>'TD CALC Summary (Cumulative) '!$I44/12</f>
        <v>0</v>
      </c>
      <c r="BT27" s="90">
        <f>'TD CALC Summary (Cumulative) '!$I44/12</f>
        <v>0</v>
      </c>
      <c r="BU27" s="90">
        <f>'TD CALC Summary (Cumulative) '!$I44/12</f>
        <v>0</v>
      </c>
      <c r="BV27" s="90">
        <f>'TD CALC Summary (Cumulative) '!$I44/12</f>
        <v>0</v>
      </c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</row>
    <row r="28" spans="1:122" x14ac:dyDescent="0.25">
      <c r="A28" s="192"/>
      <c r="B28" s="30" t="s">
        <v>13</v>
      </c>
      <c r="C28" s="72"/>
      <c r="D28" s="72"/>
      <c r="E28" s="90">
        <f>'TD CALC Summary (Cumulative) '!$D44/10</f>
        <v>0</v>
      </c>
      <c r="F28" s="90">
        <f>'TD CALC Summary (Cumulative) '!$D44/10</f>
        <v>0</v>
      </c>
      <c r="G28" s="90">
        <f>'TD CALC Summary (Cumulative) '!$D44/10</f>
        <v>0</v>
      </c>
      <c r="H28" s="90">
        <f>'TD CALC Summary (Cumulative) '!$D44/10</f>
        <v>0</v>
      </c>
      <c r="I28" s="90">
        <f>'TD CALC Summary (Cumulative) '!$D44/10</f>
        <v>0</v>
      </c>
      <c r="J28" s="90">
        <f>'TD CALC Summary (Cumulative) '!$D44/10</f>
        <v>0</v>
      </c>
      <c r="K28" s="90">
        <f>'TD CALC Summary (Cumulative) '!$D44/10</f>
        <v>0</v>
      </c>
      <c r="L28" s="90">
        <f>'TD CALC Summary (Cumulative) '!$D44/10</f>
        <v>0</v>
      </c>
      <c r="M28" s="90">
        <f>'TD CALC Summary (Cumulative) '!$D44/10</f>
        <v>0</v>
      </c>
      <c r="N28" s="90">
        <f>'TD CALC Summary (Cumulative) '!$D44/10</f>
        <v>0</v>
      </c>
      <c r="O28" s="90">
        <f>'TD CALC Summary (Cumulative) '!$E44/12</f>
        <v>494841.50213039719</v>
      </c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>
        <f>'TD CALC Summary (Cumulative) '!$F45/12</f>
        <v>0</v>
      </c>
      <c r="AB28" s="90">
        <f>'TD CALC Summary (Cumulative) '!$F45/12</f>
        <v>0</v>
      </c>
      <c r="AC28" s="90">
        <f>'TD CALC Summary (Cumulative) '!$F45/12</f>
        <v>0</v>
      </c>
      <c r="AD28" s="90">
        <f>'TD CALC Summary (Cumulative) '!$F45/12</f>
        <v>0</v>
      </c>
      <c r="AE28" s="90">
        <f>'TD CALC Summary (Cumulative) '!$F45/12</f>
        <v>0</v>
      </c>
      <c r="AF28" s="90">
        <f>'TD CALC Summary (Cumulative) '!$F45/12</f>
        <v>0</v>
      </c>
      <c r="AG28" s="90">
        <f>'TD CALC Summary (Cumulative) '!$F45/12</f>
        <v>0</v>
      </c>
      <c r="AH28" s="90">
        <f>'TD CALC Summary (Cumulative) '!$F45/12</f>
        <v>0</v>
      </c>
      <c r="AI28" s="90">
        <f>'TD CALC Summary (Cumulative) '!$F45/12</f>
        <v>0</v>
      </c>
      <c r="AJ28" s="90">
        <f>'TD CALC Summary (Cumulative) '!$F45/12</f>
        <v>0</v>
      </c>
      <c r="AK28" s="90">
        <f>'TD CALC Summary (Cumulative) '!$F45/12</f>
        <v>0</v>
      </c>
      <c r="AL28" s="90">
        <f>'TD CALC Summary (Cumulative) '!$F45/12</f>
        <v>0</v>
      </c>
      <c r="AM28" s="90">
        <f>'TD CALC Summary (Cumulative) '!$G45/12</f>
        <v>0</v>
      </c>
      <c r="AN28" s="90">
        <f>'TD CALC Summary (Cumulative) '!$G45/12</f>
        <v>0</v>
      </c>
      <c r="AO28" s="90">
        <f>'TD CALC Summary (Cumulative) '!$G45/12</f>
        <v>0</v>
      </c>
      <c r="AP28" s="90">
        <f>'TD CALC Summary (Cumulative) '!$G45/12</f>
        <v>0</v>
      </c>
      <c r="AQ28" s="90">
        <f>'TD CALC Summary (Cumulative) '!$G45/12</f>
        <v>0</v>
      </c>
      <c r="AR28" s="90">
        <f>'TD CALC Summary (Cumulative) '!$G45/12</f>
        <v>0</v>
      </c>
      <c r="AS28" s="90">
        <f>'TD CALC Summary (Cumulative) '!$G45/12</f>
        <v>0</v>
      </c>
      <c r="AT28" s="90">
        <f>'TD CALC Summary (Cumulative) '!$G45/12</f>
        <v>0</v>
      </c>
      <c r="AU28" s="90">
        <f>'TD CALC Summary (Cumulative) '!$G45/12</f>
        <v>0</v>
      </c>
      <c r="AV28" s="90">
        <f>'TD CALC Summary (Cumulative) '!$G45/12</f>
        <v>0</v>
      </c>
      <c r="AW28" s="90">
        <f>'TD CALC Summary (Cumulative) '!$G45/12</f>
        <v>0</v>
      </c>
      <c r="AX28" s="90">
        <f>'TD CALC Summary (Cumulative) '!$G45/12</f>
        <v>0</v>
      </c>
      <c r="AY28" s="90">
        <f>'TD CALC Summary (Cumulative) '!$H45/12</f>
        <v>0</v>
      </c>
      <c r="AZ28" s="90">
        <f>'TD CALC Summary (Cumulative) '!$H45/12</f>
        <v>0</v>
      </c>
      <c r="BA28" s="90">
        <f>'TD CALC Summary (Cumulative) '!$H45/12</f>
        <v>0</v>
      </c>
      <c r="BB28" s="90">
        <f>'TD CALC Summary (Cumulative) '!$H45/12</f>
        <v>0</v>
      </c>
      <c r="BC28" s="90">
        <f>'TD CALC Summary (Cumulative) '!$H45/12</f>
        <v>0</v>
      </c>
      <c r="BD28" s="90">
        <f>'TD CALC Summary (Cumulative) '!$H45/12</f>
        <v>0</v>
      </c>
      <c r="BE28" s="90">
        <f>'TD CALC Summary (Cumulative) '!$H45/12</f>
        <v>0</v>
      </c>
      <c r="BF28" s="90">
        <f>'TD CALC Summary (Cumulative) '!$H45/12</f>
        <v>0</v>
      </c>
      <c r="BG28" s="90">
        <f>'TD CALC Summary (Cumulative) '!$H45/12</f>
        <v>0</v>
      </c>
      <c r="BH28" s="90">
        <f>'TD CALC Summary (Cumulative) '!$H45/12</f>
        <v>0</v>
      </c>
      <c r="BI28" s="90">
        <f>'TD CALC Summary (Cumulative) '!$H45/12</f>
        <v>0</v>
      </c>
      <c r="BJ28" s="90">
        <f>'TD CALC Summary (Cumulative) '!$H45/12</f>
        <v>0</v>
      </c>
      <c r="BK28" s="90">
        <f>'TD CALC Summary (Cumulative) '!$I45/12</f>
        <v>0</v>
      </c>
      <c r="BL28" s="90">
        <f>'TD CALC Summary (Cumulative) '!$I45/12</f>
        <v>0</v>
      </c>
      <c r="BM28" s="90">
        <f>'TD CALC Summary (Cumulative) '!$I45/12</f>
        <v>0</v>
      </c>
      <c r="BN28" s="90">
        <f>'TD CALC Summary (Cumulative) '!$I45/12</f>
        <v>0</v>
      </c>
      <c r="BO28" s="90">
        <f>'TD CALC Summary (Cumulative) '!$I45/12</f>
        <v>0</v>
      </c>
      <c r="BP28" s="90">
        <f>'TD CALC Summary (Cumulative) '!$I45/12</f>
        <v>0</v>
      </c>
      <c r="BQ28" s="90">
        <f>'TD CALC Summary (Cumulative) '!$I45/12</f>
        <v>0</v>
      </c>
      <c r="BR28" s="90">
        <f>'TD CALC Summary (Cumulative) '!$I45/12</f>
        <v>0</v>
      </c>
      <c r="BS28" s="90">
        <f>'TD CALC Summary (Cumulative) '!$I45/12</f>
        <v>0</v>
      </c>
      <c r="BT28" s="90">
        <f>'TD CALC Summary (Cumulative) '!$I45/12</f>
        <v>0</v>
      </c>
      <c r="BU28" s="90">
        <f>'TD CALC Summary (Cumulative) '!$I45/12</f>
        <v>0</v>
      </c>
      <c r="BV28" s="90">
        <f>'TD CALC Summary (Cumulative) '!$I45/12</f>
        <v>0</v>
      </c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</row>
    <row r="29" spans="1:122" x14ac:dyDescent="0.25">
      <c r="A29" s="192"/>
      <c r="B29" s="30" t="s">
        <v>4</v>
      </c>
      <c r="C29" s="75"/>
      <c r="D29" s="75"/>
      <c r="E29" s="90">
        <f>'TD CALC Summary (Cumulative) '!$D45/10</f>
        <v>0</v>
      </c>
      <c r="F29" s="90">
        <f>'TD CALC Summary (Cumulative) '!$D45/10</f>
        <v>0</v>
      </c>
      <c r="G29" s="90">
        <f>'TD CALC Summary (Cumulative) '!$D45/10</f>
        <v>0</v>
      </c>
      <c r="H29" s="90">
        <f>'TD CALC Summary (Cumulative) '!$D45/10</f>
        <v>0</v>
      </c>
      <c r="I29" s="90">
        <f>'TD CALC Summary (Cumulative) '!$D45/10</f>
        <v>0</v>
      </c>
      <c r="J29" s="90">
        <f>'TD CALC Summary (Cumulative) '!$D45/10</f>
        <v>0</v>
      </c>
      <c r="K29" s="90">
        <f>'TD CALC Summary (Cumulative) '!$D45/10</f>
        <v>0</v>
      </c>
      <c r="L29" s="90">
        <f>'TD CALC Summary (Cumulative) '!$D45/10</f>
        <v>0</v>
      </c>
      <c r="M29" s="90">
        <f>'TD CALC Summary (Cumulative) '!$D45/10</f>
        <v>0</v>
      </c>
      <c r="N29" s="90">
        <f>'TD CALC Summary (Cumulative) '!$D45/10</f>
        <v>0</v>
      </c>
      <c r="O29" s="90">
        <f>'TD CALC Summary (Cumulative) '!$E45/12</f>
        <v>582.91666666666663</v>
      </c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>
        <f>'TD CALC Summary (Cumulative) '!$F46/12</f>
        <v>0</v>
      </c>
      <c r="AB29" s="90">
        <f>'TD CALC Summary (Cumulative) '!$F46/12</f>
        <v>0</v>
      </c>
      <c r="AC29" s="90">
        <f>'TD CALC Summary (Cumulative) '!$F46/12</f>
        <v>0</v>
      </c>
      <c r="AD29" s="90">
        <f>'TD CALC Summary (Cumulative) '!$F46/12</f>
        <v>0</v>
      </c>
      <c r="AE29" s="90">
        <f>'TD CALC Summary (Cumulative) '!$F46/12</f>
        <v>0</v>
      </c>
      <c r="AF29" s="90">
        <f>'TD CALC Summary (Cumulative) '!$F46/12</f>
        <v>0</v>
      </c>
      <c r="AG29" s="90">
        <f>'TD CALC Summary (Cumulative) '!$F46/12</f>
        <v>0</v>
      </c>
      <c r="AH29" s="90">
        <f>'TD CALC Summary (Cumulative) '!$F46/12</f>
        <v>0</v>
      </c>
      <c r="AI29" s="90">
        <f>'TD CALC Summary (Cumulative) '!$F46/12</f>
        <v>0</v>
      </c>
      <c r="AJ29" s="90">
        <f>'TD CALC Summary (Cumulative) '!$F46/12</f>
        <v>0</v>
      </c>
      <c r="AK29" s="90">
        <f>'TD CALC Summary (Cumulative) '!$F46/12</f>
        <v>0</v>
      </c>
      <c r="AL29" s="90">
        <f>'TD CALC Summary (Cumulative) '!$F46/12</f>
        <v>0</v>
      </c>
      <c r="AM29" s="90">
        <f>'TD CALC Summary (Cumulative) '!$G46/12</f>
        <v>0</v>
      </c>
      <c r="AN29" s="90">
        <f>'TD CALC Summary (Cumulative) '!$G46/12</f>
        <v>0</v>
      </c>
      <c r="AO29" s="90">
        <f>'TD CALC Summary (Cumulative) '!$G46/12</f>
        <v>0</v>
      </c>
      <c r="AP29" s="90">
        <f>'TD CALC Summary (Cumulative) '!$G46/12</f>
        <v>0</v>
      </c>
      <c r="AQ29" s="90">
        <f>'TD CALC Summary (Cumulative) '!$G46/12</f>
        <v>0</v>
      </c>
      <c r="AR29" s="90">
        <f>'TD CALC Summary (Cumulative) '!$G46/12</f>
        <v>0</v>
      </c>
      <c r="AS29" s="90">
        <f>'TD CALC Summary (Cumulative) '!$G46/12</f>
        <v>0</v>
      </c>
      <c r="AT29" s="90">
        <f>'TD CALC Summary (Cumulative) '!$G46/12</f>
        <v>0</v>
      </c>
      <c r="AU29" s="90">
        <f>'TD CALC Summary (Cumulative) '!$G46/12</f>
        <v>0</v>
      </c>
      <c r="AV29" s="90">
        <f>'TD CALC Summary (Cumulative) '!$G46/12</f>
        <v>0</v>
      </c>
      <c r="AW29" s="90">
        <f>'TD CALC Summary (Cumulative) '!$G46/12</f>
        <v>0</v>
      </c>
      <c r="AX29" s="90">
        <f>'TD CALC Summary (Cumulative) '!$G46/12</f>
        <v>0</v>
      </c>
      <c r="AY29" s="90">
        <f>'TD CALC Summary (Cumulative) '!$H46/12</f>
        <v>0</v>
      </c>
      <c r="AZ29" s="90">
        <f>'TD CALC Summary (Cumulative) '!$H46/12</f>
        <v>0</v>
      </c>
      <c r="BA29" s="90">
        <f>'TD CALC Summary (Cumulative) '!$H46/12</f>
        <v>0</v>
      </c>
      <c r="BB29" s="90">
        <f>'TD CALC Summary (Cumulative) '!$H46/12</f>
        <v>0</v>
      </c>
      <c r="BC29" s="90">
        <f>'TD CALC Summary (Cumulative) '!$H46/12</f>
        <v>0</v>
      </c>
      <c r="BD29" s="90">
        <f>'TD CALC Summary (Cumulative) '!$H46/12</f>
        <v>0</v>
      </c>
      <c r="BE29" s="90">
        <f>'TD CALC Summary (Cumulative) '!$H46/12</f>
        <v>0</v>
      </c>
      <c r="BF29" s="90">
        <f>'TD CALC Summary (Cumulative) '!$H46/12</f>
        <v>0</v>
      </c>
      <c r="BG29" s="90">
        <f>'TD CALC Summary (Cumulative) '!$H46/12</f>
        <v>0</v>
      </c>
      <c r="BH29" s="90">
        <f>'TD CALC Summary (Cumulative) '!$H46/12</f>
        <v>0</v>
      </c>
      <c r="BI29" s="90">
        <f>'TD CALC Summary (Cumulative) '!$H46/12</f>
        <v>0</v>
      </c>
      <c r="BJ29" s="90">
        <f>'TD CALC Summary (Cumulative) '!$H46/12</f>
        <v>0</v>
      </c>
      <c r="BK29" s="90">
        <f>'TD CALC Summary (Cumulative) '!$I46/12</f>
        <v>0</v>
      </c>
      <c r="BL29" s="90">
        <f>'TD CALC Summary (Cumulative) '!$I46/12</f>
        <v>0</v>
      </c>
      <c r="BM29" s="90">
        <f>'TD CALC Summary (Cumulative) '!$I46/12</f>
        <v>0</v>
      </c>
      <c r="BN29" s="90">
        <f>'TD CALC Summary (Cumulative) '!$I46/12</f>
        <v>0</v>
      </c>
      <c r="BO29" s="90">
        <f>'TD CALC Summary (Cumulative) '!$I46/12</f>
        <v>0</v>
      </c>
      <c r="BP29" s="90">
        <f>'TD CALC Summary (Cumulative) '!$I46/12</f>
        <v>0</v>
      </c>
      <c r="BQ29" s="90">
        <f>'TD CALC Summary (Cumulative) '!$I46/12</f>
        <v>0</v>
      </c>
      <c r="BR29" s="90">
        <f>'TD CALC Summary (Cumulative) '!$I46/12</f>
        <v>0</v>
      </c>
      <c r="BS29" s="90">
        <f>'TD CALC Summary (Cumulative) '!$I46/12</f>
        <v>0</v>
      </c>
      <c r="BT29" s="90">
        <f>'TD CALC Summary (Cumulative) '!$I46/12</f>
        <v>0</v>
      </c>
      <c r="BU29" s="90">
        <f>'TD CALC Summary (Cumulative) '!$I46/12</f>
        <v>0</v>
      </c>
      <c r="BV29" s="90">
        <f>'TD CALC Summary (Cumulative) '!$I46/12</f>
        <v>0</v>
      </c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</row>
    <row r="30" spans="1:122" x14ac:dyDescent="0.25">
      <c r="A30" s="192"/>
      <c r="B30" s="30" t="s">
        <v>5</v>
      </c>
      <c r="C30" s="72"/>
      <c r="D30" s="72"/>
      <c r="E30" s="90">
        <f>'TD CALC Summary (Cumulative) '!$D46/10</f>
        <v>0</v>
      </c>
      <c r="F30" s="90">
        <f>'TD CALC Summary (Cumulative) '!$D46/10</f>
        <v>0</v>
      </c>
      <c r="G30" s="90">
        <f>'TD CALC Summary (Cumulative) '!$D46/10</f>
        <v>0</v>
      </c>
      <c r="H30" s="90">
        <f>'TD CALC Summary (Cumulative) '!$D46/10</f>
        <v>0</v>
      </c>
      <c r="I30" s="90">
        <f>'TD CALC Summary (Cumulative) '!$D46/10</f>
        <v>0</v>
      </c>
      <c r="J30" s="90">
        <f>'TD CALC Summary (Cumulative) '!$D46/10</f>
        <v>0</v>
      </c>
      <c r="K30" s="90">
        <f>'TD CALC Summary (Cumulative) '!$D46/10</f>
        <v>0</v>
      </c>
      <c r="L30" s="90">
        <f>'TD CALC Summary (Cumulative) '!$D46/10</f>
        <v>0</v>
      </c>
      <c r="M30" s="90">
        <f>'TD CALC Summary (Cumulative) '!$D46/10</f>
        <v>0</v>
      </c>
      <c r="N30" s="90">
        <f>'TD CALC Summary (Cumulative) '!$D46/10</f>
        <v>0</v>
      </c>
      <c r="O30" s="90">
        <f>'TD CALC Summary (Cumulative) '!$E46/12</f>
        <v>0</v>
      </c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>
        <f>'TD CALC Summary (Cumulative) '!$F47/12</f>
        <v>0</v>
      </c>
      <c r="AB30" s="90">
        <f>'TD CALC Summary (Cumulative) '!$F47/12</f>
        <v>0</v>
      </c>
      <c r="AC30" s="90">
        <f>'TD CALC Summary (Cumulative) '!$F47/12</f>
        <v>0</v>
      </c>
      <c r="AD30" s="90">
        <f>'TD CALC Summary (Cumulative) '!$F47/12</f>
        <v>0</v>
      </c>
      <c r="AE30" s="90">
        <f>'TD CALC Summary (Cumulative) '!$F47/12</f>
        <v>0</v>
      </c>
      <c r="AF30" s="90">
        <f>'TD CALC Summary (Cumulative) '!$F47/12</f>
        <v>0</v>
      </c>
      <c r="AG30" s="90">
        <f>'TD CALC Summary (Cumulative) '!$F47/12</f>
        <v>0</v>
      </c>
      <c r="AH30" s="90">
        <f>'TD CALC Summary (Cumulative) '!$F47/12</f>
        <v>0</v>
      </c>
      <c r="AI30" s="90">
        <f>'TD CALC Summary (Cumulative) '!$F47/12</f>
        <v>0</v>
      </c>
      <c r="AJ30" s="90">
        <f>'TD CALC Summary (Cumulative) '!$F47/12</f>
        <v>0</v>
      </c>
      <c r="AK30" s="90">
        <f>'TD CALC Summary (Cumulative) '!$F47/12</f>
        <v>0</v>
      </c>
      <c r="AL30" s="90">
        <f>'TD CALC Summary (Cumulative) '!$F47/12</f>
        <v>0</v>
      </c>
      <c r="AM30" s="90">
        <f>'TD CALC Summary (Cumulative) '!$G47/12</f>
        <v>0</v>
      </c>
      <c r="AN30" s="90">
        <f>'TD CALC Summary (Cumulative) '!$G47/12</f>
        <v>0</v>
      </c>
      <c r="AO30" s="90">
        <f>'TD CALC Summary (Cumulative) '!$G47/12</f>
        <v>0</v>
      </c>
      <c r="AP30" s="90">
        <f>'TD CALC Summary (Cumulative) '!$G47/12</f>
        <v>0</v>
      </c>
      <c r="AQ30" s="90">
        <f>'TD CALC Summary (Cumulative) '!$G47/12</f>
        <v>0</v>
      </c>
      <c r="AR30" s="90">
        <f>'TD CALC Summary (Cumulative) '!$G47/12</f>
        <v>0</v>
      </c>
      <c r="AS30" s="90">
        <f>'TD CALC Summary (Cumulative) '!$G47/12</f>
        <v>0</v>
      </c>
      <c r="AT30" s="90">
        <f>'TD CALC Summary (Cumulative) '!$G47/12</f>
        <v>0</v>
      </c>
      <c r="AU30" s="90">
        <f>'TD CALC Summary (Cumulative) '!$G47/12</f>
        <v>0</v>
      </c>
      <c r="AV30" s="90">
        <f>'TD CALC Summary (Cumulative) '!$G47/12</f>
        <v>0</v>
      </c>
      <c r="AW30" s="90">
        <f>'TD CALC Summary (Cumulative) '!$G47/12</f>
        <v>0</v>
      </c>
      <c r="AX30" s="90">
        <f>'TD CALC Summary (Cumulative) '!$G47/12</f>
        <v>0</v>
      </c>
      <c r="AY30" s="90">
        <f>'TD CALC Summary (Cumulative) '!$H47/12</f>
        <v>0</v>
      </c>
      <c r="AZ30" s="90">
        <f>'TD CALC Summary (Cumulative) '!$H47/12</f>
        <v>0</v>
      </c>
      <c r="BA30" s="90">
        <f>'TD CALC Summary (Cumulative) '!$H47/12</f>
        <v>0</v>
      </c>
      <c r="BB30" s="90">
        <f>'TD CALC Summary (Cumulative) '!$H47/12</f>
        <v>0</v>
      </c>
      <c r="BC30" s="90">
        <f>'TD CALC Summary (Cumulative) '!$H47/12</f>
        <v>0</v>
      </c>
      <c r="BD30" s="90">
        <f>'TD CALC Summary (Cumulative) '!$H47/12</f>
        <v>0</v>
      </c>
      <c r="BE30" s="90">
        <f>'TD CALC Summary (Cumulative) '!$H47/12</f>
        <v>0</v>
      </c>
      <c r="BF30" s="90">
        <f>'TD CALC Summary (Cumulative) '!$H47/12</f>
        <v>0</v>
      </c>
      <c r="BG30" s="90">
        <f>'TD CALC Summary (Cumulative) '!$H47/12</f>
        <v>0</v>
      </c>
      <c r="BH30" s="90">
        <f>'TD CALC Summary (Cumulative) '!$H47/12</f>
        <v>0</v>
      </c>
      <c r="BI30" s="90">
        <f>'TD CALC Summary (Cumulative) '!$H47/12</f>
        <v>0</v>
      </c>
      <c r="BJ30" s="90">
        <f>'TD CALC Summary (Cumulative) '!$H47/12</f>
        <v>0</v>
      </c>
      <c r="BK30" s="90">
        <f>'TD CALC Summary (Cumulative) '!$I47/12</f>
        <v>0</v>
      </c>
      <c r="BL30" s="90">
        <f>'TD CALC Summary (Cumulative) '!$I47/12</f>
        <v>0</v>
      </c>
      <c r="BM30" s="90">
        <f>'TD CALC Summary (Cumulative) '!$I47/12</f>
        <v>0</v>
      </c>
      <c r="BN30" s="90">
        <f>'TD CALC Summary (Cumulative) '!$I47/12</f>
        <v>0</v>
      </c>
      <c r="BO30" s="90">
        <f>'TD CALC Summary (Cumulative) '!$I47/12</f>
        <v>0</v>
      </c>
      <c r="BP30" s="90">
        <f>'TD CALC Summary (Cumulative) '!$I47/12</f>
        <v>0</v>
      </c>
      <c r="BQ30" s="90">
        <f>'TD CALC Summary (Cumulative) '!$I47/12</f>
        <v>0</v>
      </c>
      <c r="BR30" s="90">
        <f>'TD CALC Summary (Cumulative) '!$I47/12</f>
        <v>0</v>
      </c>
      <c r="BS30" s="90">
        <f>'TD CALC Summary (Cumulative) '!$I47/12</f>
        <v>0</v>
      </c>
      <c r="BT30" s="90">
        <f>'TD CALC Summary (Cumulative) '!$I47/12</f>
        <v>0</v>
      </c>
      <c r="BU30" s="90">
        <f>'TD CALC Summary (Cumulative) '!$I47/12</f>
        <v>0</v>
      </c>
      <c r="BV30" s="90">
        <f>'TD CALC Summary (Cumulative) '!$I47/12</f>
        <v>0</v>
      </c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</row>
    <row r="31" spans="1:122" x14ac:dyDescent="0.25">
      <c r="A31" s="192"/>
      <c r="B31" s="30" t="s">
        <v>7</v>
      </c>
      <c r="C31" s="72"/>
      <c r="D31" s="72"/>
      <c r="E31" s="90">
        <f>'TD CALC Summary (Cumulative) '!$D47/10</f>
        <v>0</v>
      </c>
      <c r="F31" s="90">
        <f>'TD CALC Summary (Cumulative) '!$D47/10</f>
        <v>0</v>
      </c>
      <c r="G31" s="90">
        <f>'TD CALC Summary (Cumulative) '!$D47/10</f>
        <v>0</v>
      </c>
      <c r="H31" s="90">
        <f>'TD CALC Summary (Cumulative) '!$D47/10</f>
        <v>0</v>
      </c>
      <c r="I31" s="90">
        <f>'TD CALC Summary (Cumulative) '!$D47/10</f>
        <v>0</v>
      </c>
      <c r="J31" s="90">
        <f>'TD CALC Summary (Cumulative) '!$D47/10</f>
        <v>0</v>
      </c>
      <c r="K31" s="90">
        <f>'TD CALC Summary (Cumulative) '!$D47/10</f>
        <v>0</v>
      </c>
      <c r="L31" s="90">
        <f>'TD CALC Summary (Cumulative) '!$D47/10</f>
        <v>0</v>
      </c>
      <c r="M31" s="90">
        <f>'TD CALC Summary (Cumulative) '!$D47/10</f>
        <v>0</v>
      </c>
      <c r="N31" s="90">
        <f>'TD CALC Summary (Cumulative) '!$D47/10</f>
        <v>0</v>
      </c>
      <c r="O31" s="90">
        <f>'TD CALC Summary (Cumulative) '!$E47/12</f>
        <v>9411.0064867127021</v>
      </c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>
        <f>'TD CALC Summary (Cumulative) '!$F48/12</f>
        <v>0</v>
      </c>
      <c r="AB31" s="90">
        <f>'TD CALC Summary (Cumulative) '!$F48/12</f>
        <v>0</v>
      </c>
      <c r="AC31" s="90">
        <f>'TD CALC Summary (Cumulative) '!$F48/12</f>
        <v>0</v>
      </c>
      <c r="AD31" s="90">
        <f>'TD CALC Summary (Cumulative) '!$F48/12</f>
        <v>0</v>
      </c>
      <c r="AE31" s="90">
        <f>'TD CALC Summary (Cumulative) '!$F48/12</f>
        <v>0</v>
      </c>
      <c r="AF31" s="90">
        <f>'TD CALC Summary (Cumulative) '!$F48/12</f>
        <v>0</v>
      </c>
      <c r="AG31" s="90">
        <f>'TD CALC Summary (Cumulative) '!$F48/12</f>
        <v>0</v>
      </c>
      <c r="AH31" s="90">
        <f>'TD CALC Summary (Cumulative) '!$F48/12</f>
        <v>0</v>
      </c>
      <c r="AI31" s="90">
        <f>'TD CALC Summary (Cumulative) '!$F48/12</f>
        <v>0</v>
      </c>
      <c r="AJ31" s="90">
        <f>'TD CALC Summary (Cumulative) '!$F48/12</f>
        <v>0</v>
      </c>
      <c r="AK31" s="90">
        <f>'TD CALC Summary (Cumulative) '!$F48/12</f>
        <v>0</v>
      </c>
      <c r="AL31" s="90">
        <f>'TD CALC Summary (Cumulative) '!$F48/12</f>
        <v>0</v>
      </c>
      <c r="AM31" s="90">
        <f>'TD CALC Summary (Cumulative) '!$G48/12</f>
        <v>0</v>
      </c>
      <c r="AN31" s="90">
        <f>'TD CALC Summary (Cumulative) '!$G48/12</f>
        <v>0</v>
      </c>
      <c r="AO31" s="90">
        <f>'TD CALC Summary (Cumulative) '!$G48/12</f>
        <v>0</v>
      </c>
      <c r="AP31" s="90">
        <f>'TD CALC Summary (Cumulative) '!$G48/12</f>
        <v>0</v>
      </c>
      <c r="AQ31" s="90">
        <f>'TD CALC Summary (Cumulative) '!$G48/12</f>
        <v>0</v>
      </c>
      <c r="AR31" s="90">
        <f>'TD CALC Summary (Cumulative) '!$G48/12</f>
        <v>0</v>
      </c>
      <c r="AS31" s="90">
        <f>'TD CALC Summary (Cumulative) '!$G48/12</f>
        <v>0</v>
      </c>
      <c r="AT31" s="90">
        <f>'TD CALC Summary (Cumulative) '!$G48/12</f>
        <v>0</v>
      </c>
      <c r="AU31" s="90">
        <f>'TD CALC Summary (Cumulative) '!$G48/12</f>
        <v>0</v>
      </c>
      <c r="AV31" s="90">
        <f>'TD CALC Summary (Cumulative) '!$G48/12</f>
        <v>0</v>
      </c>
      <c r="AW31" s="90">
        <f>'TD CALC Summary (Cumulative) '!$G48/12</f>
        <v>0</v>
      </c>
      <c r="AX31" s="90">
        <f>'TD CALC Summary (Cumulative) '!$G48/12</f>
        <v>0</v>
      </c>
      <c r="AY31" s="90">
        <f>'TD CALC Summary (Cumulative) '!$H48/12</f>
        <v>0</v>
      </c>
      <c r="AZ31" s="90">
        <f>'TD CALC Summary (Cumulative) '!$H48/12</f>
        <v>0</v>
      </c>
      <c r="BA31" s="90">
        <f>'TD CALC Summary (Cumulative) '!$H48/12</f>
        <v>0</v>
      </c>
      <c r="BB31" s="90">
        <f>'TD CALC Summary (Cumulative) '!$H48/12</f>
        <v>0</v>
      </c>
      <c r="BC31" s="90">
        <f>'TD CALC Summary (Cumulative) '!$H48/12</f>
        <v>0</v>
      </c>
      <c r="BD31" s="90">
        <f>'TD CALC Summary (Cumulative) '!$H48/12</f>
        <v>0</v>
      </c>
      <c r="BE31" s="90">
        <f>'TD CALC Summary (Cumulative) '!$H48/12</f>
        <v>0</v>
      </c>
      <c r="BF31" s="90">
        <f>'TD CALC Summary (Cumulative) '!$H48/12</f>
        <v>0</v>
      </c>
      <c r="BG31" s="90">
        <f>'TD CALC Summary (Cumulative) '!$H48/12</f>
        <v>0</v>
      </c>
      <c r="BH31" s="90">
        <f>'TD CALC Summary (Cumulative) '!$H48/12</f>
        <v>0</v>
      </c>
      <c r="BI31" s="90">
        <f>'TD CALC Summary (Cumulative) '!$H48/12</f>
        <v>0</v>
      </c>
      <c r="BJ31" s="90">
        <f>'TD CALC Summary (Cumulative) '!$H48/12</f>
        <v>0</v>
      </c>
      <c r="BK31" s="90">
        <f>'TD CALC Summary (Cumulative) '!$I48/12</f>
        <v>0</v>
      </c>
      <c r="BL31" s="90">
        <f>'TD CALC Summary (Cumulative) '!$I48/12</f>
        <v>0</v>
      </c>
      <c r="BM31" s="90">
        <f>'TD CALC Summary (Cumulative) '!$I48/12</f>
        <v>0</v>
      </c>
      <c r="BN31" s="90">
        <f>'TD CALC Summary (Cumulative) '!$I48/12</f>
        <v>0</v>
      </c>
      <c r="BO31" s="90">
        <f>'TD CALC Summary (Cumulative) '!$I48/12</f>
        <v>0</v>
      </c>
      <c r="BP31" s="90">
        <f>'TD CALC Summary (Cumulative) '!$I48/12</f>
        <v>0</v>
      </c>
      <c r="BQ31" s="90">
        <f>'TD CALC Summary (Cumulative) '!$I48/12</f>
        <v>0</v>
      </c>
      <c r="BR31" s="90">
        <f>'TD CALC Summary (Cumulative) '!$I48/12</f>
        <v>0</v>
      </c>
      <c r="BS31" s="90">
        <f>'TD CALC Summary (Cumulative) '!$I48/12</f>
        <v>0</v>
      </c>
      <c r="BT31" s="90">
        <f>'TD CALC Summary (Cumulative) '!$I48/12</f>
        <v>0</v>
      </c>
      <c r="BU31" s="90">
        <f>'TD CALC Summary (Cumulative) '!$I48/12</f>
        <v>0</v>
      </c>
      <c r="BV31" s="90">
        <f>'TD CALC Summary (Cumulative) '!$I48/12</f>
        <v>0</v>
      </c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</row>
    <row r="32" spans="1:122" x14ac:dyDescent="0.25">
      <c r="A32" s="192"/>
      <c r="B32" s="30" t="s">
        <v>8</v>
      </c>
      <c r="C32" s="72"/>
      <c r="D32" s="72"/>
      <c r="E32" s="90">
        <f>'TD CALC Summary (Cumulative) '!$D48/10</f>
        <v>0</v>
      </c>
      <c r="F32" s="90">
        <f>'TD CALC Summary (Cumulative) '!$D48/10</f>
        <v>0</v>
      </c>
      <c r="G32" s="90">
        <f>'TD CALC Summary (Cumulative) '!$D48/10</f>
        <v>0</v>
      </c>
      <c r="H32" s="90">
        <f>'TD CALC Summary (Cumulative) '!$D48/10</f>
        <v>0</v>
      </c>
      <c r="I32" s="90">
        <f>'TD CALC Summary (Cumulative) '!$D48/10</f>
        <v>0</v>
      </c>
      <c r="J32" s="90">
        <f>'TD CALC Summary (Cumulative) '!$D48/10</f>
        <v>0</v>
      </c>
      <c r="K32" s="90">
        <f>'TD CALC Summary (Cumulative) '!$D48/10</f>
        <v>0</v>
      </c>
      <c r="L32" s="90">
        <f>'TD CALC Summary (Cumulative) '!$D48/10</f>
        <v>0</v>
      </c>
      <c r="M32" s="90">
        <f>'TD CALC Summary (Cumulative) '!$D48/10</f>
        <v>0</v>
      </c>
      <c r="N32" s="90">
        <f>'TD CALC Summary (Cumulative) '!$D48/10</f>
        <v>0</v>
      </c>
      <c r="O32" s="90">
        <f>'TD CALC Summary (Cumulative) '!$E48/12</f>
        <v>13724.564311107866</v>
      </c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>
        <f>'TD CALC Summary (Cumulative) '!$F49/12</f>
        <v>0</v>
      </c>
      <c r="AB32" s="90">
        <f>'TD CALC Summary (Cumulative) '!$F49/12</f>
        <v>0</v>
      </c>
      <c r="AC32" s="90">
        <f>'TD CALC Summary (Cumulative) '!$F49/12</f>
        <v>0</v>
      </c>
      <c r="AD32" s="90">
        <f>'TD CALC Summary (Cumulative) '!$F49/12</f>
        <v>0</v>
      </c>
      <c r="AE32" s="90">
        <f>'TD CALC Summary (Cumulative) '!$F49/12</f>
        <v>0</v>
      </c>
      <c r="AF32" s="90">
        <f>'TD CALC Summary (Cumulative) '!$F49/12</f>
        <v>0</v>
      </c>
      <c r="AG32" s="90">
        <f>'TD CALC Summary (Cumulative) '!$F49/12</f>
        <v>0</v>
      </c>
      <c r="AH32" s="90">
        <f>'TD CALC Summary (Cumulative) '!$F49/12</f>
        <v>0</v>
      </c>
      <c r="AI32" s="90">
        <f>'TD CALC Summary (Cumulative) '!$F49/12</f>
        <v>0</v>
      </c>
      <c r="AJ32" s="90">
        <f>'TD CALC Summary (Cumulative) '!$F49/12</f>
        <v>0</v>
      </c>
      <c r="AK32" s="90">
        <f>'TD CALC Summary (Cumulative) '!$F49/12</f>
        <v>0</v>
      </c>
      <c r="AL32" s="90">
        <f>'TD CALC Summary (Cumulative) '!$F49/12</f>
        <v>0</v>
      </c>
      <c r="AM32" s="90">
        <f>'TD CALC Summary (Cumulative) '!$G49/12</f>
        <v>0</v>
      </c>
      <c r="AN32" s="90">
        <f>'TD CALC Summary (Cumulative) '!$G49/12</f>
        <v>0</v>
      </c>
      <c r="AO32" s="90">
        <f>'TD CALC Summary (Cumulative) '!$G49/12</f>
        <v>0</v>
      </c>
      <c r="AP32" s="90">
        <f>'TD CALC Summary (Cumulative) '!$G49/12</f>
        <v>0</v>
      </c>
      <c r="AQ32" s="90">
        <f>'TD CALC Summary (Cumulative) '!$G49/12</f>
        <v>0</v>
      </c>
      <c r="AR32" s="90">
        <f>'TD CALC Summary (Cumulative) '!$G49/12</f>
        <v>0</v>
      </c>
      <c r="AS32" s="90">
        <f>'TD CALC Summary (Cumulative) '!$G49/12</f>
        <v>0</v>
      </c>
      <c r="AT32" s="90">
        <f>'TD CALC Summary (Cumulative) '!$G49/12</f>
        <v>0</v>
      </c>
      <c r="AU32" s="90">
        <f>'TD CALC Summary (Cumulative) '!$G49/12</f>
        <v>0</v>
      </c>
      <c r="AV32" s="90">
        <f>'TD CALC Summary (Cumulative) '!$G49/12</f>
        <v>0</v>
      </c>
      <c r="AW32" s="90">
        <f>'TD CALC Summary (Cumulative) '!$G49/12</f>
        <v>0</v>
      </c>
      <c r="AX32" s="90">
        <f>'TD CALC Summary (Cumulative) '!$G49/12</f>
        <v>0</v>
      </c>
      <c r="AY32" s="90">
        <f>'TD CALC Summary (Cumulative) '!$H49/12</f>
        <v>0</v>
      </c>
      <c r="AZ32" s="90">
        <f>'TD CALC Summary (Cumulative) '!$H49/12</f>
        <v>0</v>
      </c>
      <c r="BA32" s="90">
        <f>'TD CALC Summary (Cumulative) '!$H49/12</f>
        <v>0</v>
      </c>
      <c r="BB32" s="90">
        <f>'TD CALC Summary (Cumulative) '!$H49/12</f>
        <v>0</v>
      </c>
      <c r="BC32" s="90">
        <f>'TD CALC Summary (Cumulative) '!$H49/12</f>
        <v>0</v>
      </c>
      <c r="BD32" s="90">
        <f>'TD CALC Summary (Cumulative) '!$H49/12</f>
        <v>0</v>
      </c>
      <c r="BE32" s="90">
        <f>'TD CALC Summary (Cumulative) '!$H49/12</f>
        <v>0</v>
      </c>
      <c r="BF32" s="90">
        <f>'TD CALC Summary (Cumulative) '!$H49/12</f>
        <v>0</v>
      </c>
      <c r="BG32" s="90">
        <f>'TD CALC Summary (Cumulative) '!$H49/12</f>
        <v>0</v>
      </c>
      <c r="BH32" s="90">
        <f>'TD CALC Summary (Cumulative) '!$H49/12</f>
        <v>0</v>
      </c>
      <c r="BI32" s="90">
        <f>'TD CALC Summary (Cumulative) '!$H49/12</f>
        <v>0</v>
      </c>
      <c r="BJ32" s="90">
        <f>'TD CALC Summary (Cumulative) '!$H49/12</f>
        <v>0</v>
      </c>
      <c r="BK32" s="90">
        <f>'TD CALC Summary (Cumulative) '!$I49/12</f>
        <v>0</v>
      </c>
      <c r="BL32" s="90">
        <f>'TD CALC Summary (Cumulative) '!$I49/12</f>
        <v>0</v>
      </c>
      <c r="BM32" s="90">
        <f>'TD CALC Summary (Cumulative) '!$I49/12</f>
        <v>0</v>
      </c>
      <c r="BN32" s="90">
        <f>'TD CALC Summary (Cumulative) '!$I49/12</f>
        <v>0</v>
      </c>
      <c r="BO32" s="90">
        <f>'TD CALC Summary (Cumulative) '!$I49/12</f>
        <v>0</v>
      </c>
      <c r="BP32" s="90">
        <f>'TD CALC Summary (Cumulative) '!$I49/12</f>
        <v>0</v>
      </c>
      <c r="BQ32" s="90">
        <f>'TD CALC Summary (Cumulative) '!$I49/12</f>
        <v>0</v>
      </c>
      <c r="BR32" s="90">
        <f>'TD CALC Summary (Cumulative) '!$I49/12</f>
        <v>0</v>
      </c>
      <c r="BS32" s="90">
        <f>'TD CALC Summary (Cumulative) '!$I49/12</f>
        <v>0</v>
      </c>
      <c r="BT32" s="90">
        <f>'TD CALC Summary (Cumulative) '!$I49/12</f>
        <v>0</v>
      </c>
      <c r="BU32" s="90">
        <f>'TD CALC Summary (Cumulative) '!$I49/12</f>
        <v>0</v>
      </c>
      <c r="BV32" s="90">
        <f>'TD CALC Summary (Cumulative) '!$I49/12</f>
        <v>0</v>
      </c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</row>
    <row r="33" spans="1:122" ht="15.75" thickBot="1" x14ac:dyDescent="0.3">
      <c r="A33" s="64"/>
      <c r="B33" s="53"/>
      <c r="C33" s="72"/>
      <c r="D33" s="72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>
        <f>'TD CALC Summary (Cumulative) '!$E49/12</f>
        <v>0</v>
      </c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</row>
    <row r="34" spans="1:122" ht="15.75" thickBot="1" x14ac:dyDescent="0.3"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2" ht="15.75" x14ac:dyDescent="0.25">
      <c r="A35" s="9"/>
      <c r="B35" s="54" t="s">
        <v>30</v>
      </c>
      <c r="C35" s="35">
        <f>C22</f>
        <v>43466</v>
      </c>
      <c r="D35" s="35">
        <f t="shared" ref="D35:BO35" si="54">D22</f>
        <v>43497</v>
      </c>
      <c r="E35" s="35">
        <f t="shared" si="54"/>
        <v>43525</v>
      </c>
      <c r="F35" s="35">
        <f t="shared" si="54"/>
        <v>43556</v>
      </c>
      <c r="G35" s="35">
        <f t="shared" si="54"/>
        <v>43586</v>
      </c>
      <c r="H35" s="35">
        <f t="shared" si="54"/>
        <v>43617</v>
      </c>
      <c r="I35" s="35">
        <f t="shared" si="54"/>
        <v>43647</v>
      </c>
      <c r="J35" s="35">
        <f t="shared" si="54"/>
        <v>43678</v>
      </c>
      <c r="K35" s="35">
        <f t="shared" si="54"/>
        <v>43709</v>
      </c>
      <c r="L35" s="35">
        <f t="shared" si="54"/>
        <v>43739</v>
      </c>
      <c r="M35" s="35">
        <f t="shared" si="54"/>
        <v>43770</v>
      </c>
      <c r="N35" s="35">
        <f t="shared" si="54"/>
        <v>43800</v>
      </c>
      <c r="O35" s="35">
        <f t="shared" si="54"/>
        <v>43831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>
        <f t="shared" si="54"/>
        <v>44197</v>
      </c>
      <c r="AB35" s="35">
        <f t="shared" si="54"/>
        <v>44228</v>
      </c>
      <c r="AC35" s="35">
        <f t="shared" si="54"/>
        <v>44256</v>
      </c>
      <c r="AD35" s="35">
        <f t="shared" si="54"/>
        <v>44287</v>
      </c>
      <c r="AE35" s="35">
        <f t="shared" si="54"/>
        <v>44317</v>
      </c>
      <c r="AF35" s="35">
        <f t="shared" si="54"/>
        <v>44348</v>
      </c>
      <c r="AG35" s="35">
        <f t="shared" si="54"/>
        <v>44378</v>
      </c>
      <c r="AH35" s="35">
        <f t="shared" si="54"/>
        <v>44409</v>
      </c>
      <c r="AI35" s="35">
        <f t="shared" si="54"/>
        <v>44440</v>
      </c>
      <c r="AJ35" s="35">
        <f t="shared" si="54"/>
        <v>44470</v>
      </c>
      <c r="AK35" s="35">
        <f t="shared" si="54"/>
        <v>44501</v>
      </c>
      <c r="AL35" s="35">
        <f t="shared" si="54"/>
        <v>44531</v>
      </c>
      <c r="AM35" s="35">
        <f t="shared" si="54"/>
        <v>44562</v>
      </c>
      <c r="AN35" s="35">
        <f t="shared" si="54"/>
        <v>44593</v>
      </c>
      <c r="AO35" s="35">
        <f t="shared" si="54"/>
        <v>44621</v>
      </c>
      <c r="AP35" s="35">
        <f t="shared" si="54"/>
        <v>44652</v>
      </c>
      <c r="AQ35" s="35">
        <f t="shared" si="54"/>
        <v>44682</v>
      </c>
      <c r="AR35" s="35">
        <f t="shared" si="54"/>
        <v>44713</v>
      </c>
      <c r="AS35" s="35">
        <f t="shared" si="54"/>
        <v>44743</v>
      </c>
      <c r="AT35" s="35">
        <f t="shared" si="54"/>
        <v>44774</v>
      </c>
      <c r="AU35" s="35">
        <f t="shared" si="54"/>
        <v>44805</v>
      </c>
      <c r="AV35" s="35">
        <f t="shared" si="54"/>
        <v>44835</v>
      </c>
      <c r="AW35" s="35">
        <f t="shared" si="54"/>
        <v>44866</v>
      </c>
      <c r="AX35" s="35">
        <f t="shared" si="54"/>
        <v>44896</v>
      </c>
      <c r="AY35" s="35">
        <f t="shared" si="54"/>
        <v>44927</v>
      </c>
      <c r="AZ35" s="35">
        <f t="shared" si="54"/>
        <v>44958</v>
      </c>
      <c r="BA35" s="35">
        <f t="shared" si="54"/>
        <v>44986</v>
      </c>
      <c r="BB35" s="35">
        <f t="shared" si="54"/>
        <v>45017</v>
      </c>
      <c r="BC35" s="35">
        <f t="shared" si="54"/>
        <v>45047</v>
      </c>
      <c r="BD35" s="35">
        <f t="shared" si="54"/>
        <v>45078</v>
      </c>
      <c r="BE35" s="35">
        <f t="shared" si="54"/>
        <v>45108</v>
      </c>
      <c r="BF35" s="35">
        <f t="shared" si="54"/>
        <v>45139</v>
      </c>
      <c r="BG35" s="35">
        <f t="shared" si="54"/>
        <v>45170</v>
      </c>
      <c r="BH35" s="35">
        <f t="shared" si="54"/>
        <v>45200</v>
      </c>
      <c r="BI35" s="35">
        <f t="shared" si="54"/>
        <v>45231</v>
      </c>
      <c r="BJ35" s="35">
        <f t="shared" si="54"/>
        <v>45261</v>
      </c>
      <c r="BK35" s="35">
        <f t="shared" si="54"/>
        <v>45292</v>
      </c>
      <c r="BL35" s="35">
        <f t="shared" si="54"/>
        <v>45323</v>
      </c>
      <c r="BM35" s="35">
        <f t="shared" si="54"/>
        <v>45352</v>
      </c>
      <c r="BN35" s="35">
        <f t="shared" si="54"/>
        <v>45383</v>
      </c>
      <c r="BO35" s="35">
        <f t="shared" si="54"/>
        <v>45413</v>
      </c>
      <c r="BP35" s="35">
        <f t="shared" ref="BP35:DR35" si="55">BP22</f>
        <v>45444</v>
      </c>
      <c r="BQ35" s="35">
        <f t="shared" si="55"/>
        <v>45474</v>
      </c>
      <c r="BR35" s="35">
        <f t="shared" si="55"/>
        <v>45505</v>
      </c>
      <c r="BS35" s="35">
        <f t="shared" si="55"/>
        <v>45536</v>
      </c>
      <c r="BT35" s="35">
        <f t="shared" si="55"/>
        <v>45566</v>
      </c>
      <c r="BU35" s="35">
        <f t="shared" si="55"/>
        <v>45597</v>
      </c>
      <c r="BV35" s="35">
        <f t="shared" si="55"/>
        <v>45627</v>
      </c>
      <c r="BW35" s="35">
        <f t="shared" si="55"/>
        <v>45658</v>
      </c>
      <c r="BX35" s="35">
        <f t="shared" si="55"/>
        <v>45689</v>
      </c>
      <c r="BY35" s="35">
        <f t="shared" si="55"/>
        <v>45717</v>
      </c>
      <c r="BZ35" s="35">
        <f t="shared" si="55"/>
        <v>45748</v>
      </c>
      <c r="CA35" s="35">
        <f t="shared" si="55"/>
        <v>45778</v>
      </c>
      <c r="CB35" s="35">
        <f t="shared" si="55"/>
        <v>45809</v>
      </c>
      <c r="CC35" s="35">
        <f t="shared" si="55"/>
        <v>45839</v>
      </c>
      <c r="CD35" s="35">
        <f t="shared" si="55"/>
        <v>45870</v>
      </c>
      <c r="CE35" s="35">
        <f t="shared" si="55"/>
        <v>45901</v>
      </c>
      <c r="CF35" s="35">
        <f t="shared" si="55"/>
        <v>45931</v>
      </c>
      <c r="CG35" s="35">
        <f t="shared" si="55"/>
        <v>45962</v>
      </c>
      <c r="CH35" s="35">
        <f t="shared" si="55"/>
        <v>45992</v>
      </c>
      <c r="CI35" s="35">
        <f t="shared" si="55"/>
        <v>46023</v>
      </c>
      <c r="CJ35" s="35">
        <f t="shared" si="55"/>
        <v>46054</v>
      </c>
      <c r="CK35" s="35">
        <f t="shared" si="55"/>
        <v>46082</v>
      </c>
      <c r="CL35" s="35">
        <f t="shared" si="55"/>
        <v>46113</v>
      </c>
      <c r="CM35" s="35">
        <f t="shared" si="55"/>
        <v>46143</v>
      </c>
      <c r="CN35" s="35">
        <f t="shared" si="55"/>
        <v>46174</v>
      </c>
      <c r="CO35" s="35">
        <f t="shared" si="55"/>
        <v>46204</v>
      </c>
      <c r="CP35" s="35">
        <f t="shared" si="55"/>
        <v>46235</v>
      </c>
      <c r="CQ35" s="35">
        <f t="shared" si="55"/>
        <v>46266</v>
      </c>
      <c r="CR35" s="35">
        <f t="shared" si="55"/>
        <v>46296</v>
      </c>
      <c r="CS35" s="35">
        <f t="shared" si="55"/>
        <v>46327</v>
      </c>
      <c r="CT35" s="35">
        <f t="shared" si="55"/>
        <v>46357</v>
      </c>
      <c r="CU35" s="35">
        <f t="shared" si="55"/>
        <v>46388</v>
      </c>
      <c r="CV35" s="35">
        <f t="shared" si="55"/>
        <v>46419</v>
      </c>
      <c r="CW35" s="35">
        <f t="shared" si="55"/>
        <v>46447</v>
      </c>
      <c r="CX35" s="35">
        <f t="shared" si="55"/>
        <v>46478</v>
      </c>
      <c r="CY35" s="35">
        <f t="shared" si="55"/>
        <v>46508</v>
      </c>
      <c r="CZ35" s="35">
        <f t="shared" si="55"/>
        <v>46539</v>
      </c>
      <c r="DA35" s="35">
        <f t="shared" si="55"/>
        <v>46569</v>
      </c>
      <c r="DB35" s="35">
        <f t="shared" si="55"/>
        <v>46600</v>
      </c>
      <c r="DC35" s="35">
        <f t="shared" si="55"/>
        <v>46631</v>
      </c>
      <c r="DD35" s="35">
        <f t="shared" si="55"/>
        <v>46661</v>
      </c>
      <c r="DE35" s="35">
        <f t="shared" si="55"/>
        <v>46692</v>
      </c>
      <c r="DF35" s="35">
        <f t="shared" si="55"/>
        <v>46722</v>
      </c>
      <c r="DG35" s="35">
        <f t="shared" si="55"/>
        <v>46753</v>
      </c>
      <c r="DH35" s="35">
        <f t="shared" si="55"/>
        <v>46784</v>
      </c>
      <c r="DI35" s="35">
        <f t="shared" si="55"/>
        <v>46813</v>
      </c>
      <c r="DJ35" s="35">
        <f t="shared" si="55"/>
        <v>46844</v>
      </c>
      <c r="DK35" s="35">
        <f t="shared" si="55"/>
        <v>46874</v>
      </c>
      <c r="DL35" s="35">
        <f t="shared" si="55"/>
        <v>46905</v>
      </c>
      <c r="DM35" s="35">
        <f t="shared" si="55"/>
        <v>46935</v>
      </c>
      <c r="DN35" s="35">
        <f t="shared" si="55"/>
        <v>46966</v>
      </c>
      <c r="DO35" s="35">
        <f t="shared" si="55"/>
        <v>46997</v>
      </c>
      <c r="DP35" s="35">
        <f t="shared" si="55"/>
        <v>47027</v>
      </c>
      <c r="DQ35" s="35">
        <f t="shared" si="55"/>
        <v>47058</v>
      </c>
      <c r="DR35" s="35">
        <f t="shared" si="55"/>
        <v>47088</v>
      </c>
    </row>
    <row r="36" spans="1:122" ht="15" customHeight="1" x14ac:dyDescent="0.25">
      <c r="A36" s="193" t="s">
        <v>29</v>
      </c>
      <c r="B36" s="30" t="s">
        <v>9</v>
      </c>
      <c r="C36" s="72"/>
      <c r="D36" s="72"/>
      <c r="E36" s="90">
        <f>('TD CALC Summary (Cumulative) '!$D59*'TD CALC Summary (Cumulative) '!$P$61)/'TD CALC Summary (Cumulative) '!$L$60</f>
        <v>0</v>
      </c>
      <c r="F36" s="90">
        <f>('TD CALC Summary (Cumulative) '!$D59*'TD CALC Summary (Cumulative) '!$P$61)/'TD CALC Summary (Cumulative) '!$L$60</f>
        <v>0</v>
      </c>
      <c r="G36" s="90">
        <f>('TD CALC Summary (Cumulative) '!$D59*'TD CALC Summary (Cumulative) '!$P$61)/'TD CALC Summary (Cumulative) '!$L$60</f>
        <v>0</v>
      </c>
      <c r="H36" s="90">
        <f>('TD CALC Summary (Cumulative) '!$D59*'TD CALC Summary (Cumulative) '!$P$61)/'TD CALC Summary (Cumulative) '!$L$60</f>
        <v>0</v>
      </c>
      <c r="I36" s="90">
        <f>('TD CALC Summary (Cumulative) '!$D59*'TD CALC Summary (Cumulative) '!$P$61)/'TD CALC Summary (Cumulative) '!$L$60</f>
        <v>0</v>
      </c>
      <c r="J36" s="90">
        <f>('TD CALC Summary (Cumulative) '!$D59*'TD CALC Summary (Cumulative) '!$P$61)/'TD CALC Summary (Cumulative) '!$L$60</f>
        <v>0</v>
      </c>
      <c r="K36" s="90">
        <f>('TD CALC Summary (Cumulative) '!$D59*'TD CALC Summary (Cumulative) '!$P$61)/'TD CALC Summary (Cumulative) '!$L$60</f>
        <v>0</v>
      </c>
      <c r="L36" s="90">
        <f>('TD CALC Summary (Cumulative) '!$D59*'TD CALC Summary (Cumulative) '!$P$61)/'TD CALC Summary (Cumulative) '!$L$60</f>
        <v>0</v>
      </c>
      <c r="M36" s="90">
        <f>('TD CALC Summary (Cumulative) '!$D59*'TD CALC Summary (Cumulative) '!$P$61)/'TD CALC Summary (Cumulative) '!$L$60</f>
        <v>0</v>
      </c>
      <c r="N36" s="90">
        <f>('TD CALC Summary (Cumulative) '!$D59*'TD CALC Summary (Cumulative) '!$P$61)/'TD CALC Summary (Cumulative) '!$L$60</f>
        <v>0</v>
      </c>
      <c r="O36" s="47">
        <f>('TD CALC Summary (Cumulative) '!$E59*'TD CALC Summary (Cumulative) '!$P$61)/'TD CALC Summary (Cumulative) '!$L$61</f>
        <v>0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>
        <f>('TD CALC Summary (Cumulative) '!$F60*'TD CALC Summary (Cumulative) '!$P$61)/'TD CALC Summary (Cumulative) '!$L$61</f>
        <v>0</v>
      </c>
      <c r="AB36" s="47">
        <f>('TD CALC Summary (Cumulative) '!$F60*'TD CALC Summary (Cumulative) '!$P$61)/'TD CALC Summary (Cumulative) '!$L$61</f>
        <v>0</v>
      </c>
      <c r="AC36" s="47">
        <f>('TD CALC Summary (Cumulative) '!$F60*'TD CALC Summary (Cumulative) '!$P$61)/'TD CALC Summary (Cumulative) '!$L$61</f>
        <v>0</v>
      </c>
      <c r="AD36" s="47">
        <f>('TD CALC Summary (Cumulative) '!$F60*'TD CALC Summary (Cumulative) '!$P$61)/'TD CALC Summary (Cumulative) '!$L$61</f>
        <v>0</v>
      </c>
      <c r="AE36" s="47">
        <f>('TD CALC Summary (Cumulative) '!$F60*'TD CALC Summary (Cumulative) '!$P$61)/'TD CALC Summary (Cumulative) '!$L$61</f>
        <v>0</v>
      </c>
      <c r="AF36" s="47">
        <f>('TD CALC Summary (Cumulative) '!$F60*'TD CALC Summary (Cumulative) '!$P$61)/'TD CALC Summary (Cumulative) '!$L$61</f>
        <v>0</v>
      </c>
      <c r="AG36" s="47">
        <f>('TD CALC Summary (Cumulative) '!$F60*'TD CALC Summary (Cumulative) '!$P$61)/'TD CALC Summary (Cumulative) '!$L$61</f>
        <v>0</v>
      </c>
      <c r="AH36" s="47">
        <f>('TD CALC Summary (Cumulative) '!$F60*'TD CALC Summary (Cumulative) '!$P$61)/'TD CALC Summary (Cumulative) '!$L$61</f>
        <v>0</v>
      </c>
      <c r="AI36" s="47">
        <f>('TD CALC Summary (Cumulative) '!$F60*'TD CALC Summary (Cumulative) '!$P$61)/'TD CALC Summary (Cumulative) '!$L$61</f>
        <v>0</v>
      </c>
      <c r="AJ36" s="47">
        <f>('TD CALC Summary (Cumulative) '!$F60*'TD CALC Summary (Cumulative) '!$P$61)/'TD CALC Summary (Cumulative) '!$L$61</f>
        <v>0</v>
      </c>
      <c r="AK36" s="47">
        <f>('TD CALC Summary (Cumulative) '!$F60*'TD CALC Summary (Cumulative) '!$P$61)/'TD CALC Summary (Cumulative) '!$L$61</f>
        <v>0</v>
      </c>
      <c r="AL36" s="47">
        <f>('TD CALC Summary (Cumulative) '!$F60*'TD CALC Summary (Cumulative) '!$P$61)/'TD CALC Summary (Cumulative) '!$L$61</f>
        <v>0</v>
      </c>
      <c r="AM36" s="47">
        <f>('TD CALC Summary (Cumulative) '!$G60*'TD CALC Summary (Cumulative) '!$P$61)/'TD CALC Summary (Cumulative) '!$L$61</f>
        <v>0</v>
      </c>
      <c r="AN36" s="47">
        <f>('TD CALC Summary (Cumulative) '!$G60*'TD CALC Summary (Cumulative) '!$P$61)/'TD CALC Summary (Cumulative) '!$L$61</f>
        <v>0</v>
      </c>
      <c r="AO36" s="47">
        <f>('TD CALC Summary (Cumulative) '!$G60*'TD CALC Summary (Cumulative) '!$P$61)/'TD CALC Summary (Cumulative) '!$L$61</f>
        <v>0</v>
      </c>
      <c r="AP36" s="47">
        <f>('TD CALC Summary (Cumulative) '!$G60*'TD CALC Summary (Cumulative) '!$P$61)/'TD CALC Summary (Cumulative) '!$L$61</f>
        <v>0</v>
      </c>
      <c r="AQ36" s="47">
        <f>('TD CALC Summary (Cumulative) '!$G60*'TD CALC Summary (Cumulative) '!$P$61)/'TD CALC Summary (Cumulative) '!$L$61</f>
        <v>0</v>
      </c>
      <c r="AR36" s="47">
        <f>('TD CALC Summary (Cumulative) '!$G60*'TD CALC Summary (Cumulative) '!$P$61)/'TD CALC Summary (Cumulative) '!$L$61</f>
        <v>0</v>
      </c>
      <c r="AS36" s="47">
        <f>('TD CALC Summary (Cumulative) '!$G60*'TD CALC Summary (Cumulative) '!$P$61)/'TD CALC Summary (Cumulative) '!$L$61</f>
        <v>0</v>
      </c>
      <c r="AT36" s="47">
        <f>('TD CALC Summary (Cumulative) '!$G60*'TD CALC Summary (Cumulative) '!$P$61)/'TD CALC Summary (Cumulative) '!$L$61</f>
        <v>0</v>
      </c>
      <c r="AU36" s="47">
        <f>('TD CALC Summary (Cumulative) '!$G60*'TD CALC Summary (Cumulative) '!$P$61)/'TD CALC Summary (Cumulative) '!$L$61</f>
        <v>0</v>
      </c>
      <c r="AV36" s="47">
        <f>('TD CALC Summary (Cumulative) '!$G60*'TD CALC Summary (Cumulative) '!$P$61)/'TD CALC Summary (Cumulative) '!$L$61</f>
        <v>0</v>
      </c>
      <c r="AW36" s="47">
        <f>('TD CALC Summary (Cumulative) '!$G60*'TD CALC Summary (Cumulative) '!$P$61)/'TD CALC Summary (Cumulative) '!$L$61</f>
        <v>0</v>
      </c>
      <c r="AX36" s="47">
        <f>('TD CALC Summary (Cumulative) '!$G60*'TD CALC Summary (Cumulative) '!$P$61)/'TD CALC Summary (Cumulative) '!$L$61</f>
        <v>0</v>
      </c>
      <c r="AY36" s="47">
        <f>('TD CALC Summary (Cumulative) '!$H60*'TD CALC Summary (Cumulative) '!$P$61)/'TD CALC Summary (Cumulative) '!$L$61</f>
        <v>0</v>
      </c>
      <c r="AZ36" s="47">
        <f>('TD CALC Summary (Cumulative) '!$H60*'TD CALC Summary (Cumulative) '!$P$61)/'TD CALC Summary (Cumulative) '!$L$61</f>
        <v>0</v>
      </c>
      <c r="BA36" s="47">
        <f>('TD CALC Summary (Cumulative) '!$H60*'TD CALC Summary (Cumulative) '!$P$61)/'TD CALC Summary (Cumulative) '!$L$61</f>
        <v>0</v>
      </c>
      <c r="BB36" s="47">
        <f>('TD CALC Summary (Cumulative) '!$H60*'TD CALC Summary (Cumulative) '!$P$61)/'TD CALC Summary (Cumulative) '!$L$61</f>
        <v>0</v>
      </c>
      <c r="BC36" s="47">
        <f>('TD CALC Summary (Cumulative) '!$H60*'TD CALC Summary (Cumulative) '!$P$61)/'TD CALC Summary (Cumulative) '!$L$61</f>
        <v>0</v>
      </c>
      <c r="BD36" s="47">
        <f>('TD CALC Summary (Cumulative) '!$H60*'TD CALC Summary (Cumulative) '!$P$61)/'TD CALC Summary (Cumulative) '!$L$61</f>
        <v>0</v>
      </c>
      <c r="BE36" s="47">
        <f>('TD CALC Summary (Cumulative) '!$H60*'TD CALC Summary (Cumulative) '!$P$61)/'TD CALC Summary (Cumulative) '!$L$61</f>
        <v>0</v>
      </c>
      <c r="BF36" s="47">
        <f>('TD CALC Summary (Cumulative) '!$H60*'TD CALC Summary (Cumulative) '!$P$61)/'TD CALC Summary (Cumulative) '!$L$61</f>
        <v>0</v>
      </c>
      <c r="BG36" s="47">
        <f>('TD CALC Summary (Cumulative) '!$H60*'TD CALC Summary (Cumulative) '!$P$61)/'TD CALC Summary (Cumulative) '!$L$61</f>
        <v>0</v>
      </c>
      <c r="BH36" s="47">
        <f>('TD CALC Summary (Cumulative) '!$H60*'TD CALC Summary (Cumulative) '!$P$61)/'TD CALC Summary (Cumulative) '!$L$61</f>
        <v>0</v>
      </c>
      <c r="BI36" s="47">
        <f>('TD CALC Summary (Cumulative) '!$H60*'TD CALC Summary (Cumulative) '!$P$61)/'TD CALC Summary (Cumulative) '!$L$61</f>
        <v>0</v>
      </c>
      <c r="BJ36" s="47">
        <f>('TD CALC Summary (Cumulative) '!$H60*'TD CALC Summary (Cumulative) '!$P$61)/'TD CALC Summary (Cumulative) '!$L$61</f>
        <v>0</v>
      </c>
      <c r="BK36" s="47">
        <f>('TD CALC Summary (Cumulative) '!$I60*'TD CALC Summary (Cumulative) '!$P$61)/'TD CALC Summary (Cumulative) '!$L$61</f>
        <v>0</v>
      </c>
      <c r="BL36" s="47">
        <f>('TD CALC Summary (Cumulative) '!$I60*'TD CALC Summary (Cumulative) '!$P$61)/'TD CALC Summary (Cumulative) '!$L$61</f>
        <v>0</v>
      </c>
      <c r="BM36" s="47">
        <f>('TD CALC Summary (Cumulative) '!$I60*'TD CALC Summary (Cumulative) '!$P$61)/'TD CALC Summary (Cumulative) '!$L$61</f>
        <v>0</v>
      </c>
      <c r="BN36" s="47">
        <f>('TD CALC Summary (Cumulative) '!$I60*'TD CALC Summary (Cumulative) '!$P$61)/'TD CALC Summary (Cumulative) '!$L$61</f>
        <v>0</v>
      </c>
      <c r="BO36" s="47">
        <f>('TD CALC Summary (Cumulative) '!$I60*'TD CALC Summary (Cumulative) '!$P$61)/'TD CALC Summary (Cumulative) '!$L$61</f>
        <v>0</v>
      </c>
      <c r="BP36" s="47">
        <f>('TD CALC Summary (Cumulative) '!$I60*'TD CALC Summary (Cumulative) '!$P$61)/'TD CALC Summary (Cumulative) '!$L$61</f>
        <v>0</v>
      </c>
      <c r="BQ36" s="47">
        <f>('TD CALC Summary (Cumulative) '!$I60*'TD CALC Summary (Cumulative) '!$P$61)/'TD CALC Summary (Cumulative) '!$L$61</f>
        <v>0</v>
      </c>
      <c r="BR36" s="47">
        <f>('TD CALC Summary (Cumulative) '!$I60*'TD CALC Summary (Cumulative) '!$P$61)/'TD CALC Summary (Cumulative) '!$L$61</f>
        <v>0</v>
      </c>
      <c r="BS36" s="47">
        <f>('TD CALC Summary (Cumulative) '!$I60*'TD CALC Summary (Cumulative) '!$P$61)/'TD CALC Summary (Cumulative) '!$L$61</f>
        <v>0</v>
      </c>
      <c r="BT36" s="47">
        <f>('TD CALC Summary (Cumulative) '!$I60*'TD CALC Summary (Cumulative) '!$P$61)/'TD CALC Summary (Cumulative) '!$L$61</f>
        <v>0</v>
      </c>
      <c r="BU36" s="47">
        <f>('TD CALC Summary (Cumulative) '!$I60*'TD CALC Summary (Cumulative) '!$P$61)/'TD CALC Summary (Cumulative) '!$L$61</f>
        <v>0</v>
      </c>
      <c r="BV36" s="47">
        <f>('TD CALC Summary (Cumulative) '!$I60*'TD CALC Summary (Cumulative) '!$P$61)/'TD CALC Summary (Cumulative) '!$L$61</f>
        <v>0</v>
      </c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</row>
    <row r="37" spans="1:122" x14ac:dyDescent="0.25">
      <c r="A37" s="193"/>
      <c r="B37" s="30" t="s">
        <v>6</v>
      </c>
      <c r="C37" s="72"/>
      <c r="D37" s="72"/>
      <c r="E37" s="90">
        <f>('TD CALC Summary (Cumulative) '!$D60*'TD CALC Summary (Cumulative) '!$P$61)/'TD CALC Summary (Cumulative) '!$L$60</f>
        <v>0</v>
      </c>
      <c r="F37" s="90">
        <f>('TD CALC Summary (Cumulative) '!$D60*'TD CALC Summary (Cumulative) '!$P$61)/'TD CALC Summary (Cumulative) '!$L$60</f>
        <v>0</v>
      </c>
      <c r="G37" s="90">
        <f>('TD CALC Summary (Cumulative) '!$D60*'TD CALC Summary (Cumulative) '!$P$61)/'TD CALC Summary (Cumulative) '!$L$60</f>
        <v>0</v>
      </c>
      <c r="H37" s="90">
        <f>('TD CALC Summary (Cumulative) '!$D60*'TD CALC Summary (Cumulative) '!$P$61)/'TD CALC Summary (Cumulative) '!$L$60</f>
        <v>0</v>
      </c>
      <c r="I37" s="90">
        <f>('TD CALC Summary (Cumulative) '!$D60*'TD CALC Summary (Cumulative) '!$P$61)/'TD CALC Summary (Cumulative) '!$L$60</f>
        <v>0</v>
      </c>
      <c r="J37" s="90">
        <f>('TD CALC Summary (Cumulative) '!$D60*'TD CALC Summary (Cumulative) '!$P$61)/'TD CALC Summary (Cumulative) '!$L$60</f>
        <v>0</v>
      </c>
      <c r="K37" s="90">
        <f>('TD CALC Summary (Cumulative) '!$D60*'TD CALC Summary (Cumulative) '!$P$61)/'TD CALC Summary (Cumulative) '!$L$60</f>
        <v>0</v>
      </c>
      <c r="L37" s="90">
        <f>('TD CALC Summary (Cumulative) '!$D60*'TD CALC Summary (Cumulative) '!$P$61)/'TD CALC Summary (Cumulative) '!$L$60</f>
        <v>0</v>
      </c>
      <c r="M37" s="90">
        <f>('TD CALC Summary (Cumulative) '!$D60*'TD CALC Summary (Cumulative) '!$P$61)/'TD CALC Summary (Cumulative) '!$L$60</f>
        <v>0</v>
      </c>
      <c r="N37" s="90">
        <f>('TD CALC Summary (Cumulative) '!$D60*'TD CALC Summary (Cumulative) '!$P$61)/'TD CALC Summary (Cumulative) '!$L$60</f>
        <v>0</v>
      </c>
      <c r="O37" s="47">
        <f>('TD CALC Summary (Cumulative) '!$E60*'TD CALC Summary (Cumulative) '!$P$61)/'TD CALC Summary (Cumulative) '!$L$61</f>
        <v>28968.181101012364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>
        <f>('TD CALC Summary (Cumulative) '!$F61*'TD CALC Summary (Cumulative) '!$P$61)/'TD CALC Summary (Cumulative) '!$L$61</f>
        <v>0</v>
      </c>
      <c r="AB37" s="47">
        <f>('TD CALC Summary (Cumulative) '!$F61*'TD CALC Summary (Cumulative) '!$P$61)/'TD CALC Summary (Cumulative) '!$L$61</f>
        <v>0</v>
      </c>
      <c r="AC37" s="47">
        <f>('TD CALC Summary (Cumulative) '!$F61*'TD CALC Summary (Cumulative) '!$P$61)/'TD CALC Summary (Cumulative) '!$L$61</f>
        <v>0</v>
      </c>
      <c r="AD37" s="47">
        <f>('TD CALC Summary (Cumulative) '!$F61*'TD CALC Summary (Cumulative) '!$P$61)/'TD CALC Summary (Cumulative) '!$L$61</f>
        <v>0</v>
      </c>
      <c r="AE37" s="47">
        <f>('TD CALC Summary (Cumulative) '!$F61*'TD CALC Summary (Cumulative) '!$P$61)/'TD CALC Summary (Cumulative) '!$L$61</f>
        <v>0</v>
      </c>
      <c r="AF37" s="47">
        <f>('TD CALC Summary (Cumulative) '!$F61*'TD CALC Summary (Cumulative) '!$P$61)/'TD CALC Summary (Cumulative) '!$L$61</f>
        <v>0</v>
      </c>
      <c r="AG37" s="47">
        <f>('TD CALC Summary (Cumulative) '!$F61*'TD CALC Summary (Cumulative) '!$P$61)/'TD CALC Summary (Cumulative) '!$L$61</f>
        <v>0</v>
      </c>
      <c r="AH37" s="47">
        <f>('TD CALC Summary (Cumulative) '!$F61*'TD CALC Summary (Cumulative) '!$P$61)/'TD CALC Summary (Cumulative) '!$L$61</f>
        <v>0</v>
      </c>
      <c r="AI37" s="47">
        <f>('TD CALC Summary (Cumulative) '!$F61*'TD CALC Summary (Cumulative) '!$P$61)/'TD CALC Summary (Cumulative) '!$L$61</f>
        <v>0</v>
      </c>
      <c r="AJ37" s="47">
        <f>('TD CALC Summary (Cumulative) '!$F61*'TD CALC Summary (Cumulative) '!$P$61)/'TD CALC Summary (Cumulative) '!$L$61</f>
        <v>0</v>
      </c>
      <c r="AK37" s="47">
        <f>('TD CALC Summary (Cumulative) '!$F61*'TD CALC Summary (Cumulative) '!$P$61)/'TD CALC Summary (Cumulative) '!$L$61</f>
        <v>0</v>
      </c>
      <c r="AL37" s="47">
        <f>('TD CALC Summary (Cumulative) '!$F61*'TD CALC Summary (Cumulative) '!$P$61)/'TD CALC Summary (Cumulative) '!$L$61</f>
        <v>0</v>
      </c>
      <c r="AM37" s="47">
        <f>('TD CALC Summary (Cumulative) '!$G61*'TD CALC Summary (Cumulative) '!$P$61)/'TD CALC Summary (Cumulative) '!$L$61</f>
        <v>0</v>
      </c>
      <c r="AN37" s="47">
        <f>('TD CALC Summary (Cumulative) '!$G61*'TD CALC Summary (Cumulative) '!$P$61)/'TD CALC Summary (Cumulative) '!$L$61</f>
        <v>0</v>
      </c>
      <c r="AO37" s="47">
        <f>('TD CALC Summary (Cumulative) '!$G61*'TD CALC Summary (Cumulative) '!$P$61)/'TD CALC Summary (Cumulative) '!$L$61</f>
        <v>0</v>
      </c>
      <c r="AP37" s="47">
        <f>('TD CALC Summary (Cumulative) '!$G61*'TD CALC Summary (Cumulative) '!$P$61)/'TD CALC Summary (Cumulative) '!$L$61</f>
        <v>0</v>
      </c>
      <c r="AQ37" s="47">
        <f>('TD CALC Summary (Cumulative) '!$G61*'TD CALC Summary (Cumulative) '!$P$61)/'TD CALC Summary (Cumulative) '!$L$61</f>
        <v>0</v>
      </c>
      <c r="AR37" s="47">
        <f>('TD CALC Summary (Cumulative) '!$G61*'TD CALC Summary (Cumulative) '!$P$61)/'TD CALC Summary (Cumulative) '!$L$61</f>
        <v>0</v>
      </c>
      <c r="AS37" s="47">
        <f>('TD CALC Summary (Cumulative) '!$G61*'TD CALC Summary (Cumulative) '!$P$61)/'TD CALC Summary (Cumulative) '!$L$61</f>
        <v>0</v>
      </c>
      <c r="AT37" s="47">
        <f>('TD CALC Summary (Cumulative) '!$G61*'TD CALC Summary (Cumulative) '!$P$61)/'TD CALC Summary (Cumulative) '!$L$61</f>
        <v>0</v>
      </c>
      <c r="AU37" s="47">
        <f>('TD CALC Summary (Cumulative) '!$G61*'TD CALC Summary (Cumulative) '!$P$61)/'TD CALC Summary (Cumulative) '!$L$61</f>
        <v>0</v>
      </c>
      <c r="AV37" s="47">
        <f>('TD CALC Summary (Cumulative) '!$G61*'TD CALC Summary (Cumulative) '!$P$61)/'TD CALC Summary (Cumulative) '!$L$61</f>
        <v>0</v>
      </c>
      <c r="AW37" s="47">
        <f>('TD CALC Summary (Cumulative) '!$G61*'TD CALC Summary (Cumulative) '!$P$61)/'TD CALC Summary (Cumulative) '!$L$61</f>
        <v>0</v>
      </c>
      <c r="AX37" s="47">
        <f>('TD CALC Summary (Cumulative) '!$G61*'TD CALC Summary (Cumulative) '!$P$61)/'TD CALC Summary (Cumulative) '!$L$61</f>
        <v>0</v>
      </c>
      <c r="AY37" s="47">
        <f>('TD CALC Summary (Cumulative) '!$H61*'TD CALC Summary (Cumulative) '!$P$61)/'TD CALC Summary (Cumulative) '!$L$61</f>
        <v>0</v>
      </c>
      <c r="AZ37" s="47">
        <f>('TD CALC Summary (Cumulative) '!$H61*'TD CALC Summary (Cumulative) '!$P$61)/'TD CALC Summary (Cumulative) '!$L$61</f>
        <v>0</v>
      </c>
      <c r="BA37" s="47">
        <f>('TD CALC Summary (Cumulative) '!$H61*'TD CALC Summary (Cumulative) '!$P$61)/'TD CALC Summary (Cumulative) '!$L$61</f>
        <v>0</v>
      </c>
      <c r="BB37" s="47">
        <f>('TD CALC Summary (Cumulative) '!$H61*'TD CALC Summary (Cumulative) '!$P$61)/'TD CALC Summary (Cumulative) '!$L$61</f>
        <v>0</v>
      </c>
      <c r="BC37" s="47">
        <f>('TD CALC Summary (Cumulative) '!$H61*'TD CALC Summary (Cumulative) '!$P$61)/'TD CALC Summary (Cumulative) '!$L$61</f>
        <v>0</v>
      </c>
      <c r="BD37" s="47">
        <f>('TD CALC Summary (Cumulative) '!$H61*'TD CALC Summary (Cumulative) '!$P$61)/'TD CALC Summary (Cumulative) '!$L$61</f>
        <v>0</v>
      </c>
      <c r="BE37" s="47">
        <f>('TD CALC Summary (Cumulative) '!$H61*'TD CALC Summary (Cumulative) '!$P$61)/'TD CALC Summary (Cumulative) '!$L$61</f>
        <v>0</v>
      </c>
      <c r="BF37" s="47">
        <f>('TD CALC Summary (Cumulative) '!$H61*'TD CALC Summary (Cumulative) '!$P$61)/'TD CALC Summary (Cumulative) '!$L$61</f>
        <v>0</v>
      </c>
      <c r="BG37" s="47">
        <f>('TD CALC Summary (Cumulative) '!$H61*'TD CALC Summary (Cumulative) '!$P$61)/'TD CALC Summary (Cumulative) '!$L$61</f>
        <v>0</v>
      </c>
      <c r="BH37" s="47">
        <f>('TD CALC Summary (Cumulative) '!$H61*'TD CALC Summary (Cumulative) '!$P$61)/'TD CALC Summary (Cumulative) '!$L$61</f>
        <v>0</v>
      </c>
      <c r="BI37" s="47">
        <f>('TD CALC Summary (Cumulative) '!$H61*'TD CALC Summary (Cumulative) '!$P$61)/'TD CALC Summary (Cumulative) '!$L$61</f>
        <v>0</v>
      </c>
      <c r="BJ37" s="47">
        <f>('TD CALC Summary (Cumulative) '!$H61*'TD CALC Summary (Cumulative) '!$P$61)/'TD CALC Summary (Cumulative) '!$L$61</f>
        <v>0</v>
      </c>
      <c r="BK37" s="47">
        <f>('TD CALC Summary (Cumulative) '!$I61*'TD CALC Summary (Cumulative) '!$P$61)/'TD CALC Summary (Cumulative) '!$L$61</f>
        <v>0</v>
      </c>
      <c r="BL37" s="47">
        <f>('TD CALC Summary (Cumulative) '!$I61*'TD CALC Summary (Cumulative) '!$P$61)/'TD CALC Summary (Cumulative) '!$L$61</f>
        <v>0</v>
      </c>
      <c r="BM37" s="47">
        <f>('TD CALC Summary (Cumulative) '!$I61*'TD CALC Summary (Cumulative) '!$P$61)/'TD CALC Summary (Cumulative) '!$L$61</f>
        <v>0</v>
      </c>
      <c r="BN37" s="47">
        <f>('TD CALC Summary (Cumulative) '!$I61*'TD CALC Summary (Cumulative) '!$P$61)/'TD CALC Summary (Cumulative) '!$L$61</f>
        <v>0</v>
      </c>
      <c r="BO37" s="47">
        <f>('TD CALC Summary (Cumulative) '!$I61*'TD CALC Summary (Cumulative) '!$P$61)/'TD CALC Summary (Cumulative) '!$L$61</f>
        <v>0</v>
      </c>
      <c r="BP37" s="47">
        <f>('TD CALC Summary (Cumulative) '!$I61*'TD CALC Summary (Cumulative) '!$P$61)/'TD CALC Summary (Cumulative) '!$L$61</f>
        <v>0</v>
      </c>
      <c r="BQ37" s="47">
        <f>('TD CALC Summary (Cumulative) '!$I61*'TD CALC Summary (Cumulative) '!$P$61)/'TD CALC Summary (Cumulative) '!$L$61</f>
        <v>0</v>
      </c>
      <c r="BR37" s="47">
        <f>('TD CALC Summary (Cumulative) '!$I61*'TD CALC Summary (Cumulative) '!$P$61)/'TD CALC Summary (Cumulative) '!$L$61</f>
        <v>0</v>
      </c>
      <c r="BS37" s="47">
        <f>('TD CALC Summary (Cumulative) '!$I61*'TD CALC Summary (Cumulative) '!$P$61)/'TD CALC Summary (Cumulative) '!$L$61</f>
        <v>0</v>
      </c>
      <c r="BT37" s="47">
        <f>('TD CALC Summary (Cumulative) '!$I61*'TD CALC Summary (Cumulative) '!$P$61)/'TD CALC Summary (Cumulative) '!$L$61</f>
        <v>0</v>
      </c>
      <c r="BU37" s="47">
        <f>('TD CALC Summary (Cumulative) '!$I61*'TD CALC Summary (Cumulative) '!$P$61)/'TD CALC Summary (Cumulative) '!$L$61</f>
        <v>0</v>
      </c>
      <c r="BV37" s="47">
        <f>('TD CALC Summary (Cumulative) '!$I61*'TD CALC Summary (Cumulative) '!$P$61)/'TD CALC Summary (Cumulative) '!$L$61</f>
        <v>0</v>
      </c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</row>
    <row r="38" spans="1:122" x14ac:dyDescent="0.25">
      <c r="A38" s="193"/>
      <c r="B38" s="30" t="s">
        <v>10</v>
      </c>
      <c r="C38" s="72"/>
      <c r="D38" s="72"/>
      <c r="E38" s="90">
        <f>('TD CALC Summary (Cumulative) '!$D61*'TD CALC Summary (Cumulative) '!$P$61)/'TD CALC Summary (Cumulative) '!$L$60</f>
        <v>0</v>
      </c>
      <c r="F38" s="90">
        <f>('TD CALC Summary (Cumulative) '!$D61*'TD CALC Summary (Cumulative) '!$P$61)/'TD CALC Summary (Cumulative) '!$L$60</f>
        <v>0</v>
      </c>
      <c r="G38" s="90">
        <f>('TD CALC Summary (Cumulative) '!$D61*'TD CALC Summary (Cumulative) '!$P$61)/'TD CALC Summary (Cumulative) '!$L$60</f>
        <v>0</v>
      </c>
      <c r="H38" s="90">
        <f>('TD CALC Summary (Cumulative) '!$D61*'TD CALC Summary (Cumulative) '!$P$61)/'TD CALC Summary (Cumulative) '!$L$60</f>
        <v>0</v>
      </c>
      <c r="I38" s="90">
        <f>('TD CALC Summary (Cumulative) '!$D61*'TD CALC Summary (Cumulative) '!$P$61)/'TD CALC Summary (Cumulative) '!$L$60</f>
        <v>0</v>
      </c>
      <c r="J38" s="90">
        <f>('TD CALC Summary (Cumulative) '!$D61*'TD CALC Summary (Cumulative) '!$P$61)/'TD CALC Summary (Cumulative) '!$L$60</f>
        <v>0</v>
      </c>
      <c r="K38" s="90">
        <f>('TD CALC Summary (Cumulative) '!$D61*'TD CALC Summary (Cumulative) '!$P$61)/'TD CALC Summary (Cumulative) '!$L$60</f>
        <v>0</v>
      </c>
      <c r="L38" s="90">
        <f>('TD CALC Summary (Cumulative) '!$D61*'TD CALC Summary (Cumulative) '!$P$61)/'TD CALC Summary (Cumulative) '!$L$60</f>
        <v>0</v>
      </c>
      <c r="M38" s="90">
        <f>('TD CALC Summary (Cumulative) '!$D61*'TD CALC Summary (Cumulative) '!$P$61)/'TD CALC Summary (Cumulative) '!$L$60</f>
        <v>0</v>
      </c>
      <c r="N38" s="90">
        <f>('TD CALC Summary (Cumulative) '!$D61*'TD CALC Summary (Cumulative) '!$P$61)/'TD CALC Summary (Cumulative) '!$L$60</f>
        <v>0</v>
      </c>
      <c r="O38" s="47">
        <f>('TD CALC Summary (Cumulative) '!$E61*'TD CALC Summary (Cumulative) '!$P$61)/'TD CALC Summary (Cumulative) '!$L$61</f>
        <v>1218.61775430481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>
        <f>('TD CALC Summary (Cumulative) '!$F62*'TD CALC Summary (Cumulative) '!$P$61)/'TD CALC Summary (Cumulative) '!$L$61</f>
        <v>0</v>
      </c>
      <c r="AB38" s="47">
        <f>('TD CALC Summary (Cumulative) '!$F62*'TD CALC Summary (Cumulative) '!$P$61)/'TD CALC Summary (Cumulative) '!$L$61</f>
        <v>0</v>
      </c>
      <c r="AC38" s="47">
        <f>('TD CALC Summary (Cumulative) '!$F62*'TD CALC Summary (Cumulative) '!$P$61)/'TD CALC Summary (Cumulative) '!$L$61</f>
        <v>0</v>
      </c>
      <c r="AD38" s="47">
        <f>('TD CALC Summary (Cumulative) '!$F62*'TD CALC Summary (Cumulative) '!$P$61)/'TD CALC Summary (Cumulative) '!$L$61</f>
        <v>0</v>
      </c>
      <c r="AE38" s="47">
        <f>('TD CALC Summary (Cumulative) '!$F62*'TD CALC Summary (Cumulative) '!$P$61)/'TD CALC Summary (Cumulative) '!$L$61</f>
        <v>0</v>
      </c>
      <c r="AF38" s="47">
        <f>('TD CALC Summary (Cumulative) '!$F62*'TD CALC Summary (Cumulative) '!$P$61)/'TD CALC Summary (Cumulative) '!$L$61</f>
        <v>0</v>
      </c>
      <c r="AG38" s="47">
        <f>('TD CALC Summary (Cumulative) '!$F62*'TD CALC Summary (Cumulative) '!$P$61)/'TD CALC Summary (Cumulative) '!$L$61</f>
        <v>0</v>
      </c>
      <c r="AH38" s="47">
        <f>('TD CALC Summary (Cumulative) '!$F62*'TD CALC Summary (Cumulative) '!$P$61)/'TD CALC Summary (Cumulative) '!$L$61</f>
        <v>0</v>
      </c>
      <c r="AI38" s="47">
        <f>('TD CALC Summary (Cumulative) '!$F62*'TD CALC Summary (Cumulative) '!$P$61)/'TD CALC Summary (Cumulative) '!$L$61</f>
        <v>0</v>
      </c>
      <c r="AJ38" s="47">
        <f>('TD CALC Summary (Cumulative) '!$F62*'TD CALC Summary (Cumulative) '!$P$61)/'TD CALC Summary (Cumulative) '!$L$61</f>
        <v>0</v>
      </c>
      <c r="AK38" s="47">
        <f>('TD CALC Summary (Cumulative) '!$F62*'TD CALC Summary (Cumulative) '!$P$61)/'TD CALC Summary (Cumulative) '!$L$61</f>
        <v>0</v>
      </c>
      <c r="AL38" s="47">
        <f>('TD CALC Summary (Cumulative) '!$F62*'TD CALC Summary (Cumulative) '!$P$61)/'TD CALC Summary (Cumulative) '!$L$61</f>
        <v>0</v>
      </c>
      <c r="AM38" s="47">
        <f>('TD CALC Summary (Cumulative) '!$G62*'TD CALC Summary (Cumulative) '!$P$61)/'TD CALC Summary (Cumulative) '!$L$61</f>
        <v>0</v>
      </c>
      <c r="AN38" s="47">
        <f>('TD CALC Summary (Cumulative) '!$G62*'TD CALC Summary (Cumulative) '!$P$61)/'TD CALC Summary (Cumulative) '!$L$61</f>
        <v>0</v>
      </c>
      <c r="AO38" s="47">
        <f>('TD CALC Summary (Cumulative) '!$G62*'TD CALC Summary (Cumulative) '!$P$61)/'TD CALC Summary (Cumulative) '!$L$61</f>
        <v>0</v>
      </c>
      <c r="AP38" s="47">
        <f>('TD CALC Summary (Cumulative) '!$G62*'TD CALC Summary (Cumulative) '!$P$61)/'TD CALC Summary (Cumulative) '!$L$61</f>
        <v>0</v>
      </c>
      <c r="AQ38" s="47">
        <f>('TD CALC Summary (Cumulative) '!$G62*'TD CALC Summary (Cumulative) '!$P$61)/'TD CALC Summary (Cumulative) '!$L$61</f>
        <v>0</v>
      </c>
      <c r="AR38" s="47">
        <f>('TD CALC Summary (Cumulative) '!$G62*'TD CALC Summary (Cumulative) '!$P$61)/'TD CALC Summary (Cumulative) '!$L$61</f>
        <v>0</v>
      </c>
      <c r="AS38" s="47">
        <f>('TD CALC Summary (Cumulative) '!$G62*'TD CALC Summary (Cumulative) '!$P$61)/'TD CALC Summary (Cumulative) '!$L$61</f>
        <v>0</v>
      </c>
      <c r="AT38" s="47">
        <f>('TD CALC Summary (Cumulative) '!$G62*'TD CALC Summary (Cumulative) '!$P$61)/'TD CALC Summary (Cumulative) '!$L$61</f>
        <v>0</v>
      </c>
      <c r="AU38" s="47">
        <f>('TD CALC Summary (Cumulative) '!$G62*'TD CALC Summary (Cumulative) '!$P$61)/'TD CALC Summary (Cumulative) '!$L$61</f>
        <v>0</v>
      </c>
      <c r="AV38" s="47">
        <f>('TD CALC Summary (Cumulative) '!$G62*'TD CALC Summary (Cumulative) '!$P$61)/'TD CALC Summary (Cumulative) '!$L$61</f>
        <v>0</v>
      </c>
      <c r="AW38" s="47">
        <f>('TD CALC Summary (Cumulative) '!$G62*'TD CALC Summary (Cumulative) '!$P$61)/'TD CALC Summary (Cumulative) '!$L$61</f>
        <v>0</v>
      </c>
      <c r="AX38" s="47">
        <f>('TD CALC Summary (Cumulative) '!$G62*'TD CALC Summary (Cumulative) '!$P$61)/'TD CALC Summary (Cumulative) '!$L$61</f>
        <v>0</v>
      </c>
      <c r="AY38" s="47">
        <f>('TD CALC Summary (Cumulative) '!$H62*'TD CALC Summary (Cumulative) '!$P$61)/'TD CALC Summary (Cumulative) '!$L$61</f>
        <v>0</v>
      </c>
      <c r="AZ38" s="47">
        <f>('TD CALC Summary (Cumulative) '!$H62*'TD CALC Summary (Cumulative) '!$P$61)/'TD CALC Summary (Cumulative) '!$L$61</f>
        <v>0</v>
      </c>
      <c r="BA38" s="47">
        <f>('TD CALC Summary (Cumulative) '!$H62*'TD CALC Summary (Cumulative) '!$P$61)/'TD CALC Summary (Cumulative) '!$L$61</f>
        <v>0</v>
      </c>
      <c r="BB38" s="47">
        <f>('TD CALC Summary (Cumulative) '!$H62*'TD CALC Summary (Cumulative) '!$P$61)/'TD CALC Summary (Cumulative) '!$L$61</f>
        <v>0</v>
      </c>
      <c r="BC38" s="47">
        <f>('TD CALC Summary (Cumulative) '!$H62*'TD CALC Summary (Cumulative) '!$P$61)/'TD CALC Summary (Cumulative) '!$L$61</f>
        <v>0</v>
      </c>
      <c r="BD38" s="47">
        <f>('TD CALC Summary (Cumulative) '!$H62*'TD CALC Summary (Cumulative) '!$P$61)/'TD CALC Summary (Cumulative) '!$L$61</f>
        <v>0</v>
      </c>
      <c r="BE38" s="47">
        <f>('TD CALC Summary (Cumulative) '!$H62*'TD CALC Summary (Cumulative) '!$P$61)/'TD CALC Summary (Cumulative) '!$L$61</f>
        <v>0</v>
      </c>
      <c r="BF38" s="47">
        <f>('TD CALC Summary (Cumulative) '!$H62*'TD CALC Summary (Cumulative) '!$P$61)/'TD CALC Summary (Cumulative) '!$L$61</f>
        <v>0</v>
      </c>
      <c r="BG38" s="47">
        <f>('TD CALC Summary (Cumulative) '!$H62*'TD CALC Summary (Cumulative) '!$P$61)/'TD CALC Summary (Cumulative) '!$L$61</f>
        <v>0</v>
      </c>
      <c r="BH38" s="47">
        <f>('TD CALC Summary (Cumulative) '!$H62*'TD CALC Summary (Cumulative) '!$P$61)/'TD CALC Summary (Cumulative) '!$L$61</f>
        <v>0</v>
      </c>
      <c r="BI38" s="47">
        <f>('TD CALC Summary (Cumulative) '!$H62*'TD CALC Summary (Cumulative) '!$P$61)/'TD CALC Summary (Cumulative) '!$L$61</f>
        <v>0</v>
      </c>
      <c r="BJ38" s="47">
        <f>('TD CALC Summary (Cumulative) '!$H62*'TD CALC Summary (Cumulative) '!$P$61)/'TD CALC Summary (Cumulative) '!$L$61</f>
        <v>0</v>
      </c>
      <c r="BK38" s="47">
        <f>('TD CALC Summary (Cumulative) '!$I62*'TD CALC Summary (Cumulative) '!$P$61)/'TD CALC Summary (Cumulative) '!$L$61</f>
        <v>0</v>
      </c>
      <c r="BL38" s="47">
        <f>('TD CALC Summary (Cumulative) '!$I62*'TD CALC Summary (Cumulative) '!$P$61)/'TD CALC Summary (Cumulative) '!$L$61</f>
        <v>0</v>
      </c>
      <c r="BM38" s="47">
        <f>('TD CALC Summary (Cumulative) '!$I62*'TD CALC Summary (Cumulative) '!$P$61)/'TD CALC Summary (Cumulative) '!$L$61</f>
        <v>0</v>
      </c>
      <c r="BN38" s="47">
        <f>('TD CALC Summary (Cumulative) '!$I62*'TD CALC Summary (Cumulative) '!$P$61)/'TD CALC Summary (Cumulative) '!$L$61</f>
        <v>0</v>
      </c>
      <c r="BO38" s="47">
        <f>('TD CALC Summary (Cumulative) '!$I62*'TD CALC Summary (Cumulative) '!$P$61)/'TD CALC Summary (Cumulative) '!$L$61</f>
        <v>0</v>
      </c>
      <c r="BP38" s="47">
        <f>('TD CALC Summary (Cumulative) '!$I62*'TD CALC Summary (Cumulative) '!$P$61)/'TD CALC Summary (Cumulative) '!$L$61</f>
        <v>0</v>
      </c>
      <c r="BQ38" s="47">
        <f>('TD CALC Summary (Cumulative) '!$I62*'TD CALC Summary (Cumulative) '!$P$61)/'TD CALC Summary (Cumulative) '!$L$61</f>
        <v>0</v>
      </c>
      <c r="BR38" s="47">
        <f>('TD CALC Summary (Cumulative) '!$I62*'TD CALC Summary (Cumulative) '!$P$61)/'TD CALC Summary (Cumulative) '!$L$61</f>
        <v>0</v>
      </c>
      <c r="BS38" s="47">
        <f>('TD CALC Summary (Cumulative) '!$I62*'TD CALC Summary (Cumulative) '!$P$61)/'TD CALC Summary (Cumulative) '!$L$61</f>
        <v>0</v>
      </c>
      <c r="BT38" s="47">
        <f>('TD CALC Summary (Cumulative) '!$I62*'TD CALC Summary (Cumulative) '!$P$61)/'TD CALC Summary (Cumulative) '!$L$61</f>
        <v>0</v>
      </c>
      <c r="BU38" s="47">
        <f>('TD CALC Summary (Cumulative) '!$I62*'TD CALC Summary (Cumulative) '!$P$61)/'TD CALC Summary (Cumulative) '!$L$61</f>
        <v>0</v>
      </c>
      <c r="BV38" s="47">
        <f>('TD CALC Summary (Cumulative) '!$I62*'TD CALC Summary (Cumulative) '!$P$61)/'TD CALC Summary (Cumulative) '!$L$61</f>
        <v>0</v>
      </c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</row>
    <row r="39" spans="1:122" x14ac:dyDescent="0.25">
      <c r="A39" s="193"/>
      <c r="B39" s="30" t="s">
        <v>1</v>
      </c>
      <c r="C39" s="72"/>
      <c r="D39" s="72"/>
      <c r="E39" s="90">
        <f>('TD CALC Summary (Cumulative) '!$D62*'TD CALC Summary (Cumulative) '!$P$61)/'TD CALC Summary (Cumulative) '!$L$60</f>
        <v>0</v>
      </c>
      <c r="F39" s="90">
        <f>('TD CALC Summary (Cumulative) '!$D62*'TD CALC Summary (Cumulative) '!$P$61)/'TD CALC Summary (Cumulative) '!$L$60</f>
        <v>0</v>
      </c>
      <c r="G39" s="90">
        <f>('TD CALC Summary (Cumulative) '!$D62*'TD CALC Summary (Cumulative) '!$P$61)/'TD CALC Summary (Cumulative) '!$L$60</f>
        <v>0</v>
      </c>
      <c r="H39" s="90">
        <f>('TD CALC Summary (Cumulative) '!$D62*'TD CALC Summary (Cumulative) '!$P$61)/'TD CALC Summary (Cumulative) '!$L$60</f>
        <v>0</v>
      </c>
      <c r="I39" s="90">
        <f>('TD CALC Summary (Cumulative) '!$D62*'TD CALC Summary (Cumulative) '!$P$61)/'TD CALC Summary (Cumulative) '!$L$60</f>
        <v>0</v>
      </c>
      <c r="J39" s="90">
        <f>('TD CALC Summary (Cumulative) '!$D62*'TD CALC Summary (Cumulative) '!$P$61)/'TD CALC Summary (Cumulative) '!$L$60</f>
        <v>0</v>
      </c>
      <c r="K39" s="90">
        <f>('TD CALC Summary (Cumulative) '!$D62*'TD CALC Summary (Cumulative) '!$P$61)/'TD CALC Summary (Cumulative) '!$L$60</f>
        <v>0</v>
      </c>
      <c r="L39" s="90">
        <f>('TD CALC Summary (Cumulative) '!$D62*'TD CALC Summary (Cumulative) '!$P$61)/'TD CALC Summary (Cumulative) '!$L$60</f>
        <v>0</v>
      </c>
      <c r="M39" s="90">
        <f>('TD CALC Summary (Cumulative) '!$D62*'TD CALC Summary (Cumulative) '!$P$61)/'TD CALC Summary (Cumulative) '!$L$60</f>
        <v>0</v>
      </c>
      <c r="N39" s="90">
        <f>('TD CALC Summary (Cumulative) '!$D62*'TD CALC Summary (Cumulative) '!$P$61)/'TD CALC Summary (Cumulative) '!$L$60</f>
        <v>0</v>
      </c>
      <c r="O39" s="47">
        <f>('TD CALC Summary (Cumulative) '!$E62*'TD CALC Summary (Cumulative) '!$P$61)/'TD CALC Summary (Cumulative) '!$L$61</f>
        <v>651.54822479047232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>
        <f>('TD CALC Summary (Cumulative) '!$F63*'TD CALC Summary (Cumulative) '!$P$61)/'TD CALC Summary (Cumulative) '!$L$61</f>
        <v>1.7556473394552949E-2</v>
      </c>
      <c r="AB39" s="47">
        <f>('TD CALC Summary (Cumulative) '!$F63*'TD CALC Summary (Cumulative) '!$P$61)/'TD CALC Summary (Cumulative) '!$L$61</f>
        <v>1.7556473394552949E-2</v>
      </c>
      <c r="AC39" s="47">
        <f>('TD CALC Summary (Cumulative) '!$F63*'TD CALC Summary (Cumulative) '!$P$61)/'TD CALC Summary (Cumulative) '!$L$61</f>
        <v>1.7556473394552949E-2</v>
      </c>
      <c r="AD39" s="47">
        <f>('TD CALC Summary (Cumulative) '!$F63*'TD CALC Summary (Cumulative) '!$P$61)/'TD CALC Summary (Cumulative) '!$L$61</f>
        <v>1.7556473394552949E-2</v>
      </c>
      <c r="AE39" s="47">
        <f>('TD CALC Summary (Cumulative) '!$F63*'TD CALC Summary (Cumulative) '!$P$61)/'TD CALC Summary (Cumulative) '!$L$61</f>
        <v>1.7556473394552949E-2</v>
      </c>
      <c r="AF39" s="47">
        <f>('TD CALC Summary (Cumulative) '!$F63*'TD CALC Summary (Cumulative) '!$P$61)/'TD CALC Summary (Cumulative) '!$L$61</f>
        <v>1.7556473394552949E-2</v>
      </c>
      <c r="AG39" s="47">
        <f>('TD CALC Summary (Cumulative) '!$F63*'TD CALC Summary (Cumulative) '!$P$61)/'TD CALC Summary (Cumulative) '!$L$61</f>
        <v>1.7556473394552949E-2</v>
      </c>
      <c r="AH39" s="47">
        <f>('TD CALC Summary (Cumulative) '!$F63*'TD CALC Summary (Cumulative) '!$P$61)/'TD CALC Summary (Cumulative) '!$L$61</f>
        <v>1.7556473394552949E-2</v>
      </c>
      <c r="AI39" s="47">
        <f>('TD CALC Summary (Cumulative) '!$F63*'TD CALC Summary (Cumulative) '!$P$61)/'TD CALC Summary (Cumulative) '!$L$61</f>
        <v>1.7556473394552949E-2</v>
      </c>
      <c r="AJ39" s="47">
        <f>('TD CALC Summary (Cumulative) '!$F63*'TD CALC Summary (Cumulative) '!$P$61)/'TD CALC Summary (Cumulative) '!$L$61</f>
        <v>1.7556473394552949E-2</v>
      </c>
      <c r="AK39" s="47">
        <f>('TD CALC Summary (Cumulative) '!$F63*'TD CALC Summary (Cumulative) '!$P$61)/'TD CALC Summary (Cumulative) '!$L$61</f>
        <v>1.7556473394552949E-2</v>
      </c>
      <c r="AL39" s="47">
        <f>('TD CALC Summary (Cumulative) '!$F63*'TD CALC Summary (Cumulative) '!$P$61)/'TD CALC Summary (Cumulative) '!$L$61</f>
        <v>1.7556473394552949E-2</v>
      </c>
      <c r="AM39" s="47">
        <f>('TD CALC Summary (Cumulative) '!$G63*'TD CALC Summary (Cumulative) '!$P$61)/'TD CALC Summary (Cumulative) '!$L$61</f>
        <v>0</v>
      </c>
      <c r="AN39" s="47">
        <f>('TD CALC Summary (Cumulative) '!$G63*'TD CALC Summary (Cumulative) '!$P$61)/'TD CALC Summary (Cumulative) '!$L$61</f>
        <v>0</v>
      </c>
      <c r="AO39" s="47">
        <f>('TD CALC Summary (Cumulative) '!$G63*'TD CALC Summary (Cumulative) '!$P$61)/'TD CALC Summary (Cumulative) '!$L$61</f>
        <v>0</v>
      </c>
      <c r="AP39" s="47">
        <f>('TD CALC Summary (Cumulative) '!$G63*'TD CALC Summary (Cumulative) '!$P$61)/'TD CALC Summary (Cumulative) '!$L$61</f>
        <v>0</v>
      </c>
      <c r="AQ39" s="47">
        <f>('TD CALC Summary (Cumulative) '!$G63*'TD CALC Summary (Cumulative) '!$P$61)/'TD CALC Summary (Cumulative) '!$L$61</f>
        <v>0</v>
      </c>
      <c r="AR39" s="47">
        <f>('TD CALC Summary (Cumulative) '!$G63*'TD CALC Summary (Cumulative) '!$P$61)/'TD CALC Summary (Cumulative) '!$L$61</f>
        <v>0</v>
      </c>
      <c r="AS39" s="47">
        <f>('TD CALC Summary (Cumulative) '!$G63*'TD CALC Summary (Cumulative) '!$P$61)/'TD CALC Summary (Cumulative) '!$L$61</f>
        <v>0</v>
      </c>
      <c r="AT39" s="47">
        <f>('TD CALC Summary (Cumulative) '!$G63*'TD CALC Summary (Cumulative) '!$P$61)/'TD CALC Summary (Cumulative) '!$L$61</f>
        <v>0</v>
      </c>
      <c r="AU39" s="47">
        <f>('TD CALC Summary (Cumulative) '!$G63*'TD CALC Summary (Cumulative) '!$P$61)/'TD CALC Summary (Cumulative) '!$L$61</f>
        <v>0</v>
      </c>
      <c r="AV39" s="47">
        <f>('TD CALC Summary (Cumulative) '!$G63*'TD CALC Summary (Cumulative) '!$P$61)/'TD CALC Summary (Cumulative) '!$L$61</f>
        <v>0</v>
      </c>
      <c r="AW39" s="47">
        <f>('TD CALC Summary (Cumulative) '!$G63*'TD CALC Summary (Cumulative) '!$P$61)/'TD CALC Summary (Cumulative) '!$L$61</f>
        <v>0</v>
      </c>
      <c r="AX39" s="47">
        <f>('TD CALC Summary (Cumulative) '!$G63*'TD CALC Summary (Cumulative) '!$P$61)/'TD CALC Summary (Cumulative) '!$L$61</f>
        <v>0</v>
      </c>
      <c r="AY39" s="47">
        <f>('TD CALC Summary (Cumulative) '!$H63*'TD CALC Summary (Cumulative) '!$P$61)/'TD CALC Summary (Cumulative) '!$L$61</f>
        <v>0</v>
      </c>
      <c r="AZ39" s="47">
        <f>('TD CALC Summary (Cumulative) '!$H63*'TD CALC Summary (Cumulative) '!$P$61)/'TD CALC Summary (Cumulative) '!$L$61</f>
        <v>0</v>
      </c>
      <c r="BA39" s="47">
        <f>('TD CALC Summary (Cumulative) '!$H63*'TD CALC Summary (Cumulative) '!$P$61)/'TD CALC Summary (Cumulative) '!$L$61</f>
        <v>0</v>
      </c>
      <c r="BB39" s="47">
        <f>('TD CALC Summary (Cumulative) '!$H63*'TD CALC Summary (Cumulative) '!$P$61)/'TD CALC Summary (Cumulative) '!$L$61</f>
        <v>0</v>
      </c>
      <c r="BC39" s="47">
        <f>('TD CALC Summary (Cumulative) '!$H63*'TD CALC Summary (Cumulative) '!$P$61)/'TD CALC Summary (Cumulative) '!$L$61</f>
        <v>0</v>
      </c>
      <c r="BD39" s="47">
        <f>('TD CALC Summary (Cumulative) '!$H63*'TD CALC Summary (Cumulative) '!$P$61)/'TD CALC Summary (Cumulative) '!$L$61</f>
        <v>0</v>
      </c>
      <c r="BE39" s="47">
        <f>('TD CALC Summary (Cumulative) '!$H63*'TD CALC Summary (Cumulative) '!$P$61)/'TD CALC Summary (Cumulative) '!$L$61</f>
        <v>0</v>
      </c>
      <c r="BF39" s="47">
        <f>('TD CALC Summary (Cumulative) '!$H63*'TD CALC Summary (Cumulative) '!$P$61)/'TD CALC Summary (Cumulative) '!$L$61</f>
        <v>0</v>
      </c>
      <c r="BG39" s="47">
        <f>('TD CALC Summary (Cumulative) '!$H63*'TD CALC Summary (Cumulative) '!$P$61)/'TD CALC Summary (Cumulative) '!$L$61</f>
        <v>0</v>
      </c>
      <c r="BH39" s="47">
        <f>('TD CALC Summary (Cumulative) '!$H63*'TD CALC Summary (Cumulative) '!$P$61)/'TD CALC Summary (Cumulative) '!$L$61</f>
        <v>0</v>
      </c>
      <c r="BI39" s="47">
        <f>('TD CALC Summary (Cumulative) '!$H63*'TD CALC Summary (Cumulative) '!$P$61)/'TD CALC Summary (Cumulative) '!$L$61</f>
        <v>0</v>
      </c>
      <c r="BJ39" s="47">
        <f>('TD CALC Summary (Cumulative) '!$H63*'TD CALC Summary (Cumulative) '!$P$61)/'TD CALC Summary (Cumulative) '!$L$61</f>
        <v>0</v>
      </c>
      <c r="BK39" s="47">
        <f>('TD CALC Summary (Cumulative) '!$I63*'TD CALC Summary (Cumulative) '!$P$61)/'TD CALC Summary (Cumulative) '!$L$61</f>
        <v>0</v>
      </c>
      <c r="BL39" s="47">
        <f>('TD CALC Summary (Cumulative) '!$I63*'TD CALC Summary (Cumulative) '!$P$61)/'TD CALC Summary (Cumulative) '!$L$61</f>
        <v>0</v>
      </c>
      <c r="BM39" s="47">
        <f>('TD CALC Summary (Cumulative) '!$I63*'TD CALC Summary (Cumulative) '!$P$61)/'TD CALC Summary (Cumulative) '!$L$61</f>
        <v>0</v>
      </c>
      <c r="BN39" s="47">
        <f>('TD CALC Summary (Cumulative) '!$I63*'TD CALC Summary (Cumulative) '!$P$61)/'TD CALC Summary (Cumulative) '!$L$61</f>
        <v>0</v>
      </c>
      <c r="BO39" s="47">
        <f>('TD CALC Summary (Cumulative) '!$I63*'TD CALC Summary (Cumulative) '!$P$61)/'TD CALC Summary (Cumulative) '!$L$61</f>
        <v>0</v>
      </c>
      <c r="BP39" s="47">
        <f>('TD CALC Summary (Cumulative) '!$I63*'TD CALC Summary (Cumulative) '!$P$61)/'TD CALC Summary (Cumulative) '!$L$61</f>
        <v>0</v>
      </c>
      <c r="BQ39" s="47">
        <f>('TD CALC Summary (Cumulative) '!$I63*'TD CALC Summary (Cumulative) '!$P$61)/'TD CALC Summary (Cumulative) '!$L$61</f>
        <v>0</v>
      </c>
      <c r="BR39" s="47">
        <f>('TD CALC Summary (Cumulative) '!$I63*'TD CALC Summary (Cumulative) '!$P$61)/'TD CALC Summary (Cumulative) '!$L$61</f>
        <v>0</v>
      </c>
      <c r="BS39" s="47">
        <f>('TD CALC Summary (Cumulative) '!$I63*'TD CALC Summary (Cumulative) '!$P$61)/'TD CALC Summary (Cumulative) '!$L$61</f>
        <v>0</v>
      </c>
      <c r="BT39" s="47">
        <f>('TD CALC Summary (Cumulative) '!$I63*'TD CALC Summary (Cumulative) '!$P$61)/'TD CALC Summary (Cumulative) '!$L$61</f>
        <v>0</v>
      </c>
      <c r="BU39" s="47">
        <f>('TD CALC Summary (Cumulative) '!$I63*'TD CALC Summary (Cumulative) '!$P$61)/'TD CALC Summary (Cumulative) '!$L$61</f>
        <v>0</v>
      </c>
      <c r="BV39" s="47">
        <f>('TD CALC Summary (Cumulative) '!$I63*'TD CALC Summary (Cumulative) '!$P$61)/'TD CALC Summary (Cumulative) '!$L$61</f>
        <v>0</v>
      </c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</row>
    <row r="40" spans="1:122" x14ac:dyDescent="0.25">
      <c r="A40" s="193"/>
      <c r="B40" s="30" t="s">
        <v>11</v>
      </c>
      <c r="C40" s="72"/>
      <c r="D40" s="72"/>
      <c r="E40" s="90">
        <f>('TD CALC Summary (Cumulative) '!$D63*'TD CALC Summary (Cumulative) '!$P$61)/'TD CALC Summary (Cumulative) '!$L$60</f>
        <v>0</v>
      </c>
      <c r="F40" s="90">
        <f>('TD CALC Summary (Cumulative) '!$D63*'TD CALC Summary (Cumulative) '!$P$61)/'TD CALC Summary (Cumulative) '!$L$60</f>
        <v>0</v>
      </c>
      <c r="G40" s="90">
        <f>('TD CALC Summary (Cumulative) '!$D63*'TD CALC Summary (Cumulative) '!$P$61)/'TD CALC Summary (Cumulative) '!$L$60</f>
        <v>0</v>
      </c>
      <c r="H40" s="90">
        <f>('TD CALC Summary (Cumulative) '!$D63*'TD CALC Summary (Cumulative) '!$P$61)/'TD CALC Summary (Cumulative) '!$L$60</f>
        <v>0</v>
      </c>
      <c r="I40" s="90">
        <f>('TD CALC Summary (Cumulative) '!$D63*'TD CALC Summary (Cumulative) '!$P$61)/'TD CALC Summary (Cumulative) '!$L$60</f>
        <v>0</v>
      </c>
      <c r="J40" s="90">
        <f>('TD CALC Summary (Cumulative) '!$D63*'TD CALC Summary (Cumulative) '!$P$61)/'TD CALC Summary (Cumulative) '!$L$60</f>
        <v>0</v>
      </c>
      <c r="K40" s="90">
        <f>('TD CALC Summary (Cumulative) '!$D63*'TD CALC Summary (Cumulative) '!$P$61)/'TD CALC Summary (Cumulative) '!$L$60</f>
        <v>0</v>
      </c>
      <c r="L40" s="90">
        <f>('TD CALC Summary (Cumulative) '!$D63*'TD CALC Summary (Cumulative) '!$P$61)/'TD CALC Summary (Cumulative) '!$L$60</f>
        <v>0</v>
      </c>
      <c r="M40" s="90">
        <f>('TD CALC Summary (Cumulative) '!$D63*'TD CALC Summary (Cumulative) '!$P$61)/'TD CALC Summary (Cumulative) '!$L$60</f>
        <v>0</v>
      </c>
      <c r="N40" s="90">
        <f>('TD CALC Summary (Cumulative) '!$D63*'TD CALC Summary (Cumulative) '!$P$61)/'TD CALC Summary (Cumulative) '!$L$60</f>
        <v>0</v>
      </c>
      <c r="O40" s="47">
        <f>('TD CALC Summary (Cumulative) '!$E63*'TD CALC Summary (Cumulative) '!$P$61)/'TD CALC Summary (Cumulative) '!$L$61</f>
        <v>634.1393775126171</v>
      </c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>
        <f>('TD CALC Summary (Cumulative) '!$F64*'TD CALC Summary (Cumulative) '!$P$61)/'TD CALC Summary (Cumulative) '!$L$61</f>
        <v>0</v>
      </c>
      <c r="AB40" s="47">
        <f>('TD CALC Summary (Cumulative) '!$F64*'TD CALC Summary (Cumulative) '!$P$61)/'TD CALC Summary (Cumulative) '!$L$61</f>
        <v>0</v>
      </c>
      <c r="AC40" s="47">
        <f>('TD CALC Summary (Cumulative) '!$F64*'TD CALC Summary (Cumulative) '!$P$61)/'TD CALC Summary (Cumulative) '!$L$61</f>
        <v>0</v>
      </c>
      <c r="AD40" s="47">
        <f>('TD CALC Summary (Cumulative) '!$F64*'TD CALC Summary (Cumulative) '!$P$61)/'TD CALC Summary (Cumulative) '!$L$61</f>
        <v>0</v>
      </c>
      <c r="AE40" s="47">
        <f>('TD CALC Summary (Cumulative) '!$F64*'TD CALC Summary (Cumulative) '!$P$61)/'TD CALC Summary (Cumulative) '!$L$61</f>
        <v>0</v>
      </c>
      <c r="AF40" s="47">
        <f>('TD CALC Summary (Cumulative) '!$F64*'TD CALC Summary (Cumulative) '!$P$61)/'TD CALC Summary (Cumulative) '!$L$61</f>
        <v>0</v>
      </c>
      <c r="AG40" s="47">
        <f>('TD CALC Summary (Cumulative) '!$F64*'TD CALC Summary (Cumulative) '!$P$61)/'TD CALC Summary (Cumulative) '!$L$61</f>
        <v>0</v>
      </c>
      <c r="AH40" s="47">
        <f>('TD CALC Summary (Cumulative) '!$F64*'TD CALC Summary (Cumulative) '!$P$61)/'TD CALC Summary (Cumulative) '!$L$61</f>
        <v>0</v>
      </c>
      <c r="AI40" s="47">
        <f>('TD CALC Summary (Cumulative) '!$F64*'TD CALC Summary (Cumulative) '!$P$61)/'TD CALC Summary (Cumulative) '!$L$61</f>
        <v>0</v>
      </c>
      <c r="AJ40" s="47">
        <f>('TD CALC Summary (Cumulative) '!$F64*'TD CALC Summary (Cumulative) '!$P$61)/'TD CALC Summary (Cumulative) '!$L$61</f>
        <v>0</v>
      </c>
      <c r="AK40" s="47">
        <f>('TD CALC Summary (Cumulative) '!$F64*'TD CALC Summary (Cumulative) '!$P$61)/'TD CALC Summary (Cumulative) '!$L$61</f>
        <v>0</v>
      </c>
      <c r="AL40" s="47">
        <f>('TD CALC Summary (Cumulative) '!$F64*'TD CALC Summary (Cumulative) '!$P$61)/'TD CALC Summary (Cumulative) '!$L$61</f>
        <v>0</v>
      </c>
      <c r="AM40" s="47">
        <f>('TD CALC Summary (Cumulative) '!$G64*'TD CALC Summary (Cumulative) '!$P$61)/'TD CALC Summary (Cumulative) '!$L$61</f>
        <v>0</v>
      </c>
      <c r="AN40" s="47">
        <f>('TD CALC Summary (Cumulative) '!$G64*'TD CALC Summary (Cumulative) '!$P$61)/'TD CALC Summary (Cumulative) '!$L$61</f>
        <v>0</v>
      </c>
      <c r="AO40" s="47">
        <f>('TD CALC Summary (Cumulative) '!$G64*'TD CALC Summary (Cumulative) '!$P$61)/'TD CALC Summary (Cumulative) '!$L$61</f>
        <v>0</v>
      </c>
      <c r="AP40" s="47">
        <f>('TD CALC Summary (Cumulative) '!$G64*'TD CALC Summary (Cumulative) '!$P$61)/'TD CALC Summary (Cumulative) '!$L$61</f>
        <v>0</v>
      </c>
      <c r="AQ40" s="47">
        <f>('TD CALC Summary (Cumulative) '!$G64*'TD CALC Summary (Cumulative) '!$P$61)/'TD CALC Summary (Cumulative) '!$L$61</f>
        <v>0</v>
      </c>
      <c r="AR40" s="47">
        <f>('TD CALC Summary (Cumulative) '!$G64*'TD CALC Summary (Cumulative) '!$P$61)/'TD CALC Summary (Cumulative) '!$L$61</f>
        <v>0</v>
      </c>
      <c r="AS40" s="47">
        <f>('TD CALC Summary (Cumulative) '!$G64*'TD CALC Summary (Cumulative) '!$P$61)/'TD CALC Summary (Cumulative) '!$L$61</f>
        <v>0</v>
      </c>
      <c r="AT40" s="47">
        <f>('TD CALC Summary (Cumulative) '!$G64*'TD CALC Summary (Cumulative) '!$P$61)/'TD CALC Summary (Cumulative) '!$L$61</f>
        <v>0</v>
      </c>
      <c r="AU40" s="47">
        <f>('TD CALC Summary (Cumulative) '!$G64*'TD CALC Summary (Cumulative) '!$P$61)/'TD CALC Summary (Cumulative) '!$L$61</f>
        <v>0</v>
      </c>
      <c r="AV40" s="47">
        <f>('TD CALC Summary (Cumulative) '!$G64*'TD CALC Summary (Cumulative) '!$P$61)/'TD CALC Summary (Cumulative) '!$L$61</f>
        <v>0</v>
      </c>
      <c r="AW40" s="47">
        <f>('TD CALC Summary (Cumulative) '!$G64*'TD CALC Summary (Cumulative) '!$P$61)/'TD CALC Summary (Cumulative) '!$L$61</f>
        <v>0</v>
      </c>
      <c r="AX40" s="47">
        <f>('TD CALC Summary (Cumulative) '!$G64*'TD CALC Summary (Cumulative) '!$P$61)/'TD CALC Summary (Cumulative) '!$L$61</f>
        <v>0</v>
      </c>
      <c r="AY40" s="47">
        <f>('TD CALC Summary (Cumulative) '!$H64*'TD CALC Summary (Cumulative) '!$P$61)/'TD CALC Summary (Cumulative) '!$L$61</f>
        <v>0</v>
      </c>
      <c r="AZ40" s="47">
        <f>('TD CALC Summary (Cumulative) '!$H64*'TD CALC Summary (Cumulative) '!$P$61)/'TD CALC Summary (Cumulative) '!$L$61</f>
        <v>0</v>
      </c>
      <c r="BA40" s="47">
        <f>('TD CALC Summary (Cumulative) '!$H64*'TD CALC Summary (Cumulative) '!$P$61)/'TD CALC Summary (Cumulative) '!$L$61</f>
        <v>0</v>
      </c>
      <c r="BB40" s="47">
        <f>('TD CALC Summary (Cumulative) '!$H64*'TD CALC Summary (Cumulative) '!$P$61)/'TD CALC Summary (Cumulative) '!$L$61</f>
        <v>0</v>
      </c>
      <c r="BC40" s="47">
        <f>('TD CALC Summary (Cumulative) '!$H64*'TD CALC Summary (Cumulative) '!$P$61)/'TD CALC Summary (Cumulative) '!$L$61</f>
        <v>0</v>
      </c>
      <c r="BD40" s="47">
        <f>('TD CALC Summary (Cumulative) '!$H64*'TD CALC Summary (Cumulative) '!$P$61)/'TD CALC Summary (Cumulative) '!$L$61</f>
        <v>0</v>
      </c>
      <c r="BE40" s="47">
        <f>('TD CALC Summary (Cumulative) '!$H64*'TD CALC Summary (Cumulative) '!$P$61)/'TD CALC Summary (Cumulative) '!$L$61</f>
        <v>0</v>
      </c>
      <c r="BF40" s="47">
        <f>('TD CALC Summary (Cumulative) '!$H64*'TD CALC Summary (Cumulative) '!$P$61)/'TD CALC Summary (Cumulative) '!$L$61</f>
        <v>0</v>
      </c>
      <c r="BG40" s="47">
        <f>('TD CALC Summary (Cumulative) '!$H64*'TD CALC Summary (Cumulative) '!$P$61)/'TD CALC Summary (Cumulative) '!$L$61</f>
        <v>0</v>
      </c>
      <c r="BH40" s="47">
        <f>('TD CALC Summary (Cumulative) '!$H64*'TD CALC Summary (Cumulative) '!$P$61)/'TD CALC Summary (Cumulative) '!$L$61</f>
        <v>0</v>
      </c>
      <c r="BI40" s="47">
        <f>('TD CALC Summary (Cumulative) '!$H64*'TD CALC Summary (Cumulative) '!$P$61)/'TD CALC Summary (Cumulative) '!$L$61</f>
        <v>0</v>
      </c>
      <c r="BJ40" s="47">
        <f>('TD CALC Summary (Cumulative) '!$H64*'TD CALC Summary (Cumulative) '!$P$61)/'TD CALC Summary (Cumulative) '!$L$61</f>
        <v>0</v>
      </c>
      <c r="BK40" s="47">
        <f>('TD CALC Summary (Cumulative) '!$I64*'TD CALC Summary (Cumulative) '!$P$61)/'TD CALC Summary (Cumulative) '!$L$61</f>
        <v>0</v>
      </c>
      <c r="BL40" s="47">
        <f>('TD CALC Summary (Cumulative) '!$I64*'TD CALC Summary (Cumulative) '!$P$61)/'TD CALC Summary (Cumulative) '!$L$61</f>
        <v>0</v>
      </c>
      <c r="BM40" s="47">
        <f>('TD CALC Summary (Cumulative) '!$I64*'TD CALC Summary (Cumulative) '!$P$61)/'TD CALC Summary (Cumulative) '!$L$61</f>
        <v>0</v>
      </c>
      <c r="BN40" s="47">
        <f>('TD CALC Summary (Cumulative) '!$I64*'TD CALC Summary (Cumulative) '!$P$61)/'TD CALC Summary (Cumulative) '!$L$61</f>
        <v>0</v>
      </c>
      <c r="BO40" s="47">
        <f>('TD CALC Summary (Cumulative) '!$I64*'TD CALC Summary (Cumulative) '!$P$61)/'TD CALC Summary (Cumulative) '!$L$61</f>
        <v>0</v>
      </c>
      <c r="BP40" s="47">
        <f>('TD CALC Summary (Cumulative) '!$I64*'TD CALC Summary (Cumulative) '!$P$61)/'TD CALC Summary (Cumulative) '!$L$61</f>
        <v>0</v>
      </c>
      <c r="BQ40" s="47">
        <f>('TD CALC Summary (Cumulative) '!$I64*'TD CALC Summary (Cumulative) '!$P$61)/'TD CALC Summary (Cumulative) '!$L$61</f>
        <v>0</v>
      </c>
      <c r="BR40" s="47">
        <f>('TD CALC Summary (Cumulative) '!$I64*'TD CALC Summary (Cumulative) '!$P$61)/'TD CALC Summary (Cumulative) '!$L$61</f>
        <v>0</v>
      </c>
      <c r="BS40" s="47">
        <f>('TD CALC Summary (Cumulative) '!$I64*'TD CALC Summary (Cumulative) '!$P$61)/'TD CALC Summary (Cumulative) '!$L$61</f>
        <v>0</v>
      </c>
      <c r="BT40" s="47">
        <f>('TD CALC Summary (Cumulative) '!$I64*'TD CALC Summary (Cumulative) '!$P$61)/'TD CALC Summary (Cumulative) '!$L$61</f>
        <v>0</v>
      </c>
      <c r="BU40" s="47">
        <f>('TD CALC Summary (Cumulative) '!$I64*'TD CALC Summary (Cumulative) '!$P$61)/'TD CALC Summary (Cumulative) '!$L$61</f>
        <v>0</v>
      </c>
      <c r="BV40" s="47">
        <f>('TD CALC Summary (Cumulative) '!$I64*'TD CALC Summary (Cumulative) '!$P$61)/'TD CALC Summary (Cumulative) '!$L$61</f>
        <v>0</v>
      </c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</row>
    <row r="41" spans="1:122" x14ac:dyDescent="0.25">
      <c r="A41" s="193"/>
      <c r="B41" s="30" t="s">
        <v>12</v>
      </c>
      <c r="C41" s="72"/>
      <c r="D41" s="72"/>
      <c r="E41" s="90">
        <f>('TD CALC Summary (Cumulative) '!$D64*'TD CALC Summary (Cumulative) '!$P$61)/'TD CALC Summary (Cumulative) '!$L$60</f>
        <v>0</v>
      </c>
      <c r="F41" s="90">
        <f>('TD CALC Summary (Cumulative) '!$D64*'TD CALC Summary (Cumulative) '!$P$61)/'TD CALC Summary (Cumulative) '!$L$60</f>
        <v>0</v>
      </c>
      <c r="G41" s="90">
        <f>('TD CALC Summary (Cumulative) '!$D64*'TD CALC Summary (Cumulative) '!$P$61)/'TD CALC Summary (Cumulative) '!$L$60</f>
        <v>0</v>
      </c>
      <c r="H41" s="90">
        <f>('TD CALC Summary (Cumulative) '!$D64*'TD CALC Summary (Cumulative) '!$P$61)/'TD CALC Summary (Cumulative) '!$L$60</f>
        <v>0</v>
      </c>
      <c r="I41" s="90">
        <f>('TD CALC Summary (Cumulative) '!$D64*'TD CALC Summary (Cumulative) '!$P$61)/'TD CALC Summary (Cumulative) '!$L$60</f>
        <v>0</v>
      </c>
      <c r="J41" s="90">
        <f>('TD CALC Summary (Cumulative) '!$D64*'TD CALC Summary (Cumulative) '!$P$61)/'TD CALC Summary (Cumulative) '!$L$60</f>
        <v>0</v>
      </c>
      <c r="K41" s="90">
        <f>('TD CALC Summary (Cumulative) '!$D64*'TD CALC Summary (Cumulative) '!$P$61)/'TD CALC Summary (Cumulative) '!$L$60</f>
        <v>0</v>
      </c>
      <c r="L41" s="90">
        <f>('TD CALC Summary (Cumulative) '!$D64*'TD CALC Summary (Cumulative) '!$P$61)/'TD CALC Summary (Cumulative) '!$L$60</f>
        <v>0</v>
      </c>
      <c r="M41" s="90">
        <f>('TD CALC Summary (Cumulative) '!$D64*'TD CALC Summary (Cumulative) '!$P$61)/'TD CALC Summary (Cumulative) '!$L$60</f>
        <v>0</v>
      </c>
      <c r="N41" s="90">
        <f>('TD CALC Summary (Cumulative) '!$D64*'TD CALC Summary (Cumulative) '!$P$61)/'TD CALC Summary (Cumulative) '!$L$60</f>
        <v>0</v>
      </c>
      <c r="O41" s="47">
        <f>('TD CALC Summary (Cumulative) '!$E64*'TD CALC Summary (Cumulative) '!$P$61)/'TD CALC Summary (Cumulative) '!$L$61</f>
        <v>263.57136982036485</v>
      </c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>
        <f>('TD CALC Summary (Cumulative) '!$F65*'TD CALC Summary (Cumulative) '!$P$61)/'TD CALC Summary (Cumulative) '!$L$61</f>
        <v>0</v>
      </c>
      <c r="AB41" s="47">
        <f>('TD CALC Summary (Cumulative) '!$F65*'TD CALC Summary (Cumulative) '!$P$61)/'TD CALC Summary (Cumulative) '!$L$61</f>
        <v>0</v>
      </c>
      <c r="AC41" s="47">
        <f>('TD CALC Summary (Cumulative) '!$F65*'TD CALC Summary (Cumulative) '!$P$61)/'TD CALC Summary (Cumulative) '!$L$61</f>
        <v>0</v>
      </c>
      <c r="AD41" s="47">
        <f>('TD CALC Summary (Cumulative) '!$F65*'TD CALC Summary (Cumulative) '!$P$61)/'TD CALC Summary (Cumulative) '!$L$61</f>
        <v>0</v>
      </c>
      <c r="AE41" s="47">
        <f>('TD CALC Summary (Cumulative) '!$F65*'TD CALC Summary (Cumulative) '!$P$61)/'TD CALC Summary (Cumulative) '!$L$61</f>
        <v>0</v>
      </c>
      <c r="AF41" s="47">
        <f>('TD CALC Summary (Cumulative) '!$F65*'TD CALC Summary (Cumulative) '!$P$61)/'TD CALC Summary (Cumulative) '!$L$61</f>
        <v>0</v>
      </c>
      <c r="AG41" s="47">
        <f>('TD CALC Summary (Cumulative) '!$F65*'TD CALC Summary (Cumulative) '!$P$61)/'TD CALC Summary (Cumulative) '!$L$61</f>
        <v>0</v>
      </c>
      <c r="AH41" s="47">
        <f>('TD CALC Summary (Cumulative) '!$F65*'TD CALC Summary (Cumulative) '!$P$61)/'TD CALC Summary (Cumulative) '!$L$61</f>
        <v>0</v>
      </c>
      <c r="AI41" s="47">
        <f>('TD CALC Summary (Cumulative) '!$F65*'TD CALC Summary (Cumulative) '!$P$61)/'TD CALC Summary (Cumulative) '!$L$61</f>
        <v>0</v>
      </c>
      <c r="AJ41" s="47">
        <f>('TD CALC Summary (Cumulative) '!$F65*'TD CALC Summary (Cumulative) '!$P$61)/'TD CALC Summary (Cumulative) '!$L$61</f>
        <v>0</v>
      </c>
      <c r="AK41" s="47">
        <f>('TD CALC Summary (Cumulative) '!$F65*'TD CALC Summary (Cumulative) '!$P$61)/'TD CALC Summary (Cumulative) '!$L$61</f>
        <v>0</v>
      </c>
      <c r="AL41" s="47">
        <f>('TD CALC Summary (Cumulative) '!$F65*'TD CALC Summary (Cumulative) '!$P$61)/'TD CALC Summary (Cumulative) '!$L$61</f>
        <v>0</v>
      </c>
      <c r="AM41" s="47">
        <f>('TD CALC Summary (Cumulative) '!$G65*'TD CALC Summary (Cumulative) '!$P$61)/'TD CALC Summary (Cumulative) '!$L$61</f>
        <v>0</v>
      </c>
      <c r="AN41" s="47">
        <f>('TD CALC Summary (Cumulative) '!$G65*'TD CALC Summary (Cumulative) '!$P$61)/'TD CALC Summary (Cumulative) '!$L$61</f>
        <v>0</v>
      </c>
      <c r="AO41" s="47">
        <f>('TD CALC Summary (Cumulative) '!$G65*'TD CALC Summary (Cumulative) '!$P$61)/'TD CALC Summary (Cumulative) '!$L$61</f>
        <v>0</v>
      </c>
      <c r="AP41" s="47">
        <f>('TD CALC Summary (Cumulative) '!$G65*'TD CALC Summary (Cumulative) '!$P$61)/'TD CALC Summary (Cumulative) '!$L$61</f>
        <v>0</v>
      </c>
      <c r="AQ41" s="47">
        <f>('TD CALC Summary (Cumulative) '!$G65*'TD CALC Summary (Cumulative) '!$P$61)/'TD CALC Summary (Cumulative) '!$L$61</f>
        <v>0</v>
      </c>
      <c r="AR41" s="47">
        <f>('TD CALC Summary (Cumulative) '!$G65*'TD CALC Summary (Cumulative) '!$P$61)/'TD CALC Summary (Cumulative) '!$L$61</f>
        <v>0</v>
      </c>
      <c r="AS41" s="47">
        <f>('TD CALC Summary (Cumulative) '!$G65*'TD CALC Summary (Cumulative) '!$P$61)/'TD CALC Summary (Cumulative) '!$L$61</f>
        <v>0</v>
      </c>
      <c r="AT41" s="47">
        <f>('TD CALC Summary (Cumulative) '!$G65*'TD CALC Summary (Cumulative) '!$P$61)/'TD CALC Summary (Cumulative) '!$L$61</f>
        <v>0</v>
      </c>
      <c r="AU41" s="47">
        <f>('TD CALC Summary (Cumulative) '!$G65*'TD CALC Summary (Cumulative) '!$P$61)/'TD CALC Summary (Cumulative) '!$L$61</f>
        <v>0</v>
      </c>
      <c r="AV41" s="47">
        <f>('TD CALC Summary (Cumulative) '!$G65*'TD CALC Summary (Cumulative) '!$P$61)/'TD CALC Summary (Cumulative) '!$L$61</f>
        <v>0</v>
      </c>
      <c r="AW41" s="47">
        <f>('TD CALC Summary (Cumulative) '!$G65*'TD CALC Summary (Cumulative) '!$P$61)/'TD CALC Summary (Cumulative) '!$L$61</f>
        <v>0</v>
      </c>
      <c r="AX41" s="47">
        <f>('TD CALC Summary (Cumulative) '!$G65*'TD CALC Summary (Cumulative) '!$P$61)/'TD CALC Summary (Cumulative) '!$L$61</f>
        <v>0</v>
      </c>
      <c r="AY41" s="47">
        <f>('TD CALC Summary (Cumulative) '!$H65*'TD CALC Summary (Cumulative) '!$P$61)/'TD CALC Summary (Cumulative) '!$L$61</f>
        <v>0</v>
      </c>
      <c r="AZ41" s="47">
        <f>('TD CALC Summary (Cumulative) '!$H65*'TD CALC Summary (Cumulative) '!$P$61)/'TD CALC Summary (Cumulative) '!$L$61</f>
        <v>0</v>
      </c>
      <c r="BA41" s="47">
        <f>('TD CALC Summary (Cumulative) '!$H65*'TD CALC Summary (Cumulative) '!$P$61)/'TD CALC Summary (Cumulative) '!$L$61</f>
        <v>0</v>
      </c>
      <c r="BB41" s="47">
        <f>('TD CALC Summary (Cumulative) '!$H65*'TD CALC Summary (Cumulative) '!$P$61)/'TD CALC Summary (Cumulative) '!$L$61</f>
        <v>0</v>
      </c>
      <c r="BC41" s="47">
        <f>('TD CALC Summary (Cumulative) '!$H65*'TD CALC Summary (Cumulative) '!$P$61)/'TD CALC Summary (Cumulative) '!$L$61</f>
        <v>0</v>
      </c>
      <c r="BD41" s="47">
        <f>('TD CALC Summary (Cumulative) '!$H65*'TD CALC Summary (Cumulative) '!$P$61)/'TD CALC Summary (Cumulative) '!$L$61</f>
        <v>0</v>
      </c>
      <c r="BE41" s="47">
        <f>('TD CALC Summary (Cumulative) '!$H65*'TD CALC Summary (Cumulative) '!$P$61)/'TD CALC Summary (Cumulative) '!$L$61</f>
        <v>0</v>
      </c>
      <c r="BF41" s="47">
        <f>('TD CALC Summary (Cumulative) '!$H65*'TD CALC Summary (Cumulative) '!$P$61)/'TD CALC Summary (Cumulative) '!$L$61</f>
        <v>0</v>
      </c>
      <c r="BG41" s="47">
        <f>('TD CALC Summary (Cumulative) '!$H65*'TD CALC Summary (Cumulative) '!$P$61)/'TD CALC Summary (Cumulative) '!$L$61</f>
        <v>0</v>
      </c>
      <c r="BH41" s="47">
        <f>('TD CALC Summary (Cumulative) '!$H65*'TD CALC Summary (Cumulative) '!$P$61)/'TD CALC Summary (Cumulative) '!$L$61</f>
        <v>0</v>
      </c>
      <c r="BI41" s="47">
        <f>('TD CALC Summary (Cumulative) '!$H65*'TD CALC Summary (Cumulative) '!$P$61)/'TD CALC Summary (Cumulative) '!$L$61</f>
        <v>0</v>
      </c>
      <c r="BJ41" s="47">
        <f>('TD CALC Summary (Cumulative) '!$H65*'TD CALC Summary (Cumulative) '!$P$61)/'TD CALC Summary (Cumulative) '!$L$61</f>
        <v>0</v>
      </c>
      <c r="BK41" s="47">
        <f>('TD CALC Summary (Cumulative) '!$I65*'TD CALC Summary (Cumulative) '!$P$61)/'TD CALC Summary (Cumulative) '!$L$61</f>
        <v>0</v>
      </c>
      <c r="BL41" s="47">
        <f>('TD CALC Summary (Cumulative) '!$I65*'TD CALC Summary (Cumulative) '!$P$61)/'TD CALC Summary (Cumulative) '!$L$61</f>
        <v>0</v>
      </c>
      <c r="BM41" s="47">
        <f>('TD CALC Summary (Cumulative) '!$I65*'TD CALC Summary (Cumulative) '!$P$61)/'TD CALC Summary (Cumulative) '!$L$61</f>
        <v>0</v>
      </c>
      <c r="BN41" s="47">
        <f>('TD CALC Summary (Cumulative) '!$I65*'TD CALC Summary (Cumulative) '!$P$61)/'TD CALC Summary (Cumulative) '!$L$61</f>
        <v>0</v>
      </c>
      <c r="BO41" s="47">
        <f>('TD CALC Summary (Cumulative) '!$I65*'TD CALC Summary (Cumulative) '!$P$61)/'TD CALC Summary (Cumulative) '!$L$61</f>
        <v>0</v>
      </c>
      <c r="BP41" s="47">
        <f>('TD CALC Summary (Cumulative) '!$I65*'TD CALC Summary (Cumulative) '!$P$61)/'TD CALC Summary (Cumulative) '!$L$61</f>
        <v>0</v>
      </c>
      <c r="BQ41" s="47">
        <f>('TD CALC Summary (Cumulative) '!$I65*'TD CALC Summary (Cumulative) '!$P$61)/'TD CALC Summary (Cumulative) '!$L$61</f>
        <v>0</v>
      </c>
      <c r="BR41" s="47">
        <f>('TD CALC Summary (Cumulative) '!$I65*'TD CALC Summary (Cumulative) '!$P$61)/'TD CALC Summary (Cumulative) '!$L$61</f>
        <v>0</v>
      </c>
      <c r="BS41" s="47">
        <f>('TD CALC Summary (Cumulative) '!$I65*'TD CALC Summary (Cumulative) '!$P$61)/'TD CALC Summary (Cumulative) '!$L$61</f>
        <v>0</v>
      </c>
      <c r="BT41" s="47">
        <f>('TD CALC Summary (Cumulative) '!$I65*'TD CALC Summary (Cumulative) '!$P$61)/'TD CALC Summary (Cumulative) '!$L$61</f>
        <v>0</v>
      </c>
      <c r="BU41" s="47">
        <f>('TD CALC Summary (Cumulative) '!$I65*'TD CALC Summary (Cumulative) '!$P$61)/'TD CALC Summary (Cumulative) '!$L$61</f>
        <v>0</v>
      </c>
      <c r="BV41" s="47">
        <f>('TD CALC Summary (Cumulative) '!$I65*'TD CALC Summary (Cumulative) '!$P$61)/'TD CALC Summary (Cumulative) '!$L$61</f>
        <v>0</v>
      </c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</row>
    <row r="42" spans="1:122" x14ac:dyDescent="0.25">
      <c r="A42" s="193"/>
      <c r="B42" s="30" t="s">
        <v>3</v>
      </c>
      <c r="C42" s="72"/>
      <c r="D42" s="72"/>
      <c r="E42" s="90">
        <f>('TD CALC Summary (Cumulative) '!$D65*'TD CALC Summary (Cumulative) '!$P$61)/'TD CALC Summary (Cumulative) '!$L$60</f>
        <v>0</v>
      </c>
      <c r="F42" s="90">
        <f>('TD CALC Summary (Cumulative) '!$D65*'TD CALC Summary (Cumulative) '!$P$61)/'TD CALC Summary (Cumulative) '!$L$60</f>
        <v>0</v>
      </c>
      <c r="G42" s="90">
        <f>('TD CALC Summary (Cumulative) '!$D65*'TD CALC Summary (Cumulative) '!$P$61)/'TD CALC Summary (Cumulative) '!$L$60</f>
        <v>0</v>
      </c>
      <c r="H42" s="90">
        <f>('TD CALC Summary (Cumulative) '!$D65*'TD CALC Summary (Cumulative) '!$P$61)/'TD CALC Summary (Cumulative) '!$L$60</f>
        <v>0</v>
      </c>
      <c r="I42" s="90">
        <f>('TD CALC Summary (Cumulative) '!$D65*'TD CALC Summary (Cumulative) '!$P$61)/'TD CALC Summary (Cumulative) '!$L$60</f>
        <v>0</v>
      </c>
      <c r="J42" s="90">
        <f>('TD CALC Summary (Cumulative) '!$D65*'TD CALC Summary (Cumulative) '!$P$61)/'TD CALC Summary (Cumulative) '!$L$60</f>
        <v>0</v>
      </c>
      <c r="K42" s="90">
        <f>('TD CALC Summary (Cumulative) '!$D65*'TD CALC Summary (Cumulative) '!$P$61)/'TD CALC Summary (Cumulative) '!$L$60</f>
        <v>0</v>
      </c>
      <c r="L42" s="90">
        <f>('TD CALC Summary (Cumulative) '!$D65*'TD CALC Summary (Cumulative) '!$P$61)/'TD CALC Summary (Cumulative) '!$L$60</f>
        <v>0</v>
      </c>
      <c r="M42" s="90">
        <f>('TD CALC Summary (Cumulative) '!$D65*'TD CALC Summary (Cumulative) '!$P$61)/'TD CALC Summary (Cumulative) '!$L$60</f>
        <v>0</v>
      </c>
      <c r="N42" s="90">
        <f>('TD CALC Summary (Cumulative) '!$D65*'TD CALC Summary (Cumulative) '!$P$61)/'TD CALC Summary (Cumulative) '!$L$60</f>
        <v>0</v>
      </c>
      <c r="O42" s="47">
        <f>('TD CALC Summary (Cumulative) '!$E65*'TD CALC Summary (Cumulative) '!$P$61)/'TD CALC Summary (Cumulative) '!$L$61</f>
        <v>103.65100939240646</v>
      </c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>
        <f>('TD CALC Summary (Cumulative) '!$F66*'TD CALC Summary (Cumulative) '!$P$61)/'TD CALC Summary (Cumulative) '!$L$61</f>
        <v>0</v>
      </c>
      <c r="AB42" s="47">
        <f>('TD CALC Summary (Cumulative) '!$F66*'TD CALC Summary (Cumulative) '!$P$61)/'TD CALC Summary (Cumulative) '!$L$61</f>
        <v>0</v>
      </c>
      <c r="AC42" s="47">
        <f>('TD CALC Summary (Cumulative) '!$F66*'TD CALC Summary (Cumulative) '!$P$61)/'TD CALC Summary (Cumulative) '!$L$61</f>
        <v>0</v>
      </c>
      <c r="AD42" s="47">
        <f>('TD CALC Summary (Cumulative) '!$F66*'TD CALC Summary (Cumulative) '!$P$61)/'TD CALC Summary (Cumulative) '!$L$61</f>
        <v>0</v>
      </c>
      <c r="AE42" s="47">
        <f>('TD CALC Summary (Cumulative) '!$F66*'TD CALC Summary (Cumulative) '!$P$61)/'TD CALC Summary (Cumulative) '!$L$61</f>
        <v>0</v>
      </c>
      <c r="AF42" s="47">
        <f>('TD CALC Summary (Cumulative) '!$F66*'TD CALC Summary (Cumulative) '!$P$61)/'TD CALC Summary (Cumulative) '!$L$61</f>
        <v>0</v>
      </c>
      <c r="AG42" s="47">
        <f>('TD CALC Summary (Cumulative) '!$F66*'TD CALC Summary (Cumulative) '!$P$61)/'TD CALC Summary (Cumulative) '!$L$61</f>
        <v>0</v>
      </c>
      <c r="AH42" s="47">
        <f>('TD CALC Summary (Cumulative) '!$F66*'TD CALC Summary (Cumulative) '!$P$61)/'TD CALC Summary (Cumulative) '!$L$61</f>
        <v>0</v>
      </c>
      <c r="AI42" s="47">
        <f>('TD CALC Summary (Cumulative) '!$F66*'TD CALC Summary (Cumulative) '!$P$61)/'TD CALC Summary (Cumulative) '!$L$61</f>
        <v>0</v>
      </c>
      <c r="AJ42" s="47">
        <f>('TD CALC Summary (Cumulative) '!$F66*'TD CALC Summary (Cumulative) '!$P$61)/'TD CALC Summary (Cumulative) '!$L$61</f>
        <v>0</v>
      </c>
      <c r="AK42" s="47">
        <f>('TD CALC Summary (Cumulative) '!$F66*'TD CALC Summary (Cumulative) '!$P$61)/'TD CALC Summary (Cumulative) '!$L$61</f>
        <v>0</v>
      </c>
      <c r="AL42" s="47">
        <f>('TD CALC Summary (Cumulative) '!$F66*'TD CALC Summary (Cumulative) '!$P$61)/'TD CALC Summary (Cumulative) '!$L$61</f>
        <v>0</v>
      </c>
      <c r="AM42" s="47">
        <f>('TD CALC Summary (Cumulative) '!$G66*'TD CALC Summary (Cumulative) '!$P$61)/'TD CALC Summary (Cumulative) '!$L$61</f>
        <v>0</v>
      </c>
      <c r="AN42" s="47">
        <f>('TD CALC Summary (Cumulative) '!$G66*'TD CALC Summary (Cumulative) '!$P$61)/'TD CALC Summary (Cumulative) '!$L$61</f>
        <v>0</v>
      </c>
      <c r="AO42" s="47">
        <f>('TD CALC Summary (Cumulative) '!$G66*'TD CALC Summary (Cumulative) '!$P$61)/'TD CALC Summary (Cumulative) '!$L$61</f>
        <v>0</v>
      </c>
      <c r="AP42" s="47">
        <f>('TD CALC Summary (Cumulative) '!$G66*'TD CALC Summary (Cumulative) '!$P$61)/'TD CALC Summary (Cumulative) '!$L$61</f>
        <v>0</v>
      </c>
      <c r="AQ42" s="47">
        <f>('TD CALC Summary (Cumulative) '!$G66*'TD CALC Summary (Cumulative) '!$P$61)/'TD CALC Summary (Cumulative) '!$L$61</f>
        <v>0</v>
      </c>
      <c r="AR42" s="47">
        <f>('TD CALC Summary (Cumulative) '!$G66*'TD CALC Summary (Cumulative) '!$P$61)/'TD CALC Summary (Cumulative) '!$L$61</f>
        <v>0</v>
      </c>
      <c r="AS42" s="47">
        <f>('TD CALC Summary (Cumulative) '!$G66*'TD CALC Summary (Cumulative) '!$P$61)/'TD CALC Summary (Cumulative) '!$L$61</f>
        <v>0</v>
      </c>
      <c r="AT42" s="47">
        <f>('TD CALC Summary (Cumulative) '!$G66*'TD CALC Summary (Cumulative) '!$P$61)/'TD CALC Summary (Cumulative) '!$L$61</f>
        <v>0</v>
      </c>
      <c r="AU42" s="47">
        <f>('TD CALC Summary (Cumulative) '!$G66*'TD CALC Summary (Cumulative) '!$P$61)/'TD CALC Summary (Cumulative) '!$L$61</f>
        <v>0</v>
      </c>
      <c r="AV42" s="47">
        <f>('TD CALC Summary (Cumulative) '!$G66*'TD CALC Summary (Cumulative) '!$P$61)/'TD CALC Summary (Cumulative) '!$L$61</f>
        <v>0</v>
      </c>
      <c r="AW42" s="47">
        <f>('TD CALC Summary (Cumulative) '!$G66*'TD CALC Summary (Cumulative) '!$P$61)/'TD CALC Summary (Cumulative) '!$L$61</f>
        <v>0</v>
      </c>
      <c r="AX42" s="47">
        <f>('TD CALC Summary (Cumulative) '!$G66*'TD CALC Summary (Cumulative) '!$P$61)/'TD CALC Summary (Cumulative) '!$L$61</f>
        <v>0</v>
      </c>
      <c r="AY42" s="47">
        <f>('TD CALC Summary (Cumulative) '!$H66*'TD CALC Summary (Cumulative) '!$P$61)/'TD CALC Summary (Cumulative) '!$L$61</f>
        <v>0</v>
      </c>
      <c r="AZ42" s="47">
        <f>('TD CALC Summary (Cumulative) '!$H66*'TD CALC Summary (Cumulative) '!$P$61)/'TD CALC Summary (Cumulative) '!$L$61</f>
        <v>0</v>
      </c>
      <c r="BA42" s="47">
        <f>('TD CALC Summary (Cumulative) '!$H66*'TD CALC Summary (Cumulative) '!$P$61)/'TD CALC Summary (Cumulative) '!$L$61</f>
        <v>0</v>
      </c>
      <c r="BB42" s="47">
        <f>('TD CALC Summary (Cumulative) '!$H66*'TD CALC Summary (Cumulative) '!$P$61)/'TD CALC Summary (Cumulative) '!$L$61</f>
        <v>0</v>
      </c>
      <c r="BC42" s="47">
        <f>('TD CALC Summary (Cumulative) '!$H66*'TD CALC Summary (Cumulative) '!$P$61)/'TD CALC Summary (Cumulative) '!$L$61</f>
        <v>0</v>
      </c>
      <c r="BD42" s="47">
        <f>('TD CALC Summary (Cumulative) '!$H66*'TD CALC Summary (Cumulative) '!$P$61)/'TD CALC Summary (Cumulative) '!$L$61</f>
        <v>0</v>
      </c>
      <c r="BE42" s="47">
        <f>('TD CALC Summary (Cumulative) '!$H66*'TD CALC Summary (Cumulative) '!$P$61)/'TD CALC Summary (Cumulative) '!$L$61</f>
        <v>0</v>
      </c>
      <c r="BF42" s="47">
        <f>('TD CALC Summary (Cumulative) '!$H66*'TD CALC Summary (Cumulative) '!$P$61)/'TD CALC Summary (Cumulative) '!$L$61</f>
        <v>0</v>
      </c>
      <c r="BG42" s="47">
        <f>('TD CALC Summary (Cumulative) '!$H66*'TD CALC Summary (Cumulative) '!$P$61)/'TD CALC Summary (Cumulative) '!$L$61</f>
        <v>0</v>
      </c>
      <c r="BH42" s="47">
        <f>('TD CALC Summary (Cumulative) '!$H66*'TD CALC Summary (Cumulative) '!$P$61)/'TD CALC Summary (Cumulative) '!$L$61</f>
        <v>0</v>
      </c>
      <c r="BI42" s="47">
        <f>('TD CALC Summary (Cumulative) '!$H66*'TD CALC Summary (Cumulative) '!$P$61)/'TD CALC Summary (Cumulative) '!$L$61</f>
        <v>0</v>
      </c>
      <c r="BJ42" s="47">
        <f>('TD CALC Summary (Cumulative) '!$H66*'TD CALC Summary (Cumulative) '!$P$61)/'TD CALC Summary (Cumulative) '!$L$61</f>
        <v>0</v>
      </c>
      <c r="BK42" s="47">
        <f>('TD CALC Summary (Cumulative) '!$I66*'TD CALC Summary (Cumulative) '!$P$61)/'TD CALC Summary (Cumulative) '!$L$61</f>
        <v>0</v>
      </c>
      <c r="BL42" s="47">
        <f>('TD CALC Summary (Cumulative) '!$I66*'TD CALC Summary (Cumulative) '!$P$61)/'TD CALC Summary (Cumulative) '!$L$61</f>
        <v>0</v>
      </c>
      <c r="BM42" s="47">
        <f>('TD CALC Summary (Cumulative) '!$I66*'TD CALC Summary (Cumulative) '!$P$61)/'TD CALC Summary (Cumulative) '!$L$61</f>
        <v>0</v>
      </c>
      <c r="BN42" s="47">
        <f>('TD CALC Summary (Cumulative) '!$I66*'TD CALC Summary (Cumulative) '!$P$61)/'TD CALC Summary (Cumulative) '!$L$61</f>
        <v>0</v>
      </c>
      <c r="BO42" s="47">
        <f>('TD CALC Summary (Cumulative) '!$I66*'TD CALC Summary (Cumulative) '!$P$61)/'TD CALC Summary (Cumulative) '!$L$61</f>
        <v>0</v>
      </c>
      <c r="BP42" s="47">
        <f>('TD CALC Summary (Cumulative) '!$I66*'TD CALC Summary (Cumulative) '!$P$61)/'TD CALC Summary (Cumulative) '!$L$61</f>
        <v>0</v>
      </c>
      <c r="BQ42" s="47">
        <f>('TD CALC Summary (Cumulative) '!$I66*'TD CALC Summary (Cumulative) '!$P$61)/'TD CALC Summary (Cumulative) '!$L$61</f>
        <v>0</v>
      </c>
      <c r="BR42" s="47">
        <f>('TD CALC Summary (Cumulative) '!$I66*'TD CALC Summary (Cumulative) '!$P$61)/'TD CALC Summary (Cumulative) '!$L$61</f>
        <v>0</v>
      </c>
      <c r="BS42" s="47">
        <f>('TD CALC Summary (Cumulative) '!$I66*'TD CALC Summary (Cumulative) '!$P$61)/'TD CALC Summary (Cumulative) '!$L$61</f>
        <v>0</v>
      </c>
      <c r="BT42" s="47">
        <f>('TD CALC Summary (Cumulative) '!$I66*'TD CALC Summary (Cumulative) '!$P$61)/'TD CALC Summary (Cumulative) '!$L$61</f>
        <v>0</v>
      </c>
      <c r="BU42" s="47">
        <f>('TD CALC Summary (Cumulative) '!$I66*'TD CALC Summary (Cumulative) '!$P$61)/'TD CALC Summary (Cumulative) '!$L$61</f>
        <v>0</v>
      </c>
      <c r="BV42" s="47">
        <f>('TD CALC Summary (Cumulative) '!$I66*'TD CALC Summary (Cumulative) '!$P$61)/'TD CALC Summary (Cumulative) '!$L$61</f>
        <v>0</v>
      </c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</row>
    <row r="43" spans="1:122" x14ac:dyDescent="0.25">
      <c r="A43" s="193"/>
      <c r="B43" s="30" t="s">
        <v>13</v>
      </c>
      <c r="C43" s="72"/>
      <c r="D43" s="72"/>
      <c r="E43" s="90">
        <f>('TD CALC Summary (Cumulative) '!$D66*'TD CALC Summary (Cumulative) '!$P$61)/'TD CALC Summary (Cumulative) '!$L$60</f>
        <v>0</v>
      </c>
      <c r="F43" s="90">
        <f>('TD CALC Summary (Cumulative) '!$D66*'TD CALC Summary (Cumulative) '!$P$61)/'TD CALC Summary (Cumulative) '!$L$60</f>
        <v>0</v>
      </c>
      <c r="G43" s="90">
        <f>('TD CALC Summary (Cumulative) '!$D66*'TD CALC Summary (Cumulative) '!$P$61)/'TD CALC Summary (Cumulative) '!$L$60</f>
        <v>0</v>
      </c>
      <c r="H43" s="90">
        <f>('TD CALC Summary (Cumulative) '!$D66*'TD CALC Summary (Cumulative) '!$P$61)/'TD CALC Summary (Cumulative) '!$L$60</f>
        <v>0</v>
      </c>
      <c r="I43" s="90">
        <f>('TD CALC Summary (Cumulative) '!$D66*'TD CALC Summary (Cumulative) '!$P$61)/'TD CALC Summary (Cumulative) '!$L$60</f>
        <v>0</v>
      </c>
      <c r="J43" s="90">
        <f>('TD CALC Summary (Cumulative) '!$D66*'TD CALC Summary (Cumulative) '!$P$61)/'TD CALC Summary (Cumulative) '!$L$60</f>
        <v>0</v>
      </c>
      <c r="K43" s="90">
        <f>('TD CALC Summary (Cumulative) '!$D66*'TD CALC Summary (Cumulative) '!$P$61)/'TD CALC Summary (Cumulative) '!$L$60</f>
        <v>0</v>
      </c>
      <c r="L43" s="90">
        <f>('TD CALC Summary (Cumulative) '!$D66*'TD CALC Summary (Cumulative) '!$P$61)/'TD CALC Summary (Cumulative) '!$L$60</f>
        <v>0</v>
      </c>
      <c r="M43" s="90">
        <f>('TD CALC Summary (Cumulative) '!$D66*'TD CALC Summary (Cumulative) '!$P$61)/'TD CALC Summary (Cumulative) '!$L$60</f>
        <v>0</v>
      </c>
      <c r="N43" s="90">
        <f>('TD CALC Summary (Cumulative) '!$D66*'TD CALC Summary (Cumulative) '!$P$61)/'TD CALC Summary (Cumulative) '!$L$60</f>
        <v>0</v>
      </c>
      <c r="O43" s="47">
        <f>('TD CALC Summary (Cumulative) '!$E66*'TD CALC Summary (Cumulative) '!$P$61)/'TD CALC Summary (Cumulative) '!$L$61</f>
        <v>24333.392216273187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>
        <f>('TD CALC Summary (Cumulative) '!$F67*'TD CALC Summary (Cumulative) '!$P$61)/'TD CALC Summary (Cumulative) '!$L$61</f>
        <v>0</v>
      </c>
      <c r="AB43" s="47">
        <f>('TD CALC Summary (Cumulative) '!$F67*'TD CALC Summary (Cumulative) '!$P$61)/'TD CALC Summary (Cumulative) '!$L$61</f>
        <v>0</v>
      </c>
      <c r="AC43" s="47">
        <f>('TD CALC Summary (Cumulative) '!$F67*'TD CALC Summary (Cumulative) '!$P$61)/'TD CALC Summary (Cumulative) '!$L$61</f>
        <v>0</v>
      </c>
      <c r="AD43" s="47">
        <f>('TD CALC Summary (Cumulative) '!$F67*'TD CALC Summary (Cumulative) '!$P$61)/'TD CALC Summary (Cumulative) '!$L$61</f>
        <v>0</v>
      </c>
      <c r="AE43" s="47">
        <f>('TD CALC Summary (Cumulative) '!$F67*'TD CALC Summary (Cumulative) '!$P$61)/'TD CALC Summary (Cumulative) '!$L$61</f>
        <v>0</v>
      </c>
      <c r="AF43" s="47">
        <f>('TD CALC Summary (Cumulative) '!$F67*'TD CALC Summary (Cumulative) '!$P$61)/'TD CALC Summary (Cumulative) '!$L$61</f>
        <v>0</v>
      </c>
      <c r="AG43" s="47">
        <f>('TD CALC Summary (Cumulative) '!$F67*'TD CALC Summary (Cumulative) '!$P$61)/'TD CALC Summary (Cumulative) '!$L$61</f>
        <v>0</v>
      </c>
      <c r="AH43" s="47">
        <f>('TD CALC Summary (Cumulative) '!$F67*'TD CALC Summary (Cumulative) '!$P$61)/'TD CALC Summary (Cumulative) '!$L$61</f>
        <v>0</v>
      </c>
      <c r="AI43" s="47">
        <f>('TD CALC Summary (Cumulative) '!$F67*'TD CALC Summary (Cumulative) '!$P$61)/'TD CALC Summary (Cumulative) '!$L$61</f>
        <v>0</v>
      </c>
      <c r="AJ43" s="47">
        <f>('TD CALC Summary (Cumulative) '!$F67*'TD CALC Summary (Cumulative) '!$P$61)/'TD CALC Summary (Cumulative) '!$L$61</f>
        <v>0</v>
      </c>
      <c r="AK43" s="47">
        <f>('TD CALC Summary (Cumulative) '!$F67*'TD CALC Summary (Cumulative) '!$P$61)/'TD CALC Summary (Cumulative) '!$L$61</f>
        <v>0</v>
      </c>
      <c r="AL43" s="47">
        <f>('TD CALC Summary (Cumulative) '!$F67*'TD CALC Summary (Cumulative) '!$P$61)/'TD CALC Summary (Cumulative) '!$L$61</f>
        <v>0</v>
      </c>
      <c r="AM43" s="47">
        <f>('TD CALC Summary (Cumulative) '!$G67*'TD CALC Summary (Cumulative) '!$P$61)/'TD CALC Summary (Cumulative) '!$L$61</f>
        <v>0</v>
      </c>
      <c r="AN43" s="47">
        <f>('TD CALC Summary (Cumulative) '!$G67*'TD CALC Summary (Cumulative) '!$P$61)/'TD CALC Summary (Cumulative) '!$L$61</f>
        <v>0</v>
      </c>
      <c r="AO43" s="47">
        <f>('TD CALC Summary (Cumulative) '!$G67*'TD CALC Summary (Cumulative) '!$P$61)/'TD CALC Summary (Cumulative) '!$L$61</f>
        <v>0</v>
      </c>
      <c r="AP43" s="47">
        <f>('TD CALC Summary (Cumulative) '!$G67*'TD CALC Summary (Cumulative) '!$P$61)/'TD CALC Summary (Cumulative) '!$L$61</f>
        <v>0</v>
      </c>
      <c r="AQ43" s="47">
        <f>('TD CALC Summary (Cumulative) '!$G67*'TD CALC Summary (Cumulative) '!$P$61)/'TD CALC Summary (Cumulative) '!$L$61</f>
        <v>0</v>
      </c>
      <c r="AR43" s="47">
        <f>('TD CALC Summary (Cumulative) '!$G67*'TD CALC Summary (Cumulative) '!$P$61)/'TD CALC Summary (Cumulative) '!$L$61</f>
        <v>0</v>
      </c>
      <c r="AS43" s="47">
        <f>('TD CALC Summary (Cumulative) '!$G67*'TD CALC Summary (Cumulative) '!$P$61)/'TD CALC Summary (Cumulative) '!$L$61</f>
        <v>0</v>
      </c>
      <c r="AT43" s="47">
        <f>('TD CALC Summary (Cumulative) '!$G67*'TD CALC Summary (Cumulative) '!$P$61)/'TD CALC Summary (Cumulative) '!$L$61</f>
        <v>0</v>
      </c>
      <c r="AU43" s="47">
        <f>('TD CALC Summary (Cumulative) '!$G67*'TD CALC Summary (Cumulative) '!$P$61)/'TD CALC Summary (Cumulative) '!$L$61</f>
        <v>0</v>
      </c>
      <c r="AV43" s="47">
        <f>('TD CALC Summary (Cumulative) '!$G67*'TD CALC Summary (Cumulative) '!$P$61)/'TD CALC Summary (Cumulative) '!$L$61</f>
        <v>0</v>
      </c>
      <c r="AW43" s="47">
        <f>('TD CALC Summary (Cumulative) '!$G67*'TD CALC Summary (Cumulative) '!$P$61)/'TD CALC Summary (Cumulative) '!$L$61</f>
        <v>0</v>
      </c>
      <c r="AX43" s="47">
        <f>('TD CALC Summary (Cumulative) '!$G67*'TD CALC Summary (Cumulative) '!$P$61)/'TD CALC Summary (Cumulative) '!$L$61</f>
        <v>0</v>
      </c>
      <c r="AY43" s="47">
        <f>('TD CALC Summary (Cumulative) '!$H67*'TD CALC Summary (Cumulative) '!$P$61)/'TD CALC Summary (Cumulative) '!$L$61</f>
        <v>0</v>
      </c>
      <c r="AZ43" s="47">
        <f>('TD CALC Summary (Cumulative) '!$H67*'TD CALC Summary (Cumulative) '!$P$61)/'TD CALC Summary (Cumulative) '!$L$61</f>
        <v>0</v>
      </c>
      <c r="BA43" s="47">
        <f>('TD CALC Summary (Cumulative) '!$H67*'TD CALC Summary (Cumulative) '!$P$61)/'TD CALC Summary (Cumulative) '!$L$61</f>
        <v>0</v>
      </c>
      <c r="BB43" s="47">
        <f>('TD CALC Summary (Cumulative) '!$H67*'TD CALC Summary (Cumulative) '!$P$61)/'TD CALC Summary (Cumulative) '!$L$61</f>
        <v>0</v>
      </c>
      <c r="BC43" s="47">
        <f>('TD CALC Summary (Cumulative) '!$H67*'TD CALC Summary (Cumulative) '!$P$61)/'TD CALC Summary (Cumulative) '!$L$61</f>
        <v>0</v>
      </c>
      <c r="BD43" s="47">
        <f>('TD CALC Summary (Cumulative) '!$H67*'TD CALC Summary (Cumulative) '!$P$61)/'TD CALC Summary (Cumulative) '!$L$61</f>
        <v>0</v>
      </c>
      <c r="BE43" s="47">
        <f>('TD CALC Summary (Cumulative) '!$H67*'TD CALC Summary (Cumulative) '!$P$61)/'TD CALC Summary (Cumulative) '!$L$61</f>
        <v>0</v>
      </c>
      <c r="BF43" s="47">
        <f>('TD CALC Summary (Cumulative) '!$H67*'TD CALC Summary (Cumulative) '!$P$61)/'TD CALC Summary (Cumulative) '!$L$61</f>
        <v>0</v>
      </c>
      <c r="BG43" s="47">
        <f>('TD CALC Summary (Cumulative) '!$H67*'TD CALC Summary (Cumulative) '!$P$61)/'TD CALC Summary (Cumulative) '!$L$61</f>
        <v>0</v>
      </c>
      <c r="BH43" s="47">
        <f>('TD CALC Summary (Cumulative) '!$H67*'TD CALC Summary (Cumulative) '!$P$61)/'TD CALC Summary (Cumulative) '!$L$61</f>
        <v>0</v>
      </c>
      <c r="BI43" s="47">
        <f>('TD CALC Summary (Cumulative) '!$H67*'TD CALC Summary (Cumulative) '!$P$61)/'TD CALC Summary (Cumulative) '!$L$61</f>
        <v>0</v>
      </c>
      <c r="BJ43" s="47">
        <f>('TD CALC Summary (Cumulative) '!$H67*'TD CALC Summary (Cumulative) '!$P$61)/'TD CALC Summary (Cumulative) '!$L$61</f>
        <v>0</v>
      </c>
      <c r="BK43" s="47">
        <f>('TD CALC Summary (Cumulative) '!$I67*'TD CALC Summary (Cumulative) '!$P$61)/'TD CALC Summary (Cumulative) '!$L$61</f>
        <v>0</v>
      </c>
      <c r="BL43" s="47">
        <f>('TD CALC Summary (Cumulative) '!$I67*'TD CALC Summary (Cumulative) '!$P$61)/'TD CALC Summary (Cumulative) '!$L$61</f>
        <v>0</v>
      </c>
      <c r="BM43" s="47">
        <f>('TD CALC Summary (Cumulative) '!$I67*'TD CALC Summary (Cumulative) '!$P$61)/'TD CALC Summary (Cumulative) '!$L$61</f>
        <v>0</v>
      </c>
      <c r="BN43" s="47">
        <f>('TD CALC Summary (Cumulative) '!$I67*'TD CALC Summary (Cumulative) '!$P$61)/'TD CALC Summary (Cumulative) '!$L$61</f>
        <v>0</v>
      </c>
      <c r="BO43" s="47">
        <f>('TD CALC Summary (Cumulative) '!$I67*'TD CALC Summary (Cumulative) '!$P$61)/'TD CALC Summary (Cumulative) '!$L$61</f>
        <v>0</v>
      </c>
      <c r="BP43" s="47">
        <f>('TD CALC Summary (Cumulative) '!$I67*'TD CALC Summary (Cumulative) '!$P$61)/'TD CALC Summary (Cumulative) '!$L$61</f>
        <v>0</v>
      </c>
      <c r="BQ43" s="47">
        <f>('TD CALC Summary (Cumulative) '!$I67*'TD CALC Summary (Cumulative) '!$P$61)/'TD CALC Summary (Cumulative) '!$L$61</f>
        <v>0</v>
      </c>
      <c r="BR43" s="47">
        <f>('TD CALC Summary (Cumulative) '!$I67*'TD CALC Summary (Cumulative) '!$P$61)/'TD CALC Summary (Cumulative) '!$L$61</f>
        <v>0</v>
      </c>
      <c r="BS43" s="47">
        <f>('TD CALC Summary (Cumulative) '!$I67*'TD CALC Summary (Cumulative) '!$P$61)/'TD CALC Summary (Cumulative) '!$L$61</f>
        <v>0</v>
      </c>
      <c r="BT43" s="47">
        <f>('TD CALC Summary (Cumulative) '!$I67*'TD CALC Summary (Cumulative) '!$P$61)/'TD CALC Summary (Cumulative) '!$L$61</f>
        <v>0</v>
      </c>
      <c r="BU43" s="47">
        <f>('TD CALC Summary (Cumulative) '!$I67*'TD CALC Summary (Cumulative) '!$P$61)/'TD CALC Summary (Cumulative) '!$L$61</f>
        <v>0</v>
      </c>
      <c r="BV43" s="47">
        <f>('TD CALC Summary (Cumulative) '!$I67*'TD CALC Summary (Cumulative) '!$P$61)/'TD CALC Summary (Cumulative) '!$L$61</f>
        <v>0</v>
      </c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</row>
    <row r="44" spans="1:122" x14ac:dyDescent="0.25">
      <c r="A44" s="193"/>
      <c r="B44" s="30" t="s">
        <v>4</v>
      </c>
      <c r="C44" s="72"/>
      <c r="D44" s="72"/>
      <c r="E44" s="90">
        <f>('TD CALC Summary (Cumulative) '!$D67*'TD CALC Summary (Cumulative) '!$P$61)/'TD CALC Summary (Cumulative) '!$L$60</f>
        <v>0</v>
      </c>
      <c r="F44" s="90">
        <f>('TD CALC Summary (Cumulative) '!$D67*'TD CALC Summary (Cumulative) '!$P$61)/'TD CALC Summary (Cumulative) '!$L$60</f>
        <v>0</v>
      </c>
      <c r="G44" s="90">
        <f>('TD CALC Summary (Cumulative) '!$D67*'TD CALC Summary (Cumulative) '!$P$61)/'TD CALC Summary (Cumulative) '!$L$60</f>
        <v>0</v>
      </c>
      <c r="H44" s="90">
        <f>('TD CALC Summary (Cumulative) '!$D67*'TD CALC Summary (Cumulative) '!$P$61)/'TD CALC Summary (Cumulative) '!$L$60</f>
        <v>0</v>
      </c>
      <c r="I44" s="90">
        <f>('TD CALC Summary (Cumulative) '!$D67*'TD CALC Summary (Cumulative) '!$P$61)/'TD CALC Summary (Cumulative) '!$L$60</f>
        <v>0</v>
      </c>
      <c r="J44" s="90">
        <f>('TD CALC Summary (Cumulative) '!$D67*'TD CALC Summary (Cumulative) '!$P$61)/'TD CALC Summary (Cumulative) '!$L$60</f>
        <v>0</v>
      </c>
      <c r="K44" s="90">
        <f>('TD CALC Summary (Cumulative) '!$D67*'TD CALC Summary (Cumulative) '!$P$61)/'TD CALC Summary (Cumulative) '!$L$60</f>
        <v>0</v>
      </c>
      <c r="L44" s="90">
        <f>('TD CALC Summary (Cumulative) '!$D67*'TD CALC Summary (Cumulative) '!$P$61)/'TD CALC Summary (Cumulative) '!$L$60</f>
        <v>0</v>
      </c>
      <c r="M44" s="90">
        <f>('TD CALC Summary (Cumulative) '!$D67*'TD CALC Summary (Cumulative) '!$P$61)/'TD CALC Summary (Cumulative) '!$L$60</f>
        <v>0</v>
      </c>
      <c r="N44" s="90">
        <f>('TD CALC Summary (Cumulative) '!$D67*'TD CALC Summary (Cumulative) '!$P$61)/'TD CALC Summary (Cumulative) '!$L$60</f>
        <v>0</v>
      </c>
      <c r="O44" s="47">
        <f>('TD CALC Summary (Cumulative) '!$E67*'TD CALC Summary (Cumulative) '!$P$61)/'TD CALC Summary (Cumulative) '!$L$61</f>
        <v>3415.4276104929559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>
        <f>('TD CALC Summary (Cumulative) '!$F68*'TD CALC Summary (Cumulative) '!$P$61)/'TD CALC Summary (Cumulative) '!$L$61</f>
        <v>0</v>
      </c>
      <c r="AB44" s="47">
        <f>('TD CALC Summary (Cumulative) '!$F68*'TD CALC Summary (Cumulative) '!$P$61)/'TD CALC Summary (Cumulative) '!$L$61</f>
        <v>0</v>
      </c>
      <c r="AC44" s="47">
        <f>('TD CALC Summary (Cumulative) '!$F68*'TD CALC Summary (Cumulative) '!$P$61)/'TD CALC Summary (Cumulative) '!$L$61</f>
        <v>0</v>
      </c>
      <c r="AD44" s="47">
        <f>('TD CALC Summary (Cumulative) '!$F68*'TD CALC Summary (Cumulative) '!$P$61)/'TD CALC Summary (Cumulative) '!$L$61</f>
        <v>0</v>
      </c>
      <c r="AE44" s="47">
        <f>('TD CALC Summary (Cumulative) '!$F68*'TD CALC Summary (Cumulative) '!$P$61)/'TD CALC Summary (Cumulative) '!$L$61</f>
        <v>0</v>
      </c>
      <c r="AF44" s="47">
        <f>('TD CALC Summary (Cumulative) '!$F68*'TD CALC Summary (Cumulative) '!$P$61)/'TD CALC Summary (Cumulative) '!$L$61</f>
        <v>0</v>
      </c>
      <c r="AG44" s="47">
        <f>('TD CALC Summary (Cumulative) '!$F68*'TD CALC Summary (Cumulative) '!$P$61)/'TD CALC Summary (Cumulative) '!$L$61</f>
        <v>0</v>
      </c>
      <c r="AH44" s="47">
        <f>('TD CALC Summary (Cumulative) '!$F68*'TD CALC Summary (Cumulative) '!$P$61)/'TD CALC Summary (Cumulative) '!$L$61</f>
        <v>0</v>
      </c>
      <c r="AI44" s="47">
        <f>('TD CALC Summary (Cumulative) '!$F68*'TD CALC Summary (Cumulative) '!$P$61)/'TD CALC Summary (Cumulative) '!$L$61</f>
        <v>0</v>
      </c>
      <c r="AJ44" s="47">
        <f>('TD CALC Summary (Cumulative) '!$F68*'TD CALC Summary (Cumulative) '!$P$61)/'TD CALC Summary (Cumulative) '!$L$61</f>
        <v>0</v>
      </c>
      <c r="AK44" s="47">
        <f>('TD CALC Summary (Cumulative) '!$F68*'TD CALC Summary (Cumulative) '!$P$61)/'TD CALC Summary (Cumulative) '!$L$61</f>
        <v>0</v>
      </c>
      <c r="AL44" s="47">
        <f>('TD CALC Summary (Cumulative) '!$F68*'TD CALC Summary (Cumulative) '!$P$61)/'TD CALC Summary (Cumulative) '!$L$61</f>
        <v>0</v>
      </c>
      <c r="AM44" s="47">
        <f>('TD CALC Summary (Cumulative) '!$G68*'TD CALC Summary (Cumulative) '!$P$61)/'TD CALC Summary (Cumulative) '!$L$61</f>
        <v>0</v>
      </c>
      <c r="AN44" s="47">
        <f>('TD CALC Summary (Cumulative) '!$G68*'TD CALC Summary (Cumulative) '!$P$61)/'TD CALC Summary (Cumulative) '!$L$61</f>
        <v>0</v>
      </c>
      <c r="AO44" s="47">
        <f>('TD CALC Summary (Cumulative) '!$G68*'TD CALC Summary (Cumulative) '!$P$61)/'TD CALC Summary (Cumulative) '!$L$61</f>
        <v>0</v>
      </c>
      <c r="AP44" s="47">
        <f>('TD CALC Summary (Cumulative) '!$G68*'TD CALC Summary (Cumulative) '!$P$61)/'TD CALC Summary (Cumulative) '!$L$61</f>
        <v>0</v>
      </c>
      <c r="AQ44" s="47">
        <f>('TD CALC Summary (Cumulative) '!$G68*'TD CALC Summary (Cumulative) '!$P$61)/'TD CALC Summary (Cumulative) '!$L$61</f>
        <v>0</v>
      </c>
      <c r="AR44" s="47">
        <f>('TD CALC Summary (Cumulative) '!$G68*'TD CALC Summary (Cumulative) '!$P$61)/'TD CALC Summary (Cumulative) '!$L$61</f>
        <v>0</v>
      </c>
      <c r="AS44" s="47">
        <f>('TD CALC Summary (Cumulative) '!$G68*'TD CALC Summary (Cumulative) '!$P$61)/'TD CALC Summary (Cumulative) '!$L$61</f>
        <v>0</v>
      </c>
      <c r="AT44" s="47">
        <f>('TD CALC Summary (Cumulative) '!$G68*'TD CALC Summary (Cumulative) '!$P$61)/'TD CALC Summary (Cumulative) '!$L$61</f>
        <v>0</v>
      </c>
      <c r="AU44" s="47">
        <f>('TD CALC Summary (Cumulative) '!$G68*'TD CALC Summary (Cumulative) '!$P$61)/'TD CALC Summary (Cumulative) '!$L$61</f>
        <v>0</v>
      </c>
      <c r="AV44" s="47">
        <f>('TD CALC Summary (Cumulative) '!$G68*'TD CALC Summary (Cumulative) '!$P$61)/'TD CALC Summary (Cumulative) '!$L$61</f>
        <v>0</v>
      </c>
      <c r="AW44" s="47">
        <f>('TD CALC Summary (Cumulative) '!$G68*'TD CALC Summary (Cumulative) '!$P$61)/'TD CALC Summary (Cumulative) '!$L$61</f>
        <v>0</v>
      </c>
      <c r="AX44" s="47">
        <f>('TD CALC Summary (Cumulative) '!$G68*'TD CALC Summary (Cumulative) '!$P$61)/'TD CALC Summary (Cumulative) '!$L$61</f>
        <v>0</v>
      </c>
      <c r="AY44" s="47">
        <f>('TD CALC Summary (Cumulative) '!$H68*'TD CALC Summary (Cumulative) '!$P$61)/'TD CALC Summary (Cumulative) '!$L$61</f>
        <v>0</v>
      </c>
      <c r="AZ44" s="47">
        <f>('TD CALC Summary (Cumulative) '!$H68*'TD CALC Summary (Cumulative) '!$P$61)/'TD CALC Summary (Cumulative) '!$L$61</f>
        <v>0</v>
      </c>
      <c r="BA44" s="47">
        <f>('TD CALC Summary (Cumulative) '!$H68*'TD CALC Summary (Cumulative) '!$P$61)/'TD CALC Summary (Cumulative) '!$L$61</f>
        <v>0</v>
      </c>
      <c r="BB44" s="47">
        <f>('TD CALC Summary (Cumulative) '!$H68*'TD CALC Summary (Cumulative) '!$P$61)/'TD CALC Summary (Cumulative) '!$L$61</f>
        <v>0</v>
      </c>
      <c r="BC44" s="47">
        <f>('TD CALC Summary (Cumulative) '!$H68*'TD CALC Summary (Cumulative) '!$P$61)/'TD CALC Summary (Cumulative) '!$L$61</f>
        <v>0</v>
      </c>
      <c r="BD44" s="47">
        <f>('TD CALC Summary (Cumulative) '!$H68*'TD CALC Summary (Cumulative) '!$P$61)/'TD CALC Summary (Cumulative) '!$L$61</f>
        <v>0</v>
      </c>
      <c r="BE44" s="47">
        <f>('TD CALC Summary (Cumulative) '!$H68*'TD CALC Summary (Cumulative) '!$P$61)/'TD CALC Summary (Cumulative) '!$L$61</f>
        <v>0</v>
      </c>
      <c r="BF44" s="47">
        <f>('TD CALC Summary (Cumulative) '!$H68*'TD CALC Summary (Cumulative) '!$P$61)/'TD CALC Summary (Cumulative) '!$L$61</f>
        <v>0</v>
      </c>
      <c r="BG44" s="47">
        <f>('TD CALC Summary (Cumulative) '!$H68*'TD CALC Summary (Cumulative) '!$P$61)/'TD CALC Summary (Cumulative) '!$L$61</f>
        <v>0</v>
      </c>
      <c r="BH44" s="47">
        <f>('TD CALC Summary (Cumulative) '!$H68*'TD CALC Summary (Cumulative) '!$P$61)/'TD CALC Summary (Cumulative) '!$L$61</f>
        <v>0</v>
      </c>
      <c r="BI44" s="47">
        <f>('TD CALC Summary (Cumulative) '!$H68*'TD CALC Summary (Cumulative) '!$P$61)/'TD CALC Summary (Cumulative) '!$L$61</f>
        <v>0</v>
      </c>
      <c r="BJ44" s="47">
        <f>('TD CALC Summary (Cumulative) '!$H68*'TD CALC Summary (Cumulative) '!$P$61)/'TD CALC Summary (Cumulative) '!$L$61</f>
        <v>0</v>
      </c>
      <c r="BK44" s="47">
        <f>('TD CALC Summary (Cumulative) '!$I68*'TD CALC Summary (Cumulative) '!$P$61)/'TD CALC Summary (Cumulative) '!$L$61</f>
        <v>0</v>
      </c>
      <c r="BL44" s="47">
        <f>('TD CALC Summary (Cumulative) '!$I68*'TD CALC Summary (Cumulative) '!$P$61)/'TD CALC Summary (Cumulative) '!$L$61</f>
        <v>0</v>
      </c>
      <c r="BM44" s="47">
        <f>('TD CALC Summary (Cumulative) '!$I68*'TD CALC Summary (Cumulative) '!$P$61)/'TD CALC Summary (Cumulative) '!$L$61</f>
        <v>0</v>
      </c>
      <c r="BN44" s="47">
        <f>('TD CALC Summary (Cumulative) '!$I68*'TD CALC Summary (Cumulative) '!$P$61)/'TD CALC Summary (Cumulative) '!$L$61</f>
        <v>0</v>
      </c>
      <c r="BO44" s="47">
        <f>('TD CALC Summary (Cumulative) '!$I68*'TD CALC Summary (Cumulative) '!$P$61)/'TD CALC Summary (Cumulative) '!$L$61</f>
        <v>0</v>
      </c>
      <c r="BP44" s="47">
        <f>('TD CALC Summary (Cumulative) '!$I68*'TD CALC Summary (Cumulative) '!$P$61)/'TD CALC Summary (Cumulative) '!$L$61</f>
        <v>0</v>
      </c>
      <c r="BQ44" s="47">
        <f>('TD CALC Summary (Cumulative) '!$I68*'TD CALC Summary (Cumulative) '!$P$61)/'TD CALC Summary (Cumulative) '!$L$61</f>
        <v>0</v>
      </c>
      <c r="BR44" s="47">
        <f>('TD CALC Summary (Cumulative) '!$I68*'TD CALC Summary (Cumulative) '!$P$61)/'TD CALC Summary (Cumulative) '!$L$61</f>
        <v>0</v>
      </c>
      <c r="BS44" s="47">
        <f>('TD CALC Summary (Cumulative) '!$I68*'TD CALC Summary (Cumulative) '!$P$61)/'TD CALC Summary (Cumulative) '!$L$61</f>
        <v>0</v>
      </c>
      <c r="BT44" s="47">
        <f>('TD CALC Summary (Cumulative) '!$I68*'TD CALC Summary (Cumulative) '!$P$61)/'TD CALC Summary (Cumulative) '!$L$61</f>
        <v>0</v>
      </c>
      <c r="BU44" s="47">
        <f>('TD CALC Summary (Cumulative) '!$I68*'TD CALC Summary (Cumulative) '!$P$61)/'TD CALC Summary (Cumulative) '!$L$61</f>
        <v>0</v>
      </c>
      <c r="BV44" s="47">
        <f>('TD CALC Summary (Cumulative) '!$I68*'TD CALC Summary (Cumulative) '!$P$61)/'TD CALC Summary (Cumulative) '!$L$61</f>
        <v>0</v>
      </c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</row>
    <row r="45" spans="1:122" x14ac:dyDescent="0.25">
      <c r="A45" s="194"/>
      <c r="B45" s="30" t="s">
        <v>14</v>
      </c>
      <c r="C45" s="72"/>
      <c r="D45" s="72"/>
      <c r="E45" s="90">
        <f>('TD CALC Summary (Cumulative) '!$D68*'TD CALC Summary (Cumulative) '!$P$61)/'TD CALC Summary (Cumulative) '!$L$60</f>
        <v>0</v>
      </c>
      <c r="F45" s="90">
        <f>('TD CALC Summary (Cumulative) '!$D68*'TD CALC Summary (Cumulative) '!$P$61)/'TD CALC Summary (Cumulative) '!$L$60</f>
        <v>0</v>
      </c>
      <c r="G45" s="90">
        <f>('TD CALC Summary (Cumulative) '!$D68*'TD CALC Summary (Cumulative) '!$P$61)/'TD CALC Summary (Cumulative) '!$L$60</f>
        <v>0</v>
      </c>
      <c r="H45" s="90">
        <f>('TD CALC Summary (Cumulative) '!$D68*'TD CALC Summary (Cumulative) '!$P$61)/'TD CALC Summary (Cumulative) '!$L$60</f>
        <v>0</v>
      </c>
      <c r="I45" s="90">
        <f>('TD CALC Summary (Cumulative) '!$D68*'TD CALC Summary (Cumulative) '!$P$61)/'TD CALC Summary (Cumulative) '!$L$60</f>
        <v>0</v>
      </c>
      <c r="J45" s="90">
        <f>('TD CALC Summary (Cumulative) '!$D68*'TD CALC Summary (Cumulative) '!$P$61)/'TD CALC Summary (Cumulative) '!$L$60</f>
        <v>0</v>
      </c>
      <c r="K45" s="90">
        <f>('TD CALC Summary (Cumulative) '!$D68*'TD CALC Summary (Cumulative) '!$P$61)/'TD CALC Summary (Cumulative) '!$L$60</f>
        <v>0</v>
      </c>
      <c r="L45" s="90">
        <f>('TD CALC Summary (Cumulative) '!$D68*'TD CALC Summary (Cumulative) '!$P$61)/'TD CALC Summary (Cumulative) '!$L$60</f>
        <v>0</v>
      </c>
      <c r="M45" s="90">
        <f>('TD CALC Summary (Cumulative) '!$D68*'TD CALC Summary (Cumulative) '!$P$61)/'TD CALC Summary (Cumulative) '!$L$60</f>
        <v>0</v>
      </c>
      <c r="N45" s="90">
        <f>('TD CALC Summary (Cumulative) '!$D68*'TD CALC Summary (Cumulative) '!$P$61)/'TD CALC Summary (Cumulative) '!$L$60</f>
        <v>0</v>
      </c>
      <c r="O45" s="47">
        <f>('TD CALC Summary (Cumulative) '!$E68*'TD CALC Summary (Cumulative) '!$P$61)/'TD CALC Summary (Cumulative) '!$L$61</f>
        <v>667.49144955792258</v>
      </c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>
        <f>('TD CALC Summary (Cumulative) '!$F69*'TD CALC Summary (Cumulative) '!$P$61)/'TD CALC Summary (Cumulative) '!$L$61</f>
        <v>0</v>
      </c>
      <c r="AB45" s="47">
        <f>('TD CALC Summary (Cumulative) '!$F69*'TD CALC Summary (Cumulative) '!$P$61)/'TD CALC Summary (Cumulative) '!$L$61</f>
        <v>0</v>
      </c>
      <c r="AC45" s="47">
        <f>('TD CALC Summary (Cumulative) '!$F69*'TD CALC Summary (Cumulative) '!$P$61)/'TD CALC Summary (Cumulative) '!$L$61</f>
        <v>0</v>
      </c>
      <c r="AD45" s="47">
        <f>('TD CALC Summary (Cumulative) '!$F69*'TD CALC Summary (Cumulative) '!$P$61)/'TD CALC Summary (Cumulative) '!$L$61</f>
        <v>0</v>
      </c>
      <c r="AE45" s="47">
        <f>('TD CALC Summary (Cumulative) '!$F69*'TD CALC Summary (Cumulative) '!$P$61)/'TD CALC Summary (Cumulative) '!$L$61</f>
        <v>0</v>
      </c>
      <c r="AF45" s="47">
        <f>('TD CALC Summary (Cumulative) '!$F69*'TD CALC Summary (Cumulative) '!$P$61)/'TD CALC Summary (Cumulative) '!$L$61</f>
        <v>0</v>
      </c>
      <c r="AG45" s="47">
        <f>('TD CALC Summary (Cumulative) '!$F69*'TD CALC Summary (Cumulative) '!$P$61)/'TD CALC Summary (Cumulative) '!$L$61</f>
        <v>0</v>
      </c>
      <c r="AH45" s="47">
        <f>('TD CALC Summary (Cumulative) '!$F69*'TD CALC Summary (Cumulative) '!$P$61)/'TD CALC Summary (Cumulative) '!$L$61</f>
        <v>0</v>
      </c>
      <c r="AI45" s="47">
        <f>('TD CALC Summary (Cumulative) '!$F69*'TD CALC Summary (Cumulative) '!$P$61)/'TD CALC Summary (Cumulative) '!$L$61</f>
        <v>0</v>
      </c>
      <c r="AJ45" s="47">
        <f>('TD CALC Summary (Cumulative) '!$F69*'TD CALC Summary (Cumulative) '!$P$61)/'TD CALC Summary (Cumulative) '!$L$61</f>
        <v>0</v>
      </c>
      <c r="AK45" s="47">
        <f>('TD CALC Summary (Cumulative) '!$F69*'TD CALC Summary (Cumulative) '!$P$61)/'TD CALC Summary (Cumulative) '!$L$61</f>
        <v>0</v>
      </c>
      <c r="AL45" s="47">
        <f>('TD CALC Summary (Cumulative) '!$F69*'TD CALC Summary (Cumulative) '!$P$61)/'TD CALC Summary (Cumulative) '!$L$61</f>
        <v>0</v>
      </c>
      <c r="AM45" s="47">
        <f>('TD CALC Summary (Cumulative) '!$G69*'TD CALC Summary (Cumulative) '!$P$61)/'TD CALC Summary (Cumulative) '!$L$61</f>
        <v>0</v>
      </c>
      <c r="AN45" s="47">
        <f>('TD CALC Summary (Cumulative) '!$G69*'TD CALC Summary (Cumulative) '!$P$61)/'TD CALC Summary (Cumulative) '!$L$61</f>
        <v>0</v>
      </c>
      <c r="AO45" s="47">
        <f>('TD CALC Summary (Cumulative) '!$G69*'TD CALC Summary (Cumulative) '!$P$61)/'TD CALC Summary (Cumulative) '!$L$61</f>
        <v>0</v>
      </c>
      <c r="AP45" s="47">
        <f>('TD CALC Summary (Cumulative) '!$G69*'TD CALC Summary (Cumulative) '!$P$61)/'TD CALC Summary (Cumulative) '!$L$61</f>
        <v>0</v>
      </c>
      <c r="AQ45" s="47">
        <f>('TD CALC Summary (Cumulative) '!$G69*'TD CALC Summary (Cumulative) '!$P$61)/'TD CALC Summary (Cumulative) '!$L$61</f>
        <v>0</v>
      </c>
      <c r="AR45" s="47">
        <f>('TD CALC Summary (Cumulative) '!$G69*'TD CALC Summary (Cumulative) '!$P$61)/'TD CALC Summary (Cumulative) '!$L$61</f>
        <v>0</v>
      </c>
      <c r="AS45" s="47">
        <f>('TD CALC Summary (Cumulative) '!$G69*'TD CALC Summary (Cumulative) '!$P$61)/'TD CALC Summary (Cumulative) '!$L$61</f>
        <v>0</v>
      </c>
      <c r="AT45" s="47">
        <f>('TD CALC Summary (Cumulative) '!$G69*'TD CALC Summary (Cumulative) '!$P$61)/'TD CALC Summary (Cumulative) '!$L$61</f>
        <v>0</v>
      </c>
      <c r="AU45" s="47">
        <f>('TD CALC Summary (Cumulative) '!$G69*'TD CALC Summary (Cumulative) '!$P$61)/'TD CALC Summary (Cumulative) '!$L$61</f>
        <v>0</v>
      </c>
      <c r="AV45" s="47">
        <f>('TD CALC Summary (Cumulative) '!$G69*'TD CALC Summary (Cumulative) '!$P$61)/'TD CALC Summary (Cumulative) '!$L$61</f>
        <v>0</v>
      </c>
      <c r="AW45" s="47">
        <f>('TD CALC Summary (Cumulative) '!$G69*'TD CALC Summary (Cumulative) '!$P$61)/'TD CALC Summary (Cumulative) '!$L$61</f>
        <v>0</v>
      </c>
      <c r="AX45" s="47">
        <f>('TD CALC Summary (Cumulative) '!$G69*'TD CALC Summary (Cumulative) '!$P$61)/'TD CALC Summary (Cumulative) '!$L$61</f>
        <v>0</v>
      </c>
      <c r="AY45" s="47">
        <f>('TD CALC Summary (Cumulative) '!$H69*'TD CALC Summary (Cumulative) '!$P$61)/'TD CALC Summary (Cumulative) '!$L$61</f>
        <v>0</v>
      </c>
      <c r="AZ45" s="47">
        <f>('TD CALC Summary (Cumulative) '!$H69*'TD CALC Summary (Cumulative) '!$P$61)/'TD CALC Summary (Cumulative) '!$L$61</f>
        <v>0</v>
      </c>
      <c r="BA45" s="47">
        <f>('TD CALC Summary (Cumulative) '!$H69*'TD CALC Summary (Cumulative) '!$P$61)/'TD CALC Summary (Cumulative) '!$L$61</f>
        <v>0</v>
      </c>
      <c r="BB45" s="47">
        <f>('TD CALC Summary (Cumulative) '!$H69*'TD CALC Summary (Cumulative) '!$P$61)/'TD CALC Summary (Cumulative) '!$L$61</f>
        <v>0</v>
      </c>
      <c r="BC45" s="47">
        <f>('TD CALC Summary (Cumulative) '!$H69*'TD CALC Summary (Cumulative) '!$P$61)/'TD CALC Summary (Cumulative) '!$L$61</f>
        <v>0</v>
      </c>
      <c r="BD45" s="47">
        <f>('TD CALC Summary (Cumulative) '!$H69*'TD CALC Summary (Cumulative) '!$P$61)/'TD CALC Summary (Cumulative) '!$L$61</f>
        <v>0</v>
      </c>
      <c r="BE45" s="47">
        <f>('TD CALC Summary (Cumulative) '!$H69*'TD CALC Summary (Cumulative) '!$P$61)/'TD CALC Summary (Cumulative) '!$L$61</f>
        <v>0</v>
      </c>
      <c r="BF45" s="47">
        <f>('TD CALC Summary (Cumulative) '!$H69*'TD CALC Summary (Cumulative) '!$P$61)/'TD CALC Summary (Cumulative) '!$L$61</f>
        <v>0</v>
      </c>
      <c r="BG45" s="47">
        <f>('TD CALC Summary (Cumulative) '!$H69*'TD CALC Summary (Cumulative) '!$P$61)/'TD CALC Summary (Cumulative) '!$L$61</f>
        <v>0</v>
      </c>
      <c r="BH45" s="47">
        <f>('TD CALC Summary (Cumulative) '!$H69*'TD CALC Summary (Cumulative) '!$P$61)/'TD CALC Summary (Cumulative) '!$L$61</f>
        <v>0</v>
      </c>
      <c r="BI45" s="47">
        <f>('TD CALC Summary (Cumulative) '!$H69*'TD CALC Summary (Cumulative) '!$P$61)/'TD CALC Summary (Cumulative) '!$L$61</f>
        <v>0</v>
      </c>
      <c r="BJ45" s="47">
        <f>('TD CALC Summary (Cumulative) '!$H69*'TD CALC Summary (Cumulative) '!$P$61)/'TD CALC Summary (Cumulative) '!$L$61</f>
        <v>0</v>
      </c>
      <c r="BK45" s="47">
        <f>('TD CALC Summary (Cumulative) '!$I69*'TD CALC Summary (Cumulative) '!$P$61)/'TD CALC Summary (Cumulative) '!$L$61</f>
        <v>0</v>
      </c>
      <c r="BL45" s="47">
        <f>('TD CALC Summary (Cumulative) '!$I69*'TD CALC Summary (Cumulative) '!$P$61)/'TD CALC Summary (Cumulative) '!$L$61</f>
        <v>0</v>
      </c>
      <c r="BM45" s="47">
        <f>('TD CALC Summary (Cumulative) '!$I69*'TD CALC Summary (Cumulative) '!$P$61)/'TD CALC Summary (Cumulative) '!$L$61</f>
        <v>0</v>
      </c>
      <c r="BN45" s="47">
        <f>('TD CALC Summary (Cumulative) '!$I69*'TD CALC Summary (Cumulative) '!$P$61)/'TD CALC Summary (Cumulative) '!$L$61</f>
        <v>0</v>
      </c>
      <c r="BO45" s="47">
        <f>('TD CALC Summary (Cumulative) '!$I69*'TD CALC Summary (Cumulative) '!$P$61)/'TD CALC Summary (Cumulative) '!$L$61</f>
        <v>0</v>
      </c>
      <c r="BP45" s="47">
        <f>('TD CALC Summary (Cumulative) '!$I69*'TD CALC Summary (Cumulative) '!$P$61)/'TD CALC Summary (Cumulative) '!$L$61</f>
        <v>0</v>
      </c>
      <c r="BQ45" s="47">
        <f>('TD CALC Summary (Cumulative) '!$I69*'TD CALC Summary (Cumulative) '!$P$61)/'TD CALC Summary (Cumulative) '!$L$61</f>
        <v>0</v>
      </c>
      <c r="BR45" s="47">
        <f>('TD CALC Summary (Cumulative) '!$I69*'TD CALC Summary (Cumulative) '!$P$61)/'TD CALC Summary (Cumulative) '!$L$61</f>
        <v>0</v>
      </c>
      <c r="BS45" s="47">
        <f>('TD CALC Summary (Cumulative) '!$I69*'TD CALC Summary (Cumulative) '!$P$61)/'TD CALC Summary (Cumulative) '!$L$61</f>
        <v>0</v>
      </c>
      <c r="BT45" s="47">
        <f>('TD CALC Summary (Cumulative) '!$I69*'TD CALC Summary (Cumulative) '!$P$61)/'TD CALC Summary (Cumulative) '!$L$61</f>
        <v>0</v>
      </c>
      <c r="BU45" s="47">
        <f>('TD CALC Summary (Cumulative) '!$I69*'TD CALC Summary (Cumulative) '!$P$61)/'TD CALC Summary (Cumulative) '!$L$61</f>
        <v>0</v>
      </c>
      <c r="BV45" s="47">
        <f>('TD CALC Summary (Cumulative) '!$I69*'TD CALC Summary (Cumulative) '!$P$61)/'TD CALC Summary (Cumulative) '!$L$61</f>
        <v>0</v>
      </c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</row>
    <row r="46" spans="1:122" x14ac:dyDescent="0.25">
      <c r="A46" s="194"/>
      <c r="B46" s="30" t="s">
        <v>15</v>
      </c>
      <c r="C46" s="72"/>
      <c r="D46" s="72"/>
      <c r="E46" s="90">
        <f>('TD CALC Summary (Cumulative) '!$D69*'TD CALC Summary (Cumulative) '!$P$61)/'TD CALC Summary (Cumulative) '!$L$60</f>
        <v>0</v>
      </c>
      <c r="F46" s="90">
        <f>('TD CALC Summary (Cumulative) '!$D69*'TD CALC Summary (Cumulative) '!$P$61)/'TD CALC Summary (Cumulative) '!$L$60</f>
        <v>0</v>
      </c>
      <c r="G46" s="90">
        <f>('TD CALC Summary (Cumulative) '!$D69*'TD CALC Summary (Cumulative) '!$P$61)/'TD CALC Summary (Cumulative) '!$L$60</f>
        <v>0</v>
      </c>
      <c r="H46" s="90">
        <f>('TD CALC Summary (Cumulative) '!$D69*'TD CALC Summary (Cumulative) '!$P$61)/'TD CALC Summary (Cumulative) '!$L$60</f>
        <v>0</v>
      </c>
      <c r="I46" s="90">
        <f>('TD CALC Summary (Cumulative) '!$D69*'TD CALC Summary (Cumulative) '!$P$61)/'TD CALC Summary (Cumulative) '!$L$60</f>
        <v>0</v>
      </c>
      <c r="J46" s="90">
        <f>('TD CALC Summary (Cumulative) '!$D69*'TD CALC Summary (Cumulative) '!$P$61)/'TD CALC Summary (Cumulative) '!$L$60</f>
        <v>0</v>
      </c>
      <c r="K46" s="90">
        <f>('TD CALC Summary (Cumulative) '!$D69*'TD CALC Summary (Cumulative) '!$P$61)/'TD CALC Summary (Cumulative) '!$L$60</f>
        <v>0</v>
      </c>
      <c r="L46" s="90">
        <f>('TD CALC Summary (Cumulative) '!$D69*'TD CALC Summary (Cumulative) '!$P$61)/'TD CALC Summary (Cumulative) '!$L$60</f>
        <v>0</v>
      </c>
      <c r="M46" s="90">
        <f>('TD CALC Summary (Cumulative) '!$D69*'TD CALC Summary (Cumulative) '!$P$61)/'TD CALC Summary (Cumulative) '!$L$60</f>
        <v>0</v>
      </c>
      <c r="N46" s="90">
        <f>('TD CALC Summary (Cumulative) '!$D69*'TD CALC Summary (Cumulative) '!$P$61)/'TD CALC Summary (Cumulative) '!$L$60</f>
        <v>0</v>
      </c>
      <c r="O46" s="47">
        <f>('TD CALC Summary (Cumulative) '!$E69*'TD CALC Summary (Cumulative) '!$P$61)/'TD CALC Summary (Cumulative) '!$L$61</f>
        <v>0</v>
      </c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>
        <f>('TD CALC Summary (Cumulative) '!$F70*'TD CALC Summary (Cumulative) '!$P$61)/'TD CALC Summary (Cumulative) '!$L$61</f>
        <v>0</v>
      </c>
      <c r="AB46" s="47">
        <f>('TD CALC Summary (Cumulative) '!$F70*'TD CALC Summary (Cumulative) '!$P$61)/'TD CALC Summary (Cumulative) '!$L$61</f>
        <v>0</v>
      </c>
      <c r="AC46" s="47">
        <f>('TD CALC Summary (Cumulative) '!$F70*'TD CALC Summary (Cumulative) '!$P$61)/'TD CALC Summary (Cumulative) '!$L$61</f>
        <v>0</v>
      </c>
      <c r="AD46" s="47">
        <f>('TD CALC Summary (Cumulative) '!$F70*'TD CALC Summary (Cumulative) '!$P$61)/'TD CALC Summary (Cumulative) '!$L$61</f>
        <v>0</v>
      </c>
      <c r="AE46" s="47">
        <f>('TD CALC Summary (Cumulative) '!$F70*'TD CALC Summary (Cumulative) '!$P$61)/'TD CALC Summary (Cumulative) '!$L$61</f>
        <v>0</v>
      </c>
      <c r="AF46" s="47">
        <f>('TD CALC Summary (Cumulative) '!$F70*'TD CALC Summary (Cumulative) '!$P$61)/'TD CALC Summary (Cumulative) '!$L$61</f>
        <v>0</v>
      </c>
      <c r="AG46" s="47">
        <f>('TD CALC Summary (Cumulative) '!$F70*'TD CALC Summary (Cumulative) '!$P$61)/'TD CALC Summary (Cumulative) '!$L$61</f>
        <v>0</v>
      </c>
      <c r="AH46" s="47">
        <f>('TD CALC Summary (Cumulative) '!$F70*'TD CALC Summary (Cumulative) '!$P$61)/'TD CALC Summary (Cumulative) '!$L$61</f>
        <v>0</v>
      </c>
      <c r="AI46" s="47">
        <f>('TD CALC Summary (Cumulative) '!$F70*'TD CALC Summary (Cumulative) '!$P$61)/'TD CALC Summary (Cumulative) '!$L$61</f>
        <v>0</v>
      </c>
      <c r="AJ46" s="47">
        <f>('TD CALC Summary (Cumulative) '!$F70*'TD CALC Summary (Cumulative) '!$P$61)/'TD CALC Summary (Cumulative) '!$L$61</f>
        <v>0</v>
      </c>
      <c r="AK46" s="47">
        <f>('TD CALC Summary (Cumulative) '!$F70*'TD CALC Summary (Cumulative) '!$P$61)/'TD CALC Summary (Cumulative) '!$L$61</f>
        <v>0</v>
      </c>
      <c r="AL46" s="47">
        <f>('TD CALC Summary (Cumulative) '!$F70*'TD CALC Summary (Cumulative) '!$P$61)/'TD CALC Summary (Cumulative) '!$L$61</f>
        <v>0</v>
      </c>
      <c r="AM46" s="47">
        <f>('TD CALC Summary (Cumulative) '!$G70*'TD CALC Summary (Cumulative) '!$P$61)/'TD CALC Summary (Cumulative) '!$L$61</f>
        <v>0</v>
      </c>
      <c r="AN46" s="47">
        <f>('TD CALC Summary (Cumulative) '!$G70*'TD CALC Summary (Cumulative) '!$P$61)/'TD CALC Summary (Cumulative) '!$L$61</f>
        <v>0</v>
      </c>
      <c r="AO46" s="47">
        <f>('TD CALC Summary (Cumulative) '!$G70*'TD CALC Summary (Cumulative) '!$P$61)/'TD CALC Summary (Cumulative) '!$L$61</f>
        <v>0</v>
      </c>
      <c r="AP46" s="47">
        <f>('TD CALC Summary (Cumulative) '!$G70*'TD CALC Summary (Cumulative) '!$P$61)/'TD CALC Summary (Cumulative) '!$L$61</f>
        <v>0</v>
      </c>
      <c r="AQ46" s="47">
        <f>('TD CALC Summary (Cumulative) '!$G70*'TD CALC Summary (Cumulative) '!$P$61)/'TD CALC Summary (Cumulative) '!$L$61</f>
        <v>0</v>
      </c>
      <c r="AR46" s="47">
        <f>('TD CALC Summary (Cumulative) '!$G70*'TD CALC Summary (Cumulative) '!$P$61)/'TD CALC Summary (Cumulative) '!$L$61</f>
        <v>0</v>
      </c>
      <c r="AS46" s="47">
        <f>('TD CALC Summary (Cumulative) '!$G70*'TD CALC Summary (Cumulative) '!$P$61)/'TD CALC Summary (Cumulative) '!$L$61</f>
        <v>0</v>
      </c>
      <c r="AT46" s="47">
        <f>('TD CALC Summary (Cumulative) '!$G70*'TD CALC Summary (Cumulative) '!$P$61)/'TD CALC Summary (Cumulative) '!$L$61</f>
        <v>0</v>
      </c>
      <c r="AU46" s="47">
        <f>('TD CALC Summary (Cumulative) '!$G70*'TD CALC Summary (Cumulative) '!$P$61)/'TD CALC Summary (Cumulative) '!$L$61</f>
        <v>0</v>
      </c>
      <c r="AV46" s="47">
        <f>('TD CALC Summary (Cumulative) '!$G70*'TD CALC Summary (Cumulative) '!$P$61)/'TD CALC Summary (Cumulative) '!$L$61</f>
        <v>0</v>
      </c>
      <c r="AW46" s="47">
        <f>('TD CALC Summary (Cumulative) '!$G70*'TD CALC Summary (Cumulative) '!$P$61)/'TD CALC Summary (Cumulative) '!$L$61</f>
        <v>0</v>
      </c>
      <c r="AX46" s="47">
        <f>('TD CALC Summary (Cumulative) '!$G70*'TD CALC Summary (Cumulative) '!$P$61)/'TD CALC Summary (Cumulative) '!$L$61</f>
        <v>0</v>
      </c>
      <c r="AY46" s="47">
        <f>('TD CALC Summary (Cumulative) '!$H70*'TD CALC Summary (Cumulative) '!$P$61)/'TD CALC Summary (Cumulative) '!$L$61</f>
        <v>0</v>
      </c>
      <c r="AZ46" s="47">
        <f>('TD CALC Summary (Cumulative) '!$H70*'TD CALC Summary (Cumulative) '!$P$61)/'TD CALC Summary (Cumulative) '!$L$61</f>
        <v>0</v>
      </c>
      <c r="BA46" s="47">
        <f>('TD CALC Summary (Cumulative) '!$H70*'TD CALC Summary (Cumulative) '!$P$61)/'TD CALC Summary (Cumulative) '!$L$61</f>
        <v>0</v>
      </c>
      <c r="BB46" s="47">
        <f>('TD CALC Summary (Cumulative) '!$H70*'TD CALC Summary (Cumulative) '!$P$61)/'TD CALC Summary (Cumulative) '!$L$61</f>
        <v>0</v>
      </c>
      <c r="BC46" s="47">
        <f>('TD CALC Summary (Cumulative) '!$H70*'TD CALC Summary (Cumulative) '!$P$61)/'TD CALC Summary (Cumulative) '!$L$61</f>
        <v>0</v>
      </c>
      <c r="BD46" s="47">
        <f>('TD CALC Summary (Cumulative) '!$H70*'TD CALC Summary (Cumulative) '!$P$61)/'TD CALC Summary (Cumulative) '!$L$61</f>
        <v>0</v>
      </c>
      <c r="BE46" s="47">
        <f>('TD CALC Summary (Cumulative) '!$H70*'TD CALC Summary (Cumulative) '!$P$61)/'TD CALC Summary (Cumulative) '!$L$61</f>
        <v>0</v>
      </c>
      <c r="BF46" s="47">
        <f>('TD CALC Summary (Cumulative) '!$H70*'TD CALC Summary (Cumulative) '!$P$61)/'TD CALC Summary (Cumulative) '!$L$61</f>
        <v>0</v>
      </c>
      <c r="BG46" s="47">
        <f>('TD CALC Summary (Cumulative) '!$H70*'TD CALC Summary (Cumulative) '!$P$61)/'TD CALC Summary (Cumulative) '!$L$61</f>
        <v>0</v>
      </c>
      <c r="BH46" s="47">
        <f>('TD CALC Summary (Cumulative) '!$H70*'TD CALC Summary (Cumulative) '!$P$61)/'TD CALC Summary (Cumulative) '!$L$61</f>
        <v>0</v>
      </c>
      <c r="BI46" s="47">
        <f>('TD CALC Summary (Cumulative) '!$H70*'TD CALC Summary (Cumulative) '!$P$61)/'TD CALC Summary (Cumulative) '!$L$61</f>
        <v>0</v>
      </c>
      <c r="BJ46" s="47">
        <f>('TD CALC Summary (Cumulative) '!$H70*'TD CALC Summary (Cumulative) '!$P$61)/'TD CALC Summary (Cumulative) '!$L$61</f>
        <v>0</v>
      </c>
      <c r="BK46" s="47">
        <f>('TD CALC Summary (Cumulative) '!$I70*'TD CALC Summary (Cumulative) '!$P$61)/'TD CALC Summary (Cumulative) '!$L$61</f>
        <v>0</v>
      </c>
      <c r="BL46" s="47">
        <f>('TD CALC Summary (Cumulative) '!$I70*'TD CALC Summary (Cumulative) '!$P$61)/'TD CALC Summary (Cumulative) '!$L$61</f>
        <v>0</v>
      </c>
      <c r="BM46" s="47">
        <f>('TD CALC Summary (Cumulative) '!$I70*'TD CALC Summary (Cumulative) '!$P$61)/'TD CALC Summary (Cumulative) '!$L$61</f>
        <v>0</v>
      </c>
      <c r="BN46" s="47">
        <f>('TD CALC Summary (Cumulative) '!$I70*'TD CALC Summary (Cumulative) '!$P$61)/'TD CALC Summary (Cumulative) '!$L$61</f>
        <v>0</v>
      </c>
      <c r="BO46" s="47">
        <f>('TD CALC Summary (Cumulative) '!$I70*'TD CALC Summary (Cumulative) '!$P$61)/'TD CALC Summary (Cumulative) '!$L$61</f>
        <v>0</v>
      </c>
      <c r="BP46" s="47">
        <f>('TD CALC Summary (Cumulative) '!$I70*'TD CALC Summary (Cumulative) '!$P$61)/'TD CALC Summary (Cumulative) '!$L$61</f>
        <v>0</v>
      </c>
      <c r="BQ46" s="47">
        <f>('TD CALC Summary (Cumulative) '!$I70*'TD CALC Summary (Cumulative) '!$P$61)/'TD CALC Summary (Cumulative) '!$L$61</f>
        <v>0</v>
      </c>
      <c r="BR46" s="47">
        <f>('TD CALC Summary (Cumulative) '!$I70*'TD CALC Summary (Cumulative) '!$P$61)/'TD CALC Summary (Cumulative) '!$L$61</f>
        <v>0</v>
      </c>
      <c r="BS46" s="47">
        <f>('TD CALC Summary (Cumulative) '!$I70*'TD CALC Summary (Cumulative) '!$P$61)/'TD CALC Summary (Cumulative) '!$L$61</f>
        <v>0</v>
      </c>
      <c r="BT46" s="47">
        <f>('TD CALC Summary (Cumulative) '!$I70*'TD CALC Summary (Cumulative) '!$P$61)/'TD CALC Summary (Cumulative) '!$L$61</f>
        <v>0</v>
      </c>
      <c r="BU46" s="47">
        <f>('TD CALC Summary (Cumulative) '!$I70*'TD CALC Summary (Cumulative) '!$P$61)/'TD CALC Summary (Cumulative) '!$L$61</f>
        <v>0</v>
      </c>
      <c r="BV46" s="47">
        <f>('TD CALC Summary (Cumulative) '!$I70*'TD CALC Summary (Cumulative) '!$P$61)/'TD CALC Summary (Cumulative) '!$L$61</f>
        <v>0</v>
      </c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</row>
    <row r="47" spans="1:122" x14ac:dyDescent="0.25">
      <c r="A47" s="194"/>
      <c r="B47" s="30" t="s">
        <v>7</v>
      </c>
      <c r="C47" s="72"/>
      <c r="D47" s="72"/>
      <c r="E47" s="90">
        <f>('TD CALC Summary (Cumulative) '!$D70*'TD CALC Summary (Cumulative) '!$P$61)/'TD CALC Summary (Cumulative) '!$L$60</f>
        <v>0</v>
      </c>
      <c r="F47" s="90">
        <f>('TD CALC Summary (Cumulative) '!$D70*'TD CALC Summary (Cumulative) '!$P$61)/'TD CALC Summary (Cumulative) '!$L$60</f>
        <v>0</v>
      </c>
      <c r="G47" s="90">
        <f>('TD CALC Summary (Cumulative) '!$D70*'TD CALC Summary (Cumulative) '!$P$61)/'TD CALC Summary (Cumulative) '!$L$60</f>
        <v>0</v>
      </c>
      <c r="H47" s="90">
        <f>('TD CALC Summary (Cumulative) '!$D70*'TD CALC Summary (Cumulative) '!$P$61)/'TD CALC Summary (Cumulative) '!$L$60</f>
        <v>0</v>
      </c>
      <c r="I47" s="90">
        <f>('TD CALC Summary (Cumulative) '!$D70*'TD CALC Summary (Cumulative) '!$P$61)/'TD CALC Summary (Cumulative) '!$L$60</f>
        <v>0</v>
      </c>
      <c r="J47" s="90">
        <f>('TD CALC Summary (Cumulative) '!$D70*'TD CALC Summary (Cumulative) '!$P$61)/'TD CALC Summary (Cumulative) '!$L$60</f>
        <v>0</v>
      </c>
      <c r="K47" s="90">
        <f>('TD CALC Summary (Cumulative) '!$D70*'TD CALC Summary (Cumulative) '!$P$61)/'TD CALC Summary (Cumulative) '!$L$60</f>
        <v>0</v>
      </c>
      <c r="L47" s="90">
        <f>('TD CALC Summary (Cumulative) '!$D70*'TD CALC Summary (Cumulative) '!$P$61)/'TD CALC Summary (Cumulative) '!$L$60</f>
        <v>0</v>
      </c>
      <c r="M47" s="90">
        <f>('TD CALC Summary (Cumulative) '!$D70*'TD CALC Summary (Cumulative) '!$P$61)/'TD CALC Summary (Cumulative) '!$L$60</f>
        <v>0</v>
      </c>
      <c r="N47" s="90">
        <f>('TD CALC Summary (Cumulative) '!$D70*'TD CALC Summary (Cumulative) '!$P$61)/'TD CALC Summary (Cumulative) '!$L$60</f>
        <v>0</v>
      </c>
      <c r="O47" s="47">
        <f>('TD CALC Summary (Cumulative) '!$E70*'TD CALC Summary (Cumulative) '!$P$61)/'TD CALC Summary (Cumulative) '!$L$61</f>
        <v>867.72538121252512</v>
      </c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>
        <f>('TD CALC Summary (Cumulative) '!$F71*'TD CALC Summary (Cumulative) '!$P$61)/'TD CALC Summary (Cumulative) '!$L$61</f>
        <v>0</v>
      </c>
      <c r="AB47" s="47">
        <f>('TD CALC Summary (Cumulative) '!$F71*'TD CALC Summary (Cumulative) '!$P$61)/'TD CALC Summary (Cumulative) '!$L$61</f>
        <v>0</v>
      </c>
      <c r="AC47" s="47">
        <f>('TD CALC Summary (Cumulative) '!$F71*'TD CALC Summary (Cumulative) '!$P$61)/'TD CALC Summary (Cumulative) '!$L$61</f>
        <v>0</v>
      </c>
      <c r="AD47" s="47">
        <f>('TD CALC Summary (Cumulative) '!$F71*'TD CALC Summary (Cumulative) '!$P$61)/'TD CALC Summary (Cumulative) '!$L$61</f>
        <v>0</v>
      </c>
      <c r="AE47" s="47">
        <f>('TD CALC Summary (Cumulative) '!$F71*'TD CALC Summary (Cumulative) '!$P$61)/'TD CALC Summary (Cumulative) '!$L$61</f>
        <v>0</v>
      </c>
      <c r="AF47" s="47">
        <f>('TD CALC Summary (Cumulative) '!$F71*'TD CALC Summary (Cumulative) '!$P$61)/'TD CALC Summary (Cumulative) '!$L$61</f>
        <v>0</v>
      </c>
      <c r="AG47" s="47">
        <f>('TD CALC Summary (Cumulative) '!$F71*'TD CALC Summary (Cumulative) '!$P$61)/'TD CALC Summary (Cumulative) '!$L$61</f>
        <v>0</v>
      </c>
      <c r="AH47" s="47">
        <f>('TD CALC Summary (Cumulative) '!$F71*'TD CALC Summary (Cumulative) '!$P$61)/'TD CALC Summary (Cumulative) '!$L$61</f>
        <v>0</v>
      </c>
      <c r="AI47" s="47">
        <f>('TD CALC Summary (Cumulative) '!$F71*'TD CALC Summary (Cumulative) '!$P$61)/'TD CALC Summary (Cumulative) '!$L$61</f>
        <v>0</v>
      </c>
      <c r="AJ47" s="47">
        <f>('TD CALC Summary (Cumulative) '!$F71*'TD CALC Summary (Cumulative) '!$P$61)/'TD CALC Summary (Cumulative) '!$L$61</f>
        <v>0</v>
      </c>
      <c r="AK47" s="47">
        <f>('TD CALC Summary (Cumulative) '!$F71*'TD CALC Summary (Cumulative) '!$P$61)/'TD CALC Summary (Cumulative) '!$L$61</f>
        <v>0</v>
      </c>
      <c r="AL47" s="47">
        <f>('TD CALC Summary (Cumulative) '!$F71*'TD CALC Summary (Cumulative) '!$P$61)/'TD CALC Summary (Cumulative) '!$L$61</f>
        <v>0</v>
      </c>
      <c r="AM47" s="47">
        <f>('TD CALC Summary (Cumulative) '!$G71*'TD CALC Summary (Cumulative) '!$P$61)/'TD CALC Summary (Cumulative) '!$L$61</f>
        <v>0</v>
      </c>
      <c r="AN47" s="47">
        <f>('TD CALC Summary (Cumulative) '!$G71*'TD CALC Summary (Cumulative) '!$P$61)/'TD CALC Summary (Cumulative) '!$L$61</f>
        <v>0</v>
      </c>
      <c r="AO47" s="47">
        <f>('TD CALC Summary (Cumulative) '!$G71*'TD CALC Summary (Cumulative) '!$P$61)/'TD CALC Summary (Cumulative) '!$L$61</f>
        <v>0</v>
      </c>
      <c r="AP47" s="47">
        <f>('TD CALC Summary (Cumulative) '!$G71*'TD CALC Summary (Cumulative) '!$P$61)/'TD CALC Summary (Cumulative) '!$L$61</f>
        <v>0</v>
      </c>
      <c r="AQ47" s="47">
        <f>('TD CALC Summary (Cumulative) '!$G71*'TD CALC Summary (Cumulative) '!$P$61)/'TD CALC Summary (Cumulative) '!$L$61</f>
        <v>0</v>
      </c>
      <c r="AR47" s="47">
        <f>('TD CALC Summary (Cumulative) '!$G71*'TD CALC Summary (Cumulative) '!$P$61)/'TD CALC Summary (Cumulative) '!$L$61</f>
        <v>0</v>
      </c>
      <c r="AS47" s="47">
        <f>('TD CALC Summary (Cumulative) '!$G71*'TD CALC Summary (Cumulative) '!$P$61)/'TD CALC Summary (Cumulative) '!$L$61</f>
        <v>0</v>
      </c>
      <c r="AT47" s="47">
        <f>('TD CALC Summary (Cumulative) '!$G71*'TD CALC Summary (Cumulative) '!$P$61)/'TD CALC Summary (Cumulative) '!$L$61</f>
        <v>0</v>
      </c>
      <c r="AU47" s="47">
        <f>('TD CALC Summary (Cumulative) '!$G71*'TD CALC Summary (Cumulative) '!$P$61)/'TD CALC Summary (Cumulative) '!$L$61</f>
        <v>0</v>
      </c>
      <c r="AV47" s="47">
        <f>('TD CALC Summary (Cumulative) '!$G71*'TD CALC Summary (Cumulative) '!$P$61)/'TD CALC Summary (Cumulative) '!$L$61</f>
        <v>0</v>
      </c>
      <c r="AW47" s="47">
        <f>('TD CALC Summary (Cumulative) '!$G71*'TD CALC Summary (Cumulative) '!$P$61)/'TD CALC Summary (Cumulative) '!$L$61</f>
        <v>0</v>
      </c>
      <c r="AX47" s="47">
        <f>('TD CALC Summary (Cumulative) '!$G71*'TD CALC Summary (Cumulative) '!$P$61)/'TD CALC Summary (Cumulative) '!$L$61</f>
        <v>0</v>
      </c>
      <c r="AY47" s="47">
        <f>('TD CALC Summary (Cumulative) '!$H71*'TD CALC Summary (Cumulative) '!$P$61)/'TD CALC Summary (Cumulative) '!$L$61</f>
        <v>0</v>
      </c>
      <c r="AZ47" s="47">
        <f>('TD CALC Summary (Cumulative) '!$H71*'TD CALC Summary (Cumulative) '!$P$61)/'TD CALC Summary (Cumulative) '!$L$61</f>
        <v>0</v>
      </c>
      <c r="BA47" s="47">
        <f>('TD CALC Summary (Cumulative) '!$H71*'TD CALC Summary (Cumulative) '!$P$61)/'TD CALC Summary (Cumulative) '!$L$61</f>
        <v>0</v>
      </c>
      <c r="BB47" s="47">
        <f>('TD CALC Summary (Cumulative) '!$H71*'TD CALC Summary (Cumulative) '!$P$61)/'TD CALC Summary (Cumulative) '!$L$61</f>
        <v>0</v>
      </c>
      <c r="BC47" s="47">
        <f>('TD CALC Summary (Cumulative) '!$H71*'TD CALC Summary (Cumulative) '!$P$61)/'TD CALC Summary (Cumulative) '!$L$61</f>
        <v>0</v>
      </c>
      <c r="BD47" s="47">
        <f>('TD CALC Summary (Cumulative) '!$H71*'TD CALC Summary (Cumulative) '!$P$61)/'TD CALC Summary (Cumulative) '!$L$61</f>
        <v>0</v>
      </c>
      <c r="BE47" s="47">
        <f>('TD CALC Summary (Cumulative) '!$H71*'TD CALC Summary (Cumulative) '!$P$61)/'TD CALC Summary (Cumulative) '!$L$61</f>
        <v>0</v>
      </c>
      <c r="BF47" s="47">
        <f>('TD CALC Summary (Cumulative) '!$H71*'TD CALC Summary (Cumulative) '!$P$61)/'TD CALC Summary (Cumulative) '!$L$61</f>
        <v>0</v>
      </c>
      <c r="BG47" s="47">
        <f>('TD CALC Summary (Cumulative) '!$H71*'TD CALC Summary (Cumulative) '!$P$61)/'TD CALC Summary (Cumulative) '!$L$61</f>
        <v>0</v>
      </c>
      <c r="BH47" s="47">
        <f>('TD CALC Summary (Cumulative) '!$H71*'TD CALC Summary (Cumulative) '!$P$61)/'TD CALC Summary (Cumulative) '!$L$61</f>
        <v>0</v>
      </c>
      <c r="BI47" s="47">
        <f>('TD CALC Summary (Cumulative) '!$H71*'TD CALC Summary (Cumulative) '!$P$61)/'TD CALC Summary (Cumulative) '!$L$61</f>
        <v>0</v>
      </c>
      <c r="BJ47" s="47">
        <f>('TD CALC Summary (Cumulative) '!$H71*'TD CALC Summary (Cumulative) '!$P$61)/'TD CALC Summary (Cumulative) '!$L$61</f>
        <v>0</v>
      </c>
      <c r="BK47" s="47">
        <f>('TD CALC Summary (Cumulative) '!$I71*'TD CALC Summary (Cumulative) '!$P$61)/'TD CALC Summary (Cumulative) '!$L$61</f>
        <v>0</v>
      </c>
      <c r="BL47" s="47">
        <f>('TD CALC Summary (Cumulative) '!$I71*'TD CALC Summary (Cumulative) '!$P$61)/'TD CALC Summary (Cumulative) '!$L$61</f>
        <v>0</v>
      </c>
      <c r="BM47" s="47">
        <f>('TD CALC Summary (Cumulative) '!$I71*'TD CALC Summary (Cumulative) '!$P$61)/'TD CALC Summary (Cumulative) '!$L$61</f>
        <v>0</v>
      </c>
      <c r="BN47" s="47">
        <f>('TD CALC Summary (Cumulative) '!$I71*'TD CALC Summary (Cumulative) '!$P$61)/'TD CALC Summary (Cumulative) '!$L$61</f>
        <v>0</v>
      </c>
      <c r="BO47" s="47">
        <f>('TD CALC Summary (Cumulative) '!$I71*'TD CALC Summary (Cumulative) '!$P$61)/'TD CALC Summary (Cumulative) '!$L$61</f>
        <v>0</v>
      </c>
      <c r="BP47" s="47">
        <f>('TD CALC Summary (Cumulative) '!$I71*'TD CALC Summary (Cumulative) '!$P$61)/'TD CALC Summary (Cumulative) '!$L$61</f>
        <v>0</v>
      </c>
      <c r="BQ47" s="47">
        <f>('TD CALC Summary (Cumulative) '!$I71*'TD CALC Summary (Cumulative) '!$P$61)/'TD CALC Summary (Cumulative) '!$L$61</f>
        <v>0</v>
      </c>
      <c r="BR47" s="47">
        <f>('TD CALC Summary (Cumulative) '!$I71*'TD CALC Summary (Cumulative) '!$P$61)/'TD CALC Summary (Cumulative) '!$L$61</f>
        <v>0</v>
      </c>
      <c r="BS47" s="47">
        <f>('TD CALC Summary (Cumulative) '!$I71*'TD CALC Summary (Cumulative) '!$P$61)/'TD CALC Summary (Cumulative) '!$L$61</f>
        <v>0</v>
      </c>
      <c r="BT47" s="47">
        <f>('TD CALC Summary (Cumulative) '!$I71*'TD CALC Summary (Cumulative) '!$P$61)/'TD CALC Summary (Cumulative) '!$L$61</f>
        <v>0</v>
      </c>
      <c r="BU47" s="47">
        <f>('TD CALC Summary (Cumulative) '!$I71*'TD CALC Summary (Cumulative) '!$P$61)/'TD CALC Summary (Cumulative) '!$L$61</f>
        <v>0</v>
      </c>
      <c r="BV47" s="47">
        <f>('TD CALC Summary (Cumulative) '!$I71*'TD CALC Summary (Cumulative) '!$P$61)/'TD CALC Summary (Cumulative) '!$L$61</f>
        <v>0</v>
      </c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</row>
    <row r="48" spans="1:122" ht="15.75" thickBot="1" x14ac:dyDescent="0.3">
      <c r="A48" s="195"/>
      <c r="B48" s="30" t="s">
        <v>8</v>
      </c>
      <c r="C48" s="72"/>
      <c r="D48" s="72"/>
      <c r="E48" s="90">
        <f>('TD CALC Summary (Cumulative) '!$D71*'TD CALC Summary (Cumulative) '!$P$61)/'TD CALC Summary (Cumulative) '!$L$60</f>
        <v>0</v>
      </c>
      <c r="F48" s="90">
        <f>('TD CALC Summary (Cumulative) '!$D71*'TD CALC Summary (Cumulative) '!$P$61)/'TD CALC Summary (Cumulative) '!$L$60</f>
        <v>0</v>
      </c>
      <c r="G48" s="90">
        <f>('TD CALC Summary (Cumulative) '!$D71*'TD CALC Summary (Cumulative) '!$P$61)/'TD CALC Summary (Cumulative) '!$L$60</f>
        <v>0</v>
      </c>
      <c r="H48" s="90">
        <f>('TD CALC Summary (Cumulative) '!$D71*'TD CALC Summary (Cumulative) '!$P$61)/'TD CALC Summary (Cumulative) '!$L$60</f>
        <v>0</v>
      </c>
      <c r="I48" s="90">
        <f>('TD CALC Summary (Cumulative) '!$D71*'TD CALC Summary (Cumulative) '!$P$61)/'TD CALC Summary (Cumulative) '!$L$60</f>
        <v>0</v>
      </c>
      <c r="J48" s="90">
        <f>('TD CALC Summary (Cumulative) '!$D71*'TD CALC Summary (Cumulative) '!$P$61)/'TD CALC Summary (Cumulative) '!$L$60</f>
        <v>0</v>
      </c>
      <c r="K48" s="90">
        <f>('TD CALC Summary (Cumulative) '!$D71*'TD CALC Summary (Cumulative) '!$P$61)/'TD CALC Summary (Cumulative) '!$L$60</f>
        <v>0</v>
      </c>
      <c r="L48" s="90">
        <f>('TD CALC Summary (Cumulative) '!$D71*'TD CALC Summary (Cumulative) '!$P$61)/'TD CALC Summary (Cumulative) '!$L$60</f>
        <v>0</v>
      </c>
      <c r="M48" s="90">
        <f>('TD CALC Summary (Cumulative) '!$D71*'TD CALC Summary (Cumulative) '!$P$61)/'TD CALC Summary (Cumulative) '!$L$60</f>
        <v>0</v>
      </c>
      <c r="N48" s="90">
        <f>('TD CALC Summary (Cumulative) '!$D71*'TD CALC Summary (Cumulative) '!$P$61)/'TD CALC Summary (Cumulative) '!$L$60</f>
        <v>0</v>
      </c>
      <c r="O48" s="47">
        <f>('TD CALC Summary (Cumulative) '!$E71*'TD CALC Summary (Cumulative) '!$P$61)/'TD CALC Summary (Cumulative) '!$L$61</f>
        <v>1001.8386871228558</v>
      </c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>
        <f>('TD CALC Summary (Cumulative) '!$F72*'TD CALC Summary (Cumulative) '!$P$61)/'TD CALC Summary (Cumulative) '!$L$61</f>
        <v>0</v>
      </c>
      <c r="AB48" s="47">
        <f>('TD CALC Summary (Cumulative) '!$F72*'TD CALC Summary (Cumulative) '!$P$61)/'TD CALC Summary (Cumulative) '!$L$61</f>
        <v>0</v>
      </c>
      <c r="AC48" s="47">
        <f>('TD CALC Summary (Cumulative) '!$F72*'TD CALC Summary (Cumulative) '!$P$61)/'TD CALC Summary (Cumulative) '!$L$61</f>
        <v>0</v>
      </c>
      <c r="AD48" s="47">
        <f>('TD CALC Summary (Cumulative) '!$F72*'TD CALC Summary (Cumulative) '!$P$61)/'TD CALC Summary (Cumulative) '!$L$61</f>
        <v>0</v>
      </c>
      <c r="AE48" s="47">
        <f>('TD CALC Summary (Cumulative) '!$F72*'TD CALC Summary (Cumulative) '!$P$61)/'TD CALC Summary (Cumulative) '!$L$61</f>
        <v>0</v>
      </c>
      <c r="AF48" s="47">
        <f>('TD CALC Summary (Cumulative) '!$F72*'TD CALC Summary (Cumulative) '!$P$61)/'TD CALC Summary (Cumulative) '!$L$61</f>
        <v>0</v>
      </c>
      <c r="AG48" s="47">
        <f>('TD CALC Summary (Cumulative) '!$F72*'TD CALC Summary (Cumulative) '!$P$61)/'TD CALC Summary (Cumulative) '!$L$61</f>
        <v>0</v>
      </c>
      <c r="AH48" s="47">
        <f>('TD CALC Summary (Cumulative) '!$F72*'TD CALC Summary (Cumulative) '!$P$61)/'TD CALC Summary (Cumulative) '!$L$61</f>
        <v>0</v>
      </c>
      <c r="AI48" s="47">
        <f>('TD CALC Summary (Cumulative) '!$F72*'TD CALC Summary (Cumulative) '!$P$61)/'TD CALC Summary (Cumulative) '!$L$61</f>
        <v>0</v>
      </c>
      <c r="AJ48" s="47">
        <f>('TD CALC Summary (Cumulative) '!$F72*'TD CALC Summary (Cumulative) '!$P$61)/'TD CALC Summary (Cumulative) '!$L$61</f>
        <v>0</v>
      </c>
      <c r="AK48" s="47">
        <f>('TD CALC Summary (Cumulative) '!$F72*'TD CALC Summary (Cumulative) '!$P$61)/'TD CALC Summary (Cumulative) '!$L$61</f>
        <v>0</v>
      </c>
      <c r="AL48" s="47">
        <f>('TD CALC Summary (Cumulative) '!$F72*'TD CALC Summary (Cumulative) '!$P$61)/'TD CALC Summary (Cumulative) '!$L$61</f>
        <v>0</v>
      </c>
      <c r="AM48" s="47">
        <f>('TD CALC Summary (Cumulative) '!$G72*'TD CALC Summary (Cumulative) '!$P$61)/'TD CALC Summary (Cumulative) '!$L$61</f>
        <v>0</v>
      </c>
      <c r="AN48" s="47">
        <f>('TD CALC Summary (Cumulative) '!$G72*'TD CALC Summary (Cumulative) '!$P$61)/'TD CALC Summary (Cumulative) '!$L$61</f>
        <v>0</v>
      </c>
      <c r="AO48" s="47">
        <f>('TD CALC Summary (Cumulative) '!$G72*'TD CALC Summary (Cumulative) '!$P$61)/'TD CALC Summary (Cumulative) '!$L$61</f>
        <v>0</v>
      </c>
      <c r="AP48" s="47">
        <f>('TD CALC Summary (Cumulative) '!$G72*'TD CALC Summary (Cumulative) '!$P$61)/'TD CALC Summary (Cumulative) '!$L$61</f>
        <v>0</v>
      </c>
      <c r="AQ48" s="47">
        <f>('TD CALC Summary (Cumulative) '!$G72*'TD CALC Summary (Cumulative) '!$P$61)/'TD CALC Summary (Cumulative) '!$L$61</f>
        <v>0</v>
      </c>
      <c r="AR48" s="47">
        <f>('TD CALC Summary (Cumulative) '!$G72*'TD CALC Summary (Cumulative) '!$P$61)/'TD CALC Summary (Cumulative) '!$L$61</f>
        <v>0</v>
      </c>
      <c r="AS48" s="47">
        <f>('TD CALC Summary (Cumulative) '!$G72*'TD CALC Summary (Cumulative) '!$P$61)/'TD CALC Summary (Cumulative) '!$L$61</f>
        <v>0</v>
      </c>
      <c r="AT48" s="47">
        <f>('TD CALC Summary (Cumulative) '!$G72*'TD CALC Summary (Cumulative) '!$P$61)/'TD CALC Summary (Cumulative) '!$L$61</f>
        <v>0</v>
      </c>
      <c r="AU48" s="47">
        <f>('TD CALC Summary (Cumulative) '!$G72*'TD CALC Summary (Cumulative) '!$P$61)/'TD CALC Summary (Cumulative) '!$L$61</f>
        <v>0</v>
      </c>
      <c r="AV48" s="47">
        <f>('TD CALC Summary (Cumulative) '!$G72*'TD CALC Summary (Cumulative) '!$P$61)/'TD CALC Summary (Cumulative) '!$L$61</f>
        <v>0</v>
      </c>
      <c r="AW48" s="47">
        <f>('TD CALC Summary (Cumulative) '!$G72*'TD CALC Summary (Cumulative) '!$P$61)/'TD CALC Summary (Cumulative) '!$L$61</f>
        <v>0</v>
      </c>
      <c r="AX48" s="47">
        <f>('TD CALC Summary (Cumulative) '!$G72*'TD CALC Summary (Cumulative) '!$P$61)/'TD CALC Summary (Cumulative) '!$L$61</f>
        <v>0</v>
      </c>
      <c r="AY48" s="47">
        <f>('TD CALC Summary (Cumulative) '!$H72*'TD CALC Summary (Cumulative) '!$P$61)/'TD CALC Summary (Cumulative) '!$L$61</f>
        <v>0</v>
      </c>
      <c r="AZ48" s="47">
        <f>('TD CALC Summary (Cumulative) '!$H72*'TD CALC Summary (Cumulative) '!$P$61)/'TD CALC Summary (Cumulative) '!$L$61</f>
        <v>0</v>
      </c>
      <c r="BA48" s="47">
        <f>('TD CALC Summary (Cumulative) '!$H72*'TD CALC Summary (Cumulative) '!$P$61)/'TD CALC Summary (Cumulative) '!$L$61</f>
        <v>0</v>
      </c>
      <c r="BB48" s="47">
        <f>('TD CALC Summary (Cumulative) '!$H72*'TD CALC Summary (Cumulative) '!$P$61)/'TD CALC Summary (Cumulative) '!$L$61</f>
        <v>0</v>
      </c>
      <c r="BC48" s="47">
        <f>('TD CALC Summary (Cumulative) '!$H72*'TD CALC Summary (Cumulative) '!$P$61)/'TD CALC Summary (Cumulative) '!$L$61</f>
        <v>0</v>
      </c>
      <c r="BD48" s="47">
        <f>('TD CALC Summary (Cumulative) '!$H72*'TD CALC Summary (Cumulative) '!$P$61)/'TD CALC Summary (Cumulative) '!$L$61</f>
        <v>0</v>
      </c>
      <c r="BE48" s="47">
        <f>('TD CALC Summary (Cumulative) '!$H72*'TD CALC Summary (Cumulative) '!$P$61)/'TD CALC Summary (Cumulative) '!$L$61</f>
        <v>0</v>
      </c>
      <c r="BF48" s="47">
        <f>('TD CALC Summary (Cumulative) '!$H72*'TD CALC Summary (Cumulative) '!$P$61)/'TD CALC Summary (Cumulative) '!$L$61</f>
        <v>0</v>
      </c>
      <c r="BG48" s="47">
        <f>('TD CALC Summary (Cumulative) '!$H72*'TD CALC Summary (Cumulative) '!$P$61)/'TD CALC Summary (Cumulative) '!$L$61</f>
        <v>0</v>
      </c>
      <c r="BH48" s="47">
        <f>('TD CALC Summary (Cumulative) '!$H72*'TD CALC Summary (Cumulative) '!$P$61)/'TD CALC Summary (Cumulative) '!$L$61</f>
        <v>0</v>
      </c>
      <c r="BI48" s="47">
        <f>('TD CALC Summary (Cumulative) '!$H72*'TD CALC Summary (Cumulative) '!$P$61)/'TD CALC Summary (Cumulative) '!$L$61</f>
        <v>0</v>
      </c>
      <c r="BJ48" s="47">
        <f>('TD CALC Summary (Cumulative) '!$H72*'TD CALC Summary (Cumulative) '!$P$61)/'TD CALC Summary (Cumulative) '!$L$61</f>
        <v>0</v>
      </c>
      <c r="BK48" s="47">
        <f>('TD CALC Summary (Cumulative) '!$I72*'TD CALC Summary (Cumulative) '!$P$61)/'TD CALC Summary (Cumulative) '!$L$61</f>
        <v>0</v>
      </c>
      <c r="BL48" s="47">
        <f>('TD CALC Summary (Cumulative) '!$I72*'TD CALC Summary (Cumulative) '!$P$61)/'TD CALC Summary (Cumulative) '!$L$61</f>
        <v>0</v>
      </c>
      <c r="BM48" s="47">
        <f>('TD CALC Summary (Cumulative) '!$I72*'TD CALC Summary (Cumulative) '!$P$61)/'TD CALC Summary (Cumulative) '!$L$61</f>
        <v>0</v>
      </c>
      <c r="BN48" s="47">
        <f>('TD CALC Summary (Cumulative) '!$I72*'TD CALC Summary (Cumulative) '!$P$61)/'TD CALC Summary (Cumulative) '!$L$61</f>
        <v>0</v>
      </c>
      <c r="BO48" s="47">
        <f>('TD CALC Summary (Cumulative) '!$I72*'TD CALC Summary (Cumulative) '!$P$61)/'TD CALC Summary (Cumulative) '!$L$61</f>
        <v>0</v>
      </c>
      <c r="BP48" s="47">
        <f>('TD CALC Summary (Cumulative) '!$I72*'TD CALC Summary (Cumulative) '!$P$61)/'TD CALC Summary (Cumulative) '!$L$61</f>
        <v>0</v>
      </c>
      <c r="BQ48" s="47">
        <f>('TD CALC Summary (Cumulative) '!$I72*'TD CALC Summary (Cumulative) '!$P$61)/'TD CALC Summary (Cumulative) '!$L$61</f>
        <v>0</v>
      </c>
      <c r="BR48" s="47">
        <f>('TD CALC Summary (Cumulative) '!$I72*'TD CALC Summary (Cumulative) '!$P$61)/'TD CALC Summary (Cumulative) '!$L$61</f>
        <v>0</v>
      </c>
      <c r="BS48" s="47">
        <f>('TD CALC Summary (Cumulative) '!$I72*'TD CALC Summary (Cumulative) '!$P$61)/'TD CALC Summary (Cumulative) '!$L$61</f>
        <v>0</v>
      </c>
      <c r="BT48" s="47">
        <f>('TD CALC Summary (Cumulative) '!$I72*'TD CALC Summary (Cumulative) '!$P$61)/'TD CALC Summary (Cumulative) '!$L$61</f>
        <v>0</v>
      </c>
      <c r="BU48" s="47">
        <f>('TD CALC Summary (Cumulative) '!$I72*'TD CALC Summary (Cumulative) '!$P$61)/'TD CALC Summary (Cumulative) '!$L$61</f>
        <v>0</v>
      </c>
      <c r="BV48" s="47">
        <f>('TD CALC Summary (Cumulative) '!$I72*'TD CALC Summary (Cumulative) '!$P$61)/'TD CALC Summary (Cumulative) '!$L$61</f>
        <v>0</v>
      </c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</row>
    <row r="49" spans="1:122" ht="15.75" thickBot="1" x14ac:dyDescent="0.3"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2" ht="15.75" x14ac:dyDescent="0.25">
      <c r="A50" s="9"/>
      <c r="B50" s="54" t="s">
        <v>32</v>
      </c>
      <c r="C50" s="71">
        <f>C35</f>
        <v>43466</v>
      </c>
      <c r="D50" s="71">
        <f t="shared" ref="D50:BO50" si="56">D35</f>
        <v>43497</v>
      </c>
      <c r="E50" s="71">
        <f t="shared" si="56"/>
        <v>43525</v>
      </c>
      <c r="F50" s="71">
        <f t="shared" si="56"/>
        <v>43556</v>
      </c>
      <c r="G50" s="71">
        <f t="shared" si="56"/>
        <v>43586</v>
      </c>
      <c r="H50" s="71">
        <f t="shared" si="56"/>
        <v>43617</v>
      </c>
      <c r="I50" s="71">
        <f t="shared" si="56"/>
        <v>43647</v>
      </c>
      <c r="J50" s="71">
        <f t="shared" si="56"/>
        <v>43678</v>
      </c>
      <c r="K50" s="71">
        <f t="shared" si="56"/>
        <v>43709</v>
      </c>
      <c r="L50" s="71">
        <f t="shared" si="56"/>
        <v>43739</v>
      </c>
      <c r="M50" s="71">
        <f t="shared" si="56"/>
        <v>43770</v>
      </c>
      <c r="N50" s="71">
        <f t="shared" si="56"/>
        <v>43800</v>
      </c>
      <c r="O50" s="71">
        <f t="shared" si="56"/>
        <v>43831</v>
      </c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>
        <f t="shared" si="56"/>
        <v>44197</v>
      </c>
      <c r="AB50" s="71">
        <f t="shared" si="56"/>
        <v>44228</v>
      </c>
      <c r="AC50" s="71">
        <f t="shared" si="56"/>
        <v>44256</v>
      </c>
      <c r="AD50" s="71">
        <f t="shared" si="56"/>
        <v>44287</v>
      </c>
      <c r="AE50" s="71">
        <f t="shared" si="56"/>
        <v>44317</v>
      </c>
      <c r="AF50" s="71">
        <f t="shared" si="56"/>
        <v>44348</v>
      </c>
      <c r="AG50" s="71">
        <f t="shared" si="56"/>
        <v>44378</v>
      </c>
      <c r="AH50" s="71">
        <f t="shared" si="56"/>
        <v>44409</v>
      </c>
      <c r="AI50" s="71">
        <f t="shared" si="56"/>
        <v>44440</v>
      </c>
      <c r="AJ50" s="71">
        <f t="shared" si="56"/>
        <v>44470</v>
      </c>
      <c r="AK50" s="71">
        <f t="shared" si="56"/>
        <v>44501</v>
      </c>
      <c r="AL50" s="71">
        <f t="shared" si="56"/>
        <v>44531</v>
      </c>
      <c r="AM50" s="71">
        <f t="shared" si="56"/>
        <v>44562</v>
      </c>
      <c r="AN50" s="71">
        <f t="shared" si="56"/>
        <v>44593</v>
      </c>
      <c r="AO50" s="71">
        <f t="shared" si="56"/>
        <v>44621</v>
      </c>
      <c r="AP50" s="71">
        <f t="shared" si="56"/>
        <v>44652</v>
      </c>
      <c r="AQ50" s="71">
        <f t="shared" si="56"/>
        <v>44682</v>
      </c>
      <c r="AR50" s="71">
        <f t="shared" si="56"/>
        <v>44713</v>
      </c>
      <c r="AS50" s="71">
        <f t="shared" si="56"/>
        <v>44743</v>
      </c>
      <c r="AT50" s="71">
        <f t="shared" si="56"/>
        <v>44774</v>
      </c>
      <c r="AU50" s="71">
        <f t="shared" si="56"/>
        <v>44805</v>
      </c>
      <c r="AV50" s="71">
        <f t="shared" si="56"/>
        <v>44835</v>
      </c>
      <c r="AW50" s="71">
        <f t="shared" si="56"/>
        <v>44866</v>
      </c>
      <c r="AX50" s="71">
        <f t="shared" si="56"/>
        <v>44896</v>
      </c>
      <c r="AY50" s="71">
        <f t="shared" si="56"/>
        <v>44927</v>
      </c>
      <c r="AZ50" s="71">
        <f t="shared" si="56"/>
        <v>44958</v>
      </c>
      <c r="BA50" s="71">
        <f t="shared" si="56"/>
        <v>44986</v>
      </c>
      <c r="BB50" s="71">
        <f t="shared" si="56"/>
        <v>45017</v>
      </c>
      <c r="BC50" s="71">
        <f t="shared" si="56"/>
        <v>45047</v>
      </c>
      <c r="BD50" s="71">
        <f t="shared" si="56"/>
        <v>45078</v>
      </c>
      <c r="BE50" s="71">
        <f t="shared" si="56"/>
        <v>45108</v>
      </c>
      <c r="BF50" s="71">
        <f t="shared" si="56"/>
        <v>45139</v>
      </c>
      <c r="BG50" s="71">
        <f t="shared" si="56"/>
        <v>45170</v>
      </c>
      <c r="BH50" s="71">
        <f t="shared" si="56"/>
        <v>45200</v>
      </c>
      <c r="BI50" s="71">
        <f t="shared" si="56"/>
        <v>45231</v>
      </c>
      <c r="BJ50" s="71">
        <f t="shared" si="56"/>
        <v>45261</v>
      </c>
      <c r="BK50" s="71">
        <f t="shared" si="56"/>
        <v>45292</v>
      </c>
      <c r="BL50" s="71">
        <f t="shared" si="56"/>
        <v>45323</v>
      </c>
      <c r="BM50" s="71">
        <f t="shared" si="56"/>
        <v>45352</v>
      </c>
      <c r="BN50" s="71">
        <f t="shared" si="56"/>
        <v>45383</v>
      </c>
      <c r="BO50" s="71">
        <f t="shared" si="56"/>
        <v>45413</v>
      </c>
      <c r="BP50" s="71">
        <f t="shared" ref="BP50:DR50" si="57">BP35</f>
        <v>45444</v>
      </c>
      <c r="BQ50" s="71">
        <f t="shared" si="57"/>
        <v>45474</v>
      </c>
      <c r="BR50" s="71">
        <f t="shared" si="57"/>
        <v>45505</v>
      </c>
      <c r="BS50" s="71">
        <f t="shared" si="57"/>
        <v>45536</v>
      </c>
      <c r="BT50" s="71">
        <f t="shared" si="57"/>
        <v>45566</v>
      </c>
      <c r="BU50" s="71">
        <f t="shared" si="57"/>
        <v>45597</v>
      </c>
      <c r="BV50" s="71">
        <f t="shared" si="57"/>
        <v>45627</v>
      </c>
      <c r="BW50" s="71">
        <f t="shared" si="57"/>
        <v>45658</v>
      </c>
      <c r="BX50" s="71">
        <f t="shared" si="57"/>
        <v>45689</v>
      </c>
      <c r="BY50" s="71">
        <f t="shared" si="57"/>
        <v>45717</v>
      </c>
      <c r="BZ50" s="71">
        <f t="shared" si="57"/>
        <v>45748</v>
      </c>
      <c r="CA50" s="71">
        <f t="shared" si="57"/>
        <v>45778</v>
      </c>
      <c r="CB50" s="71">
        <f t="shared" si="57"/>
        <v>45809</v>
      </c>
      <c r="CC50" s="71">
        <f t="shared" si="57"/>
        <v>45839</v>
      </c>
      <c r="CD50" s="71">
        <f t="shared" si="57"/>
        <v>45870</v>
      </c>
      <c r="CE50" s="71">
        <f t="shared" si="57"/>
        <v>45901</v>
      </c>
      <c r="CF50" s="71">
        <f t="shared" si="57"/>
        <v>45931</v>
      </c>
      <c r="CG50" s="71">
        <f t="shared" si="57"/>
        <v>45962</v>
      </c>
      <c r="CH50" s="71">
        <f t="shared" si="57"/>
        <v>45992</v>
      </c>
      <c r="CI50" s="71">
        <f t="shared" si="57"/>
        <v>46023</v>
      </c>
      <c r="CJ50" s="71">
        <f t="shared" si="57"/>
        <v>46054</v>
      </c>
      <c r="CK50" s="71">
        <f t="shared" si="57"/>
        <v>46082</v>
      </c>
      <c r="CL50" s="71">
        <f t="shared" si="57"/>
        <v>46113</v>
      </c>
      <c r="CM50" s="71">
        <f t="shared" si="57"/>
        <v>46143</v>
      </c>
      <c r="CN50" s="71">
        <f t="shared" si="57"/>
        <v>46174</v>
      </c>
      <c r="CO50" s="71">
        <f t="shared" si="57"/>
        <v>46204</v>
      </c>
      <c r="CP50" s="71">
        <f t="shared" si="57"/>
        <v>46235</v>
      </c>
      <c r="CQ50" s="71">
        <f t="shared" si="57"/>
        <v>46266</v>
      </c>
      <c r="CR50" s="71">
        <f t="shared" si="57"/>
        <v>46296</v>
      </c>
      <c r="CS50" s="71">
        <f t="shared" si="57"/>
        <v>46327</v>
      </c>
      <c r="CT50" s="71">
        <f t="shared" si="57"/>
        <v>46357</v>
      </c>
      <c r="CU50" s="71">
        <f t="shared" si="57"/>
        <v>46388</v>
      </c>
      <c r="CV50" s="71">
        <f t="shared" si="57"/>
        <v>46419</v>
      </c>
      <c r="CW50" s="71">
        <f t="shared" si="57"/>
        <v>46447</v>
      </c>
      <c r="CX50" s="71">
        <f t="shared" si="57"/>
        <v>46478</v>
      </c>
      <c r="CY50" s="71">
        <f t="shared" si="57"/>
        <v>46508</v>
      </c>
      <c r="CZ50" s="71">
        <f t="shared" si="57"/>
        <v>46539</v>
      </c>
      <c r="DA50" s="71">
        <f t="shared" si="57"/>
        <v>46569</v>
      </c>
      <c r="DB50" s="71">
        <f t="shared" si="57"/>
        <v>46600</v>
      </c>
      <c r="DC50" s="71">
        <f t="shared" si="57"/>
        <v>46631</v>
      </c>
      <c r="DD50" s="71">
        <f t="shared" si="57"/>
        <v>46661</v>
      </c>
      <c r="DE50" s="71">
        <f t="shared" si="57"/>
        <v>46692</v>
      </c>
      <c r="DF50" s="71">
        <f t="shared" si="57"/>
        <v>46722</v>
      </c>
      <c r="DG50" s="71">
        <f t="shared" si="57"/>
        <v>46753</v>
      </c>
      <c r="DH50" s="71">
        <f t="shared" si="57"/>
        <v>46784</v>
      </c>
      <c r="DI50" s="71">
        <f t="shared" si="57"/>
        <v>46813</v>
      </c>
      <c r="DJ50" s="71">
        <f t="shared" si="57"/>
        <v>46844</v>
      </c>
      <c r="DK50" s="71">
        <f t="shared" si="57"/>
        <v>46874</v>
      </c>
      <c r="DL50" s="71">
        <f t="shared" si="57"/>
        <v>46905</v>
      </c>
      <c r="DM50" s="71">
        <f t="shared" si="57"/>
        <v>46935</v>
      </c>
      <c r="DN50" s="71">
        <f t="shared" si="57"/>
        <v>46966</v>
      </c>
      <c r="DO50" s="71">
        <f t="shared" si="57"/>
        <v>46997</v>
      </c>
      <c r="DP50" s="71">
        <f t="shared" si="57"/>
        <v>47027</v>
      </c>
      <c r="DQ50" s="71">
        <f t="shared" si="57"/>
        <v>47058</v>
      </c>
      <c r="DR50" s="71">
        <f t="shared" si="57"/>
        <v>47088</v>
      </c>
    </row>
    <row r="51" spans="1:122" ht="15" customHeight="1" x14ac:dyDescent="0.25">
      <c r="A51" s="193" t="s">
        <v>29</v>
      </c>
      <c r="B51" s="30" t="s">
        <v>9</v>
      </c>
      <c r="C51" s="72"/>
      <c r="D51" s="72"/>
      <c r="E51" s="94">
        <f>('TD CALC Summary (Cumulative) '!$D59*'TD CALC Summary (Cumulative) '!$P$62)/'TD CALC Summary (Cumulative) '!$L$60</f>
        <v>0</v>
      </c>
      <c r="F51" s="94">
        <f>('TD CALC Summary (Cumulative) '!$D59*'TD CALC Summary (Cumulative) '!$P$62)/'TD CALC Summary (Cumulative) '!$L$60</f>
        <v>0</v>
      </c>
      <c r="G51" s="94">
        <f>('TD CALC Summary (Cumulative) '!$D59*'TD CALC Summary (Cumulative) '!$P$62)/'TD CALC Summary (Cumulative) '!$L$60</f>
        <v>0</v>
      </c>
      <c r="H51" s="94">
        <f>('TD CALC Summary (Cumulative) '!$D59*'TD CALC Summary (Cumulative) '!$P$62)/'TD CALC Summary (Cumulative) '!$L$60</f>
        <v>0</v>
      </c>
      <c r="I51" s="94">
        <f>('TD CALC Summary (Cumulative) '!$D59*'TD CALC Summary (Cumulative) '!$P$62)/'TD CALC Summary (Cumulative) '!$L$60</f>
        <v>0</v>
      </c>
      <c r="J51" s="94">
        <f>('TD CALC Summary (Cumulative) '!$D59*'TD CALC Summary (Cumulative) '!$P$62)/'TD CALC Summary (Cumulative) '!$L$60</f>
        <v>0</v>
      </c>
      <c r="K51" s="94">
        <f>('TD CALC Summary (Cumulative) '!$D59*'TD CALC Summary (Cumulative) '!$P$62)/'TD CALC Summary (Cumulative) '!$L$60</f>
        <v>0</v>
      </c>
      <c r="L51" s="94">
        <f>('TD CALC Summary (Cumulative) '!$D59*'TD CALC Summary (Cumulative) '!$P$62)/'TD CALC Summary (Cumulative) '!$L$60</f>
        <v>0</v>
      </c>
      <c r="M51" s="94">
        <f>('TD CALC Summary (Cumulative) '!$D59*'TD CALC Summary (Cumulative) '!$P$62)/'TD CALC Summary (Cumulative) '!$L$60</f>
        <v>0</v>
      </c>
      <c r="N51" s="94">
        <f>('TD CALC Summary (Cumulative) '!$D59*'TD CALC Summary (Cumulative) '!$P$62)/'TD CALC Summary (Cumulative) '!$L$60</f>
        <v>0</v>
      </c>
      <c r="O51" s="94">
        <f>('TD CALC Summary (Cumulative) '!$E59*'TD CALC Summary (Cumulative) '!$P$62)/'TD CALC Summary (Cumulative) '!$L$61</f>
        <v>0</v>
      </c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>
        <f>('TD CALC Summary (Cumulative) '!$F60*'TD CALC Summary (Cumulative) '!$P$62)/'TD CALC Summary (Cumulative) '!$L$61</f>
        <v>0</v>
      </c>
      <c r="AB51" s="94">
        <f>('TD CALC Summary (Cumulative) '!$F60*'TD CALC Summary (Cumulative) '!$P$62)/'TD CALC Summary (Cumulative) '!$L$61</f>
        <v>0</v>
      </c>
      <c r="AC51" s="94">
        <f>('TD CALC Summary (Cumulative) '!$F60*'TD CALC Summary (Cumulative) '!$P$62)/'TD CALC Summary (Cumulative) '!$L$61</f>
        <v>0</v>
      </c>
      <c r="AD51" s="94">
        <f>('TD CALC Summary (Cumulative) '!$F60*'TD CALC Summary (Cumulative) '!$P$62)/'TD CALC Summary (Cumulative) '!$L$61</f>
        <v>0</v>
      </c>
      <c r="AE51" s="94">
        <f>('TD CALC Summary (Cumulative) '!$F60*'TD CALC Summary (Cumulative) '!$P$62)/'TD CALC Summary (Cumulative) '!$L$61</f>
        <v>0</v>
      </c>
      <c r="AF51" s="94">
        <f>('TD CALC Summary (Cumulative) '!$F60*'TD CALC Summary (Cumulative) '!$P$62)/'TD CALC Summary (Cumulative) '!$L$61</f>
        <v>0</v>
      </c>
      <c r="AG51" s="94">
        <f>('TD CALC Summary (Cumulative) '!$F60*'TD CALC Summary (Cumulative) '!$P$62)/'TD CALC Summary (Cumulative) '!$L$61</f>
        <v>0</v>
      </c>
      <c r="AH51" s="94">
        <f>('TD CALC Summary (Cumulative) '!$F60*'TD CALC Summary (Cumulative) '!$P$62)/'TD CALC Summary (Cumulative) '!$L$61</f>
        <v>0</v>
      </c>
      <c r="AI51" s="94">
        <f>('TD CALC Summary (Cumulative) '!$F60*'TD CALC Summary (Cumulative) '!$P$62)/'TD CALC Summary (Cumulative) '!$L$61</f>
        <v>0</v>
      </c>
      <c r="AJ51" s="94">
        <f>('TD CALC Summary (Cumulative) '!$F60*'TD CALC Summary (Cumulative) '!$P$62)/'TD CALC Summary (Cumulative) '!$L$61</f>
        <v>0</v>
      </c>
      <c r="AK51" s="94">
        <f>('TD CALC Summary (Cumulative) '!$F60*'TD CALC Summary (Cumulative) '!$P$62)/'TD CALC Summary (Cumulative) '!$L$61</f>
        <v>0</v>
      </c>
      <c r="AL51" s="94">
        <f>('TD CALC Summary (Cumulative) '!$F60*'TD CALC Summary (Cumulative) '!$P$62)/'TD CALC Summary (Cumulative) '!$L$61</f>
        <v>0</v>
      </c>
      <c r="AM51" s="94">
        <f>('TD CALC Summary (Cumulative) '!$G60*'TD CALC Summary (Cumulative) '!$P$62)/'TD CALC Summary (Cumulative) '!$L$61</f>
        <v>0</v>
      </c>
      <c r="AN51" s="94">
        <f>('TD CALC Summary (Cumulative) '!$G60*'TD CALC Summary (Cumulative) '!$P$62)/'TD CALC Summary (Cumulative) '!$L$61</f>
        <v>0</v>
      </c>
      <c r="AO51" s="94">
        <f>('TD CALC Summary (Cumulative) '!$G60*'TD CALC Summary (Cumulative) '!$P$62)/'TD CALC Summary (Cumulative) '!$L$61</f>
        <v>0</v>
      </c>
      <c r="AP51" s="94">
        <f>('TD CALC Summary (Cumulative) '!$G60*'TD CALC Summary (Cumulative) '!$P$62)/'TD CALC Summary (Cumulative) '!$L$61</f>
        <v>0</v>
      </c>
      <c r="AQ51" s="94">
        <f>('TD CALC Summary (Cumulative) '!$G60*'TD CALC Summary (Cumulative) '!$P$62)/'TD CALC Summary (Cumulative) '!$L$61</f>
        <v>0</v>
      </c>
      <c r="AR51" s="94">
        <f>('TD CALC Summary (Cumulative) '!$G60*'TD CALC Summary (Cumulative) '!$P$62)/'TD CALC Summary (Cumulative) '!$L$61</f>
        <v>0</v>
      </c>
      <c r="AS51" s="94">
        <f>('TD CALC Summary (Cumulative) '!$G60*'TD CALC Summary (Cumulative) '!$P$62)/'TD CALC Summary (Cumulative) '!$L$61</f>
        <v>0</v>
      </c>
      <c r="AT51" s="94">
        <f>('TD CALC Summary (Cumulative) '!$G60*'TD CALC Summary (Cumulative) '!$P$62)/'TD CALC Summary (Cumulative) '!$L$61</f>
        <v>0</v>
      </c>
      <c r="AU51" s="94">
        <f>('TD CALC Summary (Cumulative) '!$G60*'TD CALC Summary (Cumulative) '!$P$62)/'TD CALC Summary (Cumulative) '!$L$61</f>
        <v>0</v>
      </c>
      <c r="AV51" s="94">
        <f>('TD CALC Summary (Cumulative) '!$G60*'TD CALC Summary (Cumulative) '!$P$62)/'TD CALC Summary (Cumulative) '!$L$61</f>
        <v>0</v>
      </c>
      <c r="AW51" s="94">
        <f>('TD CALC Summary (Cumulative) '!$G60*'TD CALC Summary (Cumulative) '!$P$62)/'TD CALC Summary (Cumulative) '!$L$61</f>
        <v>0</v>
      </c>
      <c r="AX51" s="94">
        <f>('TD CALC Summary (Cumulative) '!$G60*'TD CALC Summary (Cumulative) '!$P$62)/'TD CALC Summary (Cumulative) '!$L$61</f>
        <v>0</v>
      </c>
      <c r="AY51" s="94">
        <f>('TD CALC Summary (Cumulative) '!$H60*'TD CALC Summary (Cumulative) '!$P$62)/'TD CALC Summary (Cumulative) '!$L$61</f>
        <v>0</v>
      </c>
      <c r="AZ51" s="94">
        <f>('TD CALC Summary (Cumulative) '!$H60*'TD CALC Summary (Cumulative) '!$P$62)/'TD CALC Summary (Cumulative) '!$L$61</f>
        <v>0</v>
      </c>
      <c r="BA51" s="94">
        <f>('TD CALC Summary (Cumulative) '!$H60*'TD CALC Summary (Cumulative) '!$P$62)/'TD CALC Summary (Cumulative) '!$L$61</f>
        <v>0</v>
      </c>
      <c r="BB51" s="94">
        <f>('TD CALC Summary (Cumulative) '!$H60*'TD CALC Summary (Cumulative) '!$P$62)/'TD CALC Summary (Cumulative) '!$L$61</f>
        <v>0</v>
      </c>
      <c r="BC51" s="94">
        <f>('TD CALC Summary (Cumulative) '!$H60*'TD CALC Summary (Cumulative) '!$P$62)/'TD CALC Summary (Cumulative) '!$L$61</f>
        <v>0</v>
      </c>
      <c r="BD51" s="94">
        <f>('TD CALC Summary (Cumulative) '!$H60*'TD CALC Summary (Cumulative) '!$P$62)/'TD CALC Summary (Cumulative) '!$L$61</f>
        <v>0</v>
      </c>
      <c r="BE51" s="94">
        <f>('TD CALC Summary (Cumulative) '!$H60*'TD CALC Summary (Cumulative) '!$P$62)/'TD CALC Summary (Cumulative) '!$L$61</f>
        <v>0</v>
      </c>
      <c r="BF51" s="94">
        <f>('TD CALC Summary (Cumulative) '!$H60*'TD CALC Summary (Cumulative) '!$P$62)/'TD CALC Summary (Cumulative) '!$L$61</f>
        <v>0</v>
      </c>
      <c r="BG51" s="94">
        <f>('TD CALC Summary (Cumulative) '!$H60*'TD CALC Summary (Cumulative) '!$P$62)/'TD CALC Summary (Cumulative) '!$L$61</f>
        <v>0</v>
      </c>
      <c r="BH51" s="94">
        <f>('TD CALC Summary (Cumulative) '!$H60*'TD CALC Summary (Cumulative) '!$P$62)/'TD CALC Summary (Cumulative) '!$L$61</f>
        <v>0</v>
      </c>
      <c r="BI51" s="94">
        <f>('TD CALC Summary (Cumulative) '!$H60*'TD CALC Summary (Cumulative) '!$P$62)/'TD CALC Summary (Cumulative) '!$L$61</f>
        <v>0</v>
      </c>
      <c r="BJ51" s="94">
        <f>('TD CALC Summary (Cumulative) '!$H60*'TD CALC Summary (Cumulative) '!$P$62)/'TD CALC Summary (Cumulative) '!$L$61</f>
        <v>0</v>
      </c>
      <c r="BK51" s="94">
        <f>('TD CALC Summary (Cumulative) '!$I60*'TD CALC Summary (Cumulative) '!$P$62)/'TD CALC Summary (Cumulative) '!$L$61</f>
        <v>0</v>
      </c>
      <c r="BL51" s="94">
        <f>('TD CALC Summary (Cumulative) '!$I60*'TD CALC Summary (Cumulative) '!$P$62)/'TD CALC Summary (Cumulative) '!$L$61</f>
        <v>0</v>
      </c>
      <c r="BM51" s="94">
        <f>('TD CALC Summary (Cumulative) '!$I60*'TD CALC Summary (Cumulative) '!$P$62)/'TD CALC Summary (Cumulative) '!$L$61</f>
        <v>0</v>
      </c>
      <c r="BN51" s="94">
        <f>('TD CALC Summary (Cumulative) '!$I60*'TD CALC Summary (Cumulative) '!$P$62)/'TD CALC Summary (Cumulative) '!$L$61</f>
        <v>0</v>
      </c>
      <c r="BO51" s="94">
        <f>('TD CALC Summary (Cumulative) '!$I60*'TD CALC Summary (Cumulative) '!$P$62)/'TD CALC Summary (Cumulative) '!$L$61</f>
        <v>0</v>
      </c>
      <c r="BP51" s="94">
        <f>('TD CALC Summary (Cumulative) '!$I60*'TD CALC Summary (Cumulative) '!$P$62)/'TD CALC Summary (Cumulative) '!$L$61</f>
        <v>0</v>
      </c>
      <c r="BQ51" s="94">
        <f>('TD CALC Summary (Cumulative) '!$I60*'TD CALC Summary (Cumulative) '!$P$62)/'TD CALC Summary (Cumulative) '!$L$61</f>
        <v>0</v>
      </c>
      <c r="BR51" s="94">
        <f>('TD CALC Summary (Cumulative) '!$I60*'TD CALC Summary (Cumulative) '!$P$62)/'TD CALC Summary (Cumulative) '!$L$61</f>
        <v>0</v>
      </c>
      <c r="BS51" s="94">
        <f>('TD CALC Summary (Cumulative) '!$I60*'TD CALC Summary (Cumulative) '!$P$62)/'TD CALC Summary (Cumulative) '!$L$61</f>
        <v>0</v>
      </c>
      <c r="BT51" s="94">
        <f>('TD CALC Summary (Cumulative) '!$I60*'TD CALC Summary (Cumulative) '!$P$62)/'TD CALC Summary (Cumulative) '!$L$61</f>
        <v>0</v>
      </c>
      <c r="BU51" s="94">
        <f>('TD CALC Summary (Cumulative) '!$I60*'TD CALC Summary (Cumulative) '!$P$62)/'TD CALC Summary (Cumulative) '!$L$61</f>
        <v>0</v>
      </c>
      <c r="BV51" s="94">
        <f>('TD CALC Summary (Cumulative) '!$I60*'TD CALC Summary (Cumulative) '!$P$62)/'TD CALC Summary (Cumulative) '!$L$61</f>
        <v>0</v>
      </c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</row>
    <row r="52" spans="1:122" x14ac:dyDescent="0.25">
      <c r="A52" s="193"/>
      <c r="B52" s="30" t="s">
        <v>6</v>
      </c>
      <c r="C52" s="75"/>
      <c r="D52" s="75"/>
      <c r="E52" s="94">
        <f>('TD CALC Summary (Cumulative) '!$D60*'TD CALC Summary (Cumulative) '!$P$62)/'TD CALC Summary (Cumulative) '!$L$60</f>
        <v>0</v>
      </c>
      <c r="F52" s="94">
        <f>('TD CALC Summary (Cumulative) '!$D60*'TD CALC Summary (Cumulative) '!$P$62)/'TD CALC Summary (Cumulative) '!$L$60</f>
        <v>0</v>
      </c>
      <c r="G52" s="94">
        <f>('TD CALC Summary (Cumulative) '!$D60*'TD CALC Summary (Cumulative) '!$P$62)/'TD CALC Summary (Cumulative) '!$L$60</f>
        <v>0</v>
      </c>
      <c r="H52" s="94">
        <f>('TD CALC Summary (Cumulative) '!$D60*'TD CALC Summary (Cumulative) '!$P$62)/'TD CALC Summary (Cumulative) '!$L$60</f>
        <v>0</v>
      </c>
      <c r="I52" s="94">
        <f>('TD CALC Summary (Cumulative) '!$D60*'TD CALC Summary (Cumulative) '!$P$62)/'TD CALC Summary (Cumulative) '!$L$60</f>
        <v>0</v>
      </c>
      <c r="J52" s="94">
        <f>('TD CALC Summary (Cumulative) '!$D60*'TD CALC Summary (Cumulative) '!$P$62)/'TD CALC Summary (Cumulative) '!$L$60</f>
        <v>0</v>
      </c>
      <c r="K52" s="94">
        <f>('TD CALC Summary (Cumulative) '!$D60*'TD CALC Summary (Cumulative) '!$P$62)/'TD CALC Summary (Cumulative) '!$L$60</f>
        <v>0</v>
      </c>
      <c r="L52" s="94">
        <f>('TD CALC Summary (Cumulative) '!$D60*'TD CALC Summary (Cumulative) '!$P$62)/'TD CALC Summary (Cumulative) '!$L$60</f>
        <v>0</v>
      </c>
      <c r="M52" s="94">
        <f>('TD CALC Summary (Cumulative) '!$D60*'TD CALC Summary (Cumulative) '!$P$62)/'TD CALC Summary (Cumulative) '!$L$60</f>
        <v>0</v>
      </c>
      <c r="N52" s="94">
        <f>('TD CALC Summary (Cumulative) '!$D60*'TD CALC Summary (Cumulative) '!$P$62)/'TD CALC Summary (Cumulative) '!$L$60</f>
        <v>0</v>
      </c>
      <c r="O52" s="94">
        <f>('TD CALC Summary (Cumulative) '!$E60*'TD CALC Summary (Cumulative) '!$P$62)/'TD CALC Summary (Cumulative) '!$L$61</f>
        <v>72721.67663142088</v>
      </c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>
        <f>('TD CALC Summary (Cumulative) '!$F61*'TD CALC Summary (Cumulative) '!$P$62)/'TD CALC Summary (Cumulative) '!$L$61</f>
        <v>0</v>
      </c>
      <c r="AB52" s="94">
        <f>('TD CALC Summary (Cumulative) '!$F61*'TD CALC Summary (Cumulative) '!$P$62)/'TD CALC Summary (Cumulative) '!$L$61</f>
        <v>0</v>
      </c>
      <c r="AC52" s="94">
        <f>('TD CALC Summary (Cumulative) '!$F61*'TD CALC Summary (Cumulative) '!$P$62)/'TD CALC Summary (Cumulative) '!$L$61</f>
        <v>0</v>
      </c>
      <c r="AD52" s="94">
        <f>('TD CALC Summary (Cumulative) '!$F61*'TD CALC Summary (Cumulative) '!$P$62)/'TD CALC Summary (Cumulative) '!$L$61</f>
        <v>0</v>
      </c>
      <c r="AE52" s="94">
        <f>('TD CALC Summary (Cumulative) '!$F61*'TD CALC Summary (Cumulative) '!$P$62)/'TD CALC Summary (Cumulative) '!$L$61</f>
        <v>0</v>
      </c>
      <c r="AF52" s="94">
        <f>('TD CALC Summary (Cumulative) '!$F61*'TD CALC Summary (Cumulative) '!$P$62)/'TD CALC Summary (Cumulative) '!$L$61</f>
        <v>0</v>
      </c>
      <c r="AG52" s="94">
        <f>('TD CALC Summary (Cumulative) '!$F61*'TD CALC Summary (Cumulative) '!$P$62)/'TD CALC Summary (Cumulative) '!$L$61</f>
        <v>0</v>
      </c>
      <c r="AH52" s="94">
        <f>('TD CALC Summary (Cumulative) '!$F61*'TD CALC Summary (Cumulative) '!$P$62)/'TD CALC Summary (Cumulative) '!$L$61</f>
        <v>0</v>
      </c>
      <c r="AI52" s="94">
        <f>('TD CALC Summary (Cumulative) '!$F61*'TD CALC Summary (Cumulative) '!$P$62)/'TD CALC Summary (Cumulative) '!$L$61</f>
        <v>0</v>
      </c>
      <c r="AJ52" s="94">
        <f>('TD CALC Summary (Cumulative) '!$F61*'TD CALC Summary (Cumulative) '!$P$62)/'TD CALC Summary (Cumulative) '!$L$61</f>
        <v>0</v>
      </c>
      <c r="AK52" s="94">
        <f>('TD CALC Summary (Cumulative) '!$F61*'TD CALC Summary (Cumulative) '!$P$62)/'TD CALC Summary (Cumulative) '!$L$61</f>
        <v>0</v>
      </c>
      <c r="AL52" s="94">
        <f>('TD CALC Summary (Cumulative) '!$F61*'TD CALC Summary (Cumulative) '!$P$62)/'TD CALC Summary (Cumulative) '!$L$61</f>
        <v>0</v>
      </c>
      <c r="AM52" s="94">
        <f>('TD CALC Summary (Cumulative) '!$G61*'TD CALC Summary (Cumulative) '!$P$62)/'TD CALC Summary (Cumulative) '!$L$61</f>
        <v>0</v>
      </c>
      <c r="AN52" s="94">
        <f>('TD CALC Summary (Cumulative) '!$G61*'TD CALC Summary (Cumulative) '!$P$62)/'TD CALC Summary (Cumulative) '!$L$61</f>
        <v>0</v>
      </c>
      <c r="AO52" s="94">
        <f>('TD CALC Summary (Cumulative) '!$G61*'TD CALC Summary (Cumulative) '!$P$62)/'TD CALC Summary (Cumulative) '!$L$61</f>
        <v>0</v>
      </c>
      <c r="AP52" s="94">
        <f>('TD CALC Summary (Cumulative) '!$G61*'TD CALC Summary (Cumulative) '!$P$62)/'TD CALC Summary (Cumulative) '!$L$61</f>
        <v>0</v>
      </c>
      <c r="AQ52" s="94">
        <f>('TD CALC Summary (Cumulative) '!$G61*'TD CALC Summary (Cumulative) '!$P$62)/'TD CALC Summary (Cumulative) '!$L$61</f>
        <v>0</v>
      </c>
      <c r="AR52" s="94">
        <f>('TD CALC Summary (Cumulative) '!$G61*'TD CALC Summary (Cumulative) '!$P$62)/'TD CALC Summary (Cumulative) '!$L$61</f>
        <v>0</v>
      </c>
      <c r="AS52" s="94">
        <f>('TD CALC Summary (Cumulative) '!$G61*'TD CALC Summary (Cumulative) '!$P$62)/'TD CALC Summary (Cumulative) '!$L$61</f>
        <v>0</v>
      </c>
      <c r="AT52" s="94">
        <f>('TD CALC Summary (Cumulative) '!$G61*'TD CALC Summary (Cumulative) '!$P$62)/'TD CALC Summary (Cumulative) '!$L$61</f>
        <v>0</v>
      </c>
      <c r="AU52" s="94">
        <f>('TD CALC Summary (Cumulative) '!$G61*'TD CALC Summary (Cumulative) '!$P$62)/'TD CALC Summary (Cumulative) '!$L$61</f>
        <v>0</v>
      </c>
      <c r="AV52" s="94">
        <f>('TD CALC Summary (Cumulative) '!$G61*'TD CALC Summary (Cumulative) '!$P$62)/'TD CALC Summary (Cumulative) '!$L$61</f>
        <v>0</v>
      </c>
      <c r="AW52" s="94">
        <f>('TD CALC Summary (Cumulative) '!$G61*'TD CALC Summary (Cumulative) '!$P$62)/'TD CALC Summary (Cumulative) '!$L$61</f>
        <v>0</v>
      </c>
      <c r="AX52" s="94">
        <f>('TD CALC Summary (Cumulative) '!$G61*'TD CALC Summary (Cumulative) '!$P$62)/'TD CALC Summary (Cumulative) '!$L$61</f>
        <v>0</v>
      </c>
      <c r="AY52" s="94">
        <f>('TD CALC Summary (Cumulative) '!$H61*'TD CALC Summary (Cumulative) '!$P$62)/'TD CALC Summary (Cumulative) '!$L$61</f>
        <v>0</v>
      </c>
      <c r="AZ52" s="94">
        <f>('TD CALC Summary (Cumulative) '!$H61*'TD CALC Summary (Cumulative) '!$P$62)/'TD CALC Summary (Cumulative) '!$L$61</f>
        <v>0</v>
      </c>
      <c r="BA52" s="94">
        <f>('TD CALC Summary (Cumulative) '!$H61*'TD CALC Summary (Cumulative) '!$P$62)/'TD CALC Summary (Cumulative) '!$L$61</f>
        <v>0</v>
      </c>
      <c r="BB52" s="94">
        <f>('TD CALC Summary (Cumulative) '!$H61*'TD CALC Summary (Cumulative) '!$P$62)/'TD CALC Summary (Cumulative) '!$L$61</f>
        <v>0</v>
      </c>
      <c r="BC52" s="94">
        <f>('TD CALC Summary (Cumulative) '!$H61*'TD CALC Summary (Cumulative) '!$P$62)/'TD CALC Summary (Cumulative) '!$L$61</f>
        <v>0</v>
      </c>
      <c r="BD52" s="94">
        <f>('TD CALC Summary (Cumulative) '!$H61*'TD CALC Summary (Cumulative) '!$P$62)/'TD CALC Summary (Cumulative) '!$L$61</f>
        <v>0</v>
      </c>
      <c r="BE52" s="94">
        <f>('TD CALC Summary (Cumulative) '!$H61*'TD CALC Summary (Cumulative) '!$P$62)/'TD CALC Summary (Cumulative) '!$L$61</f>
        <v>0</v>
      </c>
      <c r="BF52" s="94">
        <f>('TD CALC Summary (Cumulative) '!$H61*'TD CALC Summary (Cumulative) '!$P$62)/'TD CALC Summary (Cumulative) '!$L$61</f>
        <v>0</v>
      </c>
      <c r="BG52" s="94">
        <f>('TD CALC Summary (Cumulative) '!$H61*'TD CALC Summary (Cumulative) '!$P$62)/'TD CALC Summary (Cumulative) '!$L$61</f>
        <v>0</v>
      </c>
      <c r="BH52" s="94">
        <f>('TD CALC Summary (Cumulative) '!$H61*'TD CALC Summary (Cumulative) '!$P$62)/'TD CALC Summary (Cumulative) '!$L$61</f>
        <v>0</v>
      </c>
      <c r="BI52" s="94">
        <f>('TD CALC Summary (Cumulative) '!$H61*'TD CALC Summary (Cumulative) '!$P$62)/'TD CALC Summary (Cumulative) '!$L$61</f>
        <v>0</v>
      </c>
      <c r="BJ52" s="94">
        <f>('TD CALC Summary (Cumulative) '!$H61*'TD CALC Summary (Cumulative) '!$P$62)/'TD CALC Summary (Cumulative) '!$L$61</f>
        <v>0</v>
      </c>
      <c r="BK52" s="94">
        <f>('TD CALC Summary (Cumulative) '!$I61*'TD CALC Summary (Cumulative) '!$P$62)/'TD CALC Summary (Cumulative) '!$L$61</f>
        <v>0</v>
      </c>
      <c r="BL52" s="94">
        <f>('TD CALC Summary (Cumulative) '!$I61*'TD CALC Summary (Cumulative) '!$P$62)/'TD CALC Summary (Cumulative) '!$L$61</f>
        <v>0</v>
      </c>
      <c r="BM52" s="94">
        <f>('TD CALC Summary (Cumulative) '!$I61*'TD CALC Summary (Cumulative) '!$P$62)/'TD CALC Summary (Cumulative) '!$L$61</f>
        <v>0</v>
      </c>
      <c r="BN52" s="94">
        <f>('TD CALC Summary (Cumulative) '!$I61*'TD CALC Summary (Cumulative) '!$P$62)/'TD CALC Summary (Cumulative) '!$L$61</f>
        <v>0</v>
      </c>
      <c r="BO52" s="94">
        <f>('TD CALC Summary (Cumulative) '!$I61*'TD CALC Summary (Cumulative) '!$P$62)/'TD CALC Summary (Cumulative) '!$L$61</f>
        <v>0</v>
      </c>
      <c r="BP52" s="94">
        <f>('TD CALC Summary (Cumulative) '!$I61*'TD CALC Summary (Cumulative) '!$P$62)/'TD CALC Summary (Cumulative) '!$L$61</f>
        <v>0</v>
      </c>
      <c r="BQ52" s="94">
        <f>('TD CALC Summary (Cumulative) '!$I61*'TD CALC Summary (Cumulative) '!$P$62)/'TD CALC Summary (Cumulative) '!$L$61</f>
        <v>0</v>
      </c>
      <c r="BR52" s="94">
        <f>('TD CALC Summary (Cumulative) '!$I61*'TD CALC Summary (Cumulative) '!$P$62)/'TD CALC Summary (Cumulative) '!$L$61</f>
        <v>0</v>
      </c>
      <c r="BS52" s="94">
        <f>('TD CALC Summary (Cumulative) '!$I61*'TD CALC Summary (Cumulative) '!$P$62)/'TD CALC Summary (Cumulative) '!$L$61</f>
        <v>0</v>
      </c>
      <c r="BT52" s="94">
        <f>('TD CALC Summary (Cumulative) '!$I61*'TD CALC Summary (Cumulative) '!$P$62)/'TD CALC Summary (Cumulative) '!$L$61</f>
        <v>0</v>
      </c>
      <c r="BU52" s="94">
        <f>('TD CALC Summary (Cumulative) '!$I61*'TD CALC Summary (Cumulative) '!$P$62)/'TD CALC Summary (Cumulative) '!$L$61</f>
        <v>0</v>
      </c>
      <c r="BV52" s="94">
        <f>('TD CALC Summary (Cumulative) '!$I61*'TD CALC Summary (Cumulative) '!$P$62)/'TD CALC Summary (Cumulative) '!$L$61</f>
        <v>0</v>
      </c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</row>
    <row r="53" spans="1:122" x14ac:dyDescent="0.25">
      <c r="A53" s="193"/>
      <c r="B53" s="30" t="s">
        <v>10</v>
      </c>
      <c r="C53" s="72"/>
      <c r="D53" s="72"/>
      <c r="E53" s="94">
        <f>('TD CALC Summary (Cumulative) '!$D61*'TD CALC Summary (Cumulative) '!$P$62)/'TD CALC Summary (Cumulative) '!$L$60</f>
        <v>0</v>
      </c>
      <c r="F53" s="94">
        <f>('TD CALC Summary (Cumulative) '!$D61*'TD CALC Summary (Cumulative) '!$P$62)/'TD CALC Summary (Cumulative) '!$L$60</f>
        <v>0</v>
      </c>
      <c r="G53" s="94">
        <f>('TD CALC Summary (Cumulative) '!$D61*'TD CALC Summary (Cumulative) '!$P$62)/'TD CALC Summary (Cumulative) '!$L$60</f>
        <v>0</v>
      </c>
      <c r="H53" s="94">
        <f>('TD CALC Summary (Cumulative) '!$D61*'TD CALC Summary (Cumulative) '!$P$62)/'TD CALC Summary (Cumulative) '!$L$60</f>
        <v>0</v>
      </c>
      <c r="I53" s="94">
        <f>('TD CALC Summary (Cumulative) '!$D61*'TD CALC Summary (Cumulative) '!$P$62)/'TD CALC Summary (Cumulative) '!$L$60</f>
        <v>0</v>
      </c>
      <c r="J53" s="94">
        <f>('TD CALC Summary (Cumulative) '!$D61*'TD CALC Summary (Cumulative) '!$P$62)/'TD CALC Summary (Cumulative) '!$L$60</f>
        <v>0</v>
      </c>
      <c r="K53" s="94">
        <f>('TD CALC Summary (Cumulative) '!$D61*'TD CALC Summary (Cumulative) '!$P$62)/'TD CALC Summary (Cumulative) '!$L$60</f>
        <v>0</v>
      </c>
      <c r="L53" s="94">
        <f>('TD CALC Summary (Cumulative) '!$D61*'TD CALC Summary (Cumulative) '!$P$62)/'TD CALC Summary (Cumulative) '!$L$60</f>
        <v>0</v>
      </c>
      <c r="M53" s="94">
        <f>('TD CALC Summary (Cumulative) '!$D61*'TD CALC Summary (Cumulative) '!$P$62)/'TD CALC Summary (Cumulative) '!$L$60</f>
        <v>0</v>
      </c>
      <c r="N53" s="94">
        <f>('TD CALC Summary (Cumulative) '!$D61*'TD CALC Summary (Cumulative) '!$P$62)/'TD CALC Summary (Cumulative) '!$L$60</f>
        <v>0</v>
      </c>
      <c r="O53" s="94">
        <f>('TD CALC Summary (Cumulative) '!$E61*'TD CALC Summary (Cumulative) '!$P$62)/'TD CALC Summary (Cumulative) '!$L$61</f>
        <v>3059.2161087658224</v>
      </c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>
        <f>('TD CALC Summary (Cumulative) '!$F62*'TD CALC Summary (Cumulative) '!$P$62)/'TD CALC Summary (Cumulative) '!$L$61</f>
        <v>0</v>
      </c>
      <c r="AB53" s="94">
        <f>('TD CALC Summary (Cumulative) '!$F62*'TD CALC Summary (Cumulative) '!$P$62)/'TD CALC Summary (Cumulative) '!$L$61</f>
        <v>0</v>
      </c>
      <c r="AC53" s="94">
        <f>('TD CALC Summary (Cumulative) '!$F62*'TD CALC Summary (Cumulative) '!$P$62)/'TD CALC Summary (Cumulative) '!$L$61</f>
        <v>0</v>
      </c>
      <c r="AD53" s="94">
        <f>('TD CALC Summary (Cumulative) '!$F62*'TD CALC Summary (Cumulative) '!$P$62)/'TD CALC Summary (Cumulative) '!$L$61</f>
        <v>0</v>
      </c>
      <c r="AE53" s="94">
        <f>('TD CALC Summary (Cumulative) '!$F62*'TD CALC Summary (Cumulative) '!$P$62)/'TD CALC Summary (Cumulative) '!$L$61</f>
        <v>0</v>
      </c>
      <c r="AF53" s="94">
        <f>('TD CALC Summary (Cumulative) '!$F62*'TD CALC Summary (Cumulative) '!$P$62)/'TD CALC Summary (Cumulative) '!$L$61</f>
        <v>0</v>
      </c>
      <c r="AG53" s="94">
        <f>('TD CALC Summary (Cumulative) '!$F62*'TD CALC Summary (Cumulative) '!$P$62)/'TD CALC Summary (Cumulative) '!$L$61</f>
        <v>0</v>
      </c>
      <c r="AH53" s="94">
        <f>('TD CALC Summary (Cumulative) '!$F62*'TD CALC Summary (Cumulative) '!$P$62)/'TD CALC Summary (Cumulative) '!$L$61</f>
        <v>0</v>
      </c>
      <c r="AI53" s="94">
        <f>('TD CALC Summary (Cumulative) '!$F62*'TD CALC Summary (Cumulative) '!$P$62)/'TD CALC Summary (Cumulative) '!$L$61</f>
        <v>0</v>
      </c>
      <c r="AJ53" s="94">
        <f>('TD CALC Summary (Cumulative) '!$F62*'TD CALC Summary (Cumulative) '!$P$62)/'TD CALC Summary (Cumulative) '!$L$61</f>
        <v>0</v>
      </c>
      <c r="AK53" s="94">
        <f>('TD CALC Summary (Cumulative) '!$F62*'TD CALC Summary (Cumulative) '!$P$62)/'TD CALC Summary (Cumulative) '!$L$61</f>
        <v>0</v>
      </c>
      <c r="AL53" s="94">
        <f>('TD CALC Summary (Cumulative) '!$F62*'TD CALC Summary (Cumulative) '!$P$62)/'TD CALC Summary (Cumulative) '!$L$61</f>
        <v>0</v>
      </c>
      <c r="AM53" s="94">
        <f>('TD CALC Summary (Cumulative) '!$G62*'TD CALC Summary (Cumulative) '!$P$62)/'TD CALC Summary (Cumulative) '!$L$61</f>
        <v>0</v>
      </c>
      <c r="AN53" s="94">
        <f>('TD CALC Summary (Cumulative) '!$G62*'TD CALC Summary (Cumulative) '!$P$62)/'TD CALC Summary (Cumulative) '!$L$61</f>
        <v>0</v>
      </c>
      <c r="AO53" s="94">
        <f>('TD CALC Summary (Cumulative) '!$G62*'TD CALC Summary (Cumulative) '!$P$62)/'TD CALC Summary (Cumulative) '!$L$61</f>
        <v>0</v>
      </c>
      <c r="AP53" s="94">
        <f>('TD CALC Summary (Cumulative) '!$G62*'TD CALC Summary (Cumulative) '!$P$62)/'TD CALC Summary (Cumulative) '!$L$61</f>
        <v>0</v>
      </c>
      <c r="AQ53" s="94">
        <f>('TD CALC Summary (Cumulative) '!$G62*'TD CALC Summary (Cumulative) '!$P$62)/'TD CALC Summary (Cumulative) '!$L$61</f>
        <v>0</v>
      </c>
      <c r="AR53" s="94">
        <f>('TD CALC Summary (Cumulative) '!$G62*'TD CALC Summary (Cumulative) '!$P$62)/'TD CALC Summary (Cumulative) '!$L$61</f>
        <v>0</v>
      </c>
      <c r="AS53" s="94">
        <f>('TD CALC Summary (Cumulative) '!$G62*'TD CALC Summary (Cumulative) '!$P$62)/'TD CALC Summary (Cumulative) '!$L$61</f>
        <v>0</v>
      </c>
      <c r="AT53" s="94">
        <f>('TD CALC Summary (Cumulative) '!$G62*'TD CALC Summary (Cumulative) '!$P$62)/'TD CALC Summary (Cumulative) '!$L$61</f>
        <v>0</v>
      </c>
      <c r="AU53" s="94">
        <f>('TD CALC Summary (Cumulative) '!$G62*'TD CALC Summary (Cumulative) '!$P$62)/'TD CALC Summary (Cumulative) '!$L$61</f>
        <v>0</v>
      </c>
      <c r="AV53" s="94">
        <f>('TD CALC Summary (Cumulative) '!$G62*'TD CALC Summary (Cumulative) '!$P$62)/'TD CALC Summary (Cumulative) '!$L$61</f>
        <v>0</v>
      </c>
      <c r="AW53" s="94">
        <f>('TD CALC Summary (Cumulative) '!$G62*'TD CALC Summary (Cumulative) '!$P$62)/'TD CALC Summary (Cumulative) '!$L$61</f>
        <v>0</v>
      </c>
      <c r="AX53" s="94">
        <f>('TD CALC Summary (Cumulative) '!$G62*'TD CALC Summary (Cumulative) '!$P$62)/'TD CALC Summary (Cumulative) '!$L$61</f>
        <v>0</v>
      </c>
      <c r="AY53" s="94">
        <f>('TD CALC Summary (Cumulative) '!$H62*'TD CALC Summary (Cumulative) '!$P$62)/'TD CALC Summary (Cumulative) '!$L$61</f>
        <v>0</v>
      </c>
      <c r="AZ53" s="94">
        <f>('TD CALC Summary (Cumulative) '!$H62*'TD CALC Summary (Cumulative) '!$P$62)/'TD CALC Summary (Cumulative) '!$L$61</f>
        <v>0</v>
      </c>
      <c r="BA53" s="94">
        <f>('TD CALC Summary (Cumulative) '!$H62*'TD CALC Summary (Cumulative) '!$P$62)/'TD CALC Summary (Cumulative) '!$L$61</f>
        <v>0</v>
      </c>
      <c r="BB53" s="94">
        <f>('TD CALC Summary (Cumulative) '!$H62*'TD CALC Summary (Cumulative) '!$P$62)/'TD CALC Summary (Cumulative) '!$L$61</f>
        <v>0</v>
      </c>
      <c r="BC53" s="94">
        <f>('TD CALC Summary (Cumulative) '!$H62*'TD CALC Summary (Cumulative) '!$P$62)/'TD CALC Summary (Cumulative) '!$L$61</f>
        <v>0</v>
      </c>
      <c r="BD53" s="94">
        <f>('TD CALC Summary (Cumulative) '!$H62*'TD CALC Summary (Cumulative) '!$P$62)/'TD CALC Summary (Cumulative) '!$L$61</f>
        <v>0</v>
      </c>
      <c r="BE53" s="94">
        <f>('TD CALC Summary (Cumulative) '!$H62*'TD CALC Summary (Cumulative) '!$P$62)/'TD CALC Summary (Cumulative) '!$L$61</f>
        <v>0</v>
      </c>
      <c r="BF53" s="94">
        <f>('TD CALC Summary (Cumulative) '!$H62*'TD CALC Summary (Cumulative) '!$P$62)/'TD CALC Summary (Cumulative) '!$L$61</f>
        <v>0</v>
      </c>
      <c r="BG53" s="94">
        <f>('TD CALC Summary (Cumulative) '!$H62*'TD CALC Summary (Cumulative) '!$P$62)/'TD CALC Summary (Cumulative) '!$L$61</f>
        <v>0</v>
      </c>
      <c r="BH53" s="94">
        <f>('TD CALC Summary (Cumulative) '!$H62*'TD CALC Summary (Cumulative) '!$P$62)/'TD CALC Summary (Cumulative) '!$L$61</f>
        <v>0</v>
      </c>
      <c r="BI53" s="94">
        <f>('TD CALC Summary (Cumulative) '!$H62*'TD CALC Summary (Cumulative) '!$P$62)/'TD CALC Summary (Cumulative) '!$L$61</f>
        <v>0</v>
      </c>
      <c r="BJ53" s="94">
        <f>('TD CALC Summary (Cumulative) '!$H62*'TD CALC Summary (Cumulative) '!$P$62)/'TD CALC Summary (Cumulative) '!$L$61</f>
        <v>0</v>
      </c>
      <c r="BK53" s="94">
        <f>('TD CALC Summary (Cumulative) '!$I62*'TD CALC Summary (Cumulative) '!$P$62)/'TD CALC Summary (Cumulative) '!$L$61</f>
        <v>0</v>
      </c>
      <c r="BL53" s="94">
        <f>('TD CALC Summary (Cumulative) '!$I62*'TD CALC Summary (Cumulative) '!$P$62)/'TD CALC Summary (Cumulative) '!$L$61</f>
        <v>0</v>
      </c>
      <c r="BM53" s="94">
        <f>('TD CALC Summary (Cumulative) '!$I62*'TD CALC Summary (Cumulative) '!$P$62)/'TD CALC Summary (Cumulative) '!$L$61</f>
        <v>0</v>
      </c>
      <c r="BN53" s="94">
        <f>('TD CALC Summary (Cumulative) '!$I62*'TD CALC Summary (Cumulative) '!$P$62)/'TD CALC Summary (Cumulative) '!$L$61</f>
        <v>0</v>
      </c>
      <c r="BO53" s="94">
        <f>('TD CALC Summary (Cumulative) '!$I62*'TD CALC Summary (Cumulative) '!$P$62)/'TD CALC Summary (Cumulative) '!$L$61</f>
        <v>0</v>
      </c>
      <c r="BP53" s="94">
        <f>('TD CALC Summary (Cumulative) '!$I62*'TD CALC Summary (Cumulative) '!$P$62)/'TD CALC Summary (Cumulative) '!$L$61</f>
        <v>0</v>
      </c>
      <c r="BQ53" s="94">
        <f>('TD CALC Summary (Cumulative) '!$I62*'TD CALC Summary (Cumulative) '!$P$62)/'TD CALC Summary (Cumulative) '!$L$61</f>
        <v>0</v>
      </c>
      <c r="BR53" s="94">
        <f>('TD CALC Summary (Cumulative) '!$I62*'TD CALC Summary (Cumulative) '!$P$62)/'TD CALC Summary (Cumulative) '!$L$61</f>
        <v>0</v>
      </c>
      <c r="BS53" s="94">
        <f>('TD CALC Summary (Cumulative) '!$I62*'TD CALC Summary (Cumulative) '!$P$62)/'TD CALC Summary (Cumulative) '!$L$61</f>
        <v>0</v>
      </c>
      <c r="BT53" s="94">
        <f>('TD CALC Summary (Cumulative) '!$I62*'TD CALC Summary (Cumulative) '!$P$62)/'TD CALC Summary (Cumulative) '!$L$61</f>
        <v>0</v>
      </c>
      <c r="BU53" s="94">
        <f>('TD CALC Summary (Cumulative) '!$I62*'TD CALC Summary (Cumulative) '!$P$62)/'TD CALC Summary (Cumulative) '!$L$61</f>
        <v>0</v>
      </c>
      <c r="BV53" s="94">
        <f>('TD CALC Summary (Cumulative) '!$I62*'TD CALC Summary (Cumulative) '!$P$62)/'TD CALC Summary (Cumulative) '!$L$61</f>
        <v>0</v>
      </c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</row>
    <row r="54" spans="1:122" x14ac:dyDescent="0.25">
      <c r="A54" s="193"/>
      <c r="B54" s="30" t="s">
        <v>1</v>
      </c>
      <c r="C54" s="72"/>
      <c r="D54" s="72"/>
      <c r="E54" s="94">
        <f>('TD CALC Summary (Cumulative) '!$D62*'TD CALC Summary (Cumulative) '!$P$62)/'TD CALC Summary (Cumulative) '!$L$60</f>
        <v>0</v>
      </c>
      <c r="F54" s="94">
        <f>('TD CALC Summary (Cumulative) '!$D62*'TD CALC Summary (Cumulative) '!$P$62)/'TD CALC Summary (Cumulative) '!$L$60</f>
        <v>0</v>
      </c>
      <c r="G54" s="94">
        <f>('TD CALC Summary (Cumulative) '!$D62*'TD CALC Summary (Cumulative) '!$P$62)/'TD CALC Summary (Cumulative) '!$L$60</f>
        <v>0</v>
      </c>
      <c r="H54" s="94">
        <f>('TD CALC Summary (Cumulative) '!$D62*'TD CALC Summary (Cumulative) '!$P$62)/'TD CALC Summary (Cumulative) '!$L$60</f>
        <v>0</v>
      </c>
      <c r="I54" s="94">
        <f>('TD CALC Summary (Cumulative) '!$D62*'TD CALC Summary (Cumulative) '!$P$62)/'TD CALC Summary (Cumulative) '!$L$60</f>
        <v>0</v>
      </c>
      <c r="J54" s="94">
        <f>('TD CALC Summary (Cumulative) '!$D62*'TD CALC Summary (Cumulative) '!$P$62)/'TD CALC Summary (Cumulative) '!$L$60</f>
        <v>0</v>
      </c>
      <c r="K54" s="94">
        <f>('TD CALC Summary (Cumulative) '!$D62*'TD CALC Summary (Cumulative) '!$P$62)/'TD CALC Summary (Cumulative) '!$L$60</f>
        <v>0</v>
      </c>
      <c r="L54" s="94">
        <f>('TD CALC Summary (Cumulative) '!$D62*'TD CALC Summary (Cumulative) '!$P$62)/'TD CALC Summary (Cumulative) '!$L$60</f>
        <v>0</v>
      </c>
      <c r="M54" s="94">
        <f>('TD CALC Summary (Cumulative) '!$D62*'TD CALC Summary (Cumulative) '!$P$62)/'TD CALC Summary (Cumulative) '!$L$60</f>
        <v>0</v>
      </c>
      <c r="N54" s="94">
        <f>('TD CALC Summary (Cumulative) '!$D62*'TD CALC Summary (Cumulative) '!$P$62)/'TD CALC Summary (Cumulative) '!$L$60</f>
        <v>0</v>
      </c>
      <c r="O54" s="94">
        <f>('TD CALC Summary (Cumulative) '!$E62*'TD CALC Summary (Cumulative) '!$P$62)/'TD CALC Summary (Cumulative) '!$L$61</f>
        <v>1635.6456467794305</v>
      </c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>
        <f>('TD CALC Summary (Cumulative) '!$F63*'TD CALC Summary (Cumulative) '!$P$62)/'TD CALC Summary (Cumulative) '!$L$61</f>
        <v>4.4073743412982348E-2</v>
      </c>
      <c r="AB54" s="94">
        <f>('TD CALC Summary (Cumulative) '!$F63*'TD CALC Summary (Cumulative) '!$P$62)/'TD CALC Summary (Cumulative) '!$L$61</f>
        <v>4.4073743412982348E-2</v>
      </c>
      <c r="AC54" s="94">
        <f>('TD CALC Summary (Cumulative) '!$F63*'TD CALC Summary (Cumulative) '!$P$62)/'TD CALC Summary (Cumulative) '!$L$61</f>
        <v>4.4073743412982348E-2</v>
      </c>
      <c r="AD54" s="94">
        <f>('TD CALC Summary (Cumulative) '!$F63*'TD CALC Summary (Cumulative) '!$P$62)/'TD CALC Summary (Cumulative) '!$L$61</f>
        <v>4.4073743412982348E-2</v>
      </c>
      <c r="AE54" s="94">
        <f>('TD CALC Summary (Cumulative) '!$F63*'TD CALC Summary (Cumulative) '!$P$62)/'TD CALC Summary (Cumulative) '!$L$61</f>
        <v>4.4073743412982348E-2</v>
      </c>
      <c r="AF54" s="94">
        <f>('TD CALC Summary (Cumulative) '!$F63*'TD CALC Summary (Cumulative) '!$P$62)/'TD CALC Summary (Cumulative) '!$L$61</f>
        <v>4.4073743412982348E-2</v>
      </c>
      <c r="AG54" s="94">
        <f>('TD CALC Summary (Cumulative) '!$F63*'TD CALC Summary (Cumulative) '!$P$62)/'TD CALC Summary (Cumulative) '!$L$61</f>
        <v>4.4073743412982348E-2</v>
      </c>
      <c r="AH54" s="94">
        <f>('TD CALC Summary (Cumulative) '!$F63*'TD CALC Summary (Cumulative) '!$P$62)/'TD CALC Summary (Cumulative) '!$L$61</f>
        <v>4.4073743412982348E-2</v>
      </c>
      <c r="AI54" s="94">
        <f>('TD CALC Summary (Cumulative) '!$F63*'TD CALC Summary (Cumulative) '!$P$62)/'TD CALC Summary (Cumulative) '!$L$61</f>
        <v>4.4073743412982348E-2</v>
      </c>
      <c r="AJ54" s="94">
        <f>('TD CALC Summary (Cumulative) '!$F63*'TD CALC Summary (Cumulative) '!$P$62)/'TD CALC Summary (Cumulative) '!$L$61</f>
        <v>4.4073743412982348E-2</v>
      </c>
      <c r="AK54" s="94">
        <f>('TD CALC Summary (Cumulative) '!$F63*'TD CALC Summary (Cumulative) '!$P$62)/'TD CALC Summary (Cumulative) '!$L$61</f>
        <v>4.4073743412982348E-2</v>
      </c>
      <c r="AL54" s="94">
        <f>('TD CALC Summary (Cumulative) '!$F63*'TD CALC Summary (Cumulative) '!$P$62)/'TD CALC Summary (Cumulative) '!$L$61</f>
        <v>4.4073743412982348E-2</v>
      </c>
      <c r="AM54" s="94">
        <f>('TD CALC Summary (Cumulative) '!$G63*'TD CALC Summary (Cumulative) '!$P$62)/'TD CALC Summary (Cumulative) '!$L$61</f>
        <v>0</v>
      </c>
      <c r="AN54" s="94">
        <f>('TD CALC Summary (Cumulative) '!$G63*'TD CALC Summary (Cumulative) '!$P$62)/'TD CALC Summary (Cumulative) '!$L$61</f>
        <v>0</v>
      </c>
      <c r="AO54" s="94">
        <f>('TD CALC Summary (Cumulative) '!$G63*'TD CALC Summary (Cumulative) '!$P$62)/'TD CALC Summary (Cumulative) '!$L$61</f>
        <v>0</v>
      </c>
      <c r="AP54" s="94">
        <f>('TD CALC Summary (Cumulative) '!$G63*'TD CALC Summary (Cumulative) '!$P$62)/'TD CALC Summary (Cumulative) '!$L$61</f>
        <v>0</v>
      </c>
      <c r="AQ54" s="94">
        <f>('TD CALC Summary (Cumulative) '!$G63*'TD CALC Summary (Cumulative) '!$P$62)/'TD CALC Summary (Cumulative) '!$L$61</f>
        <v>0</v>
      </c>
      <c r="AR54" s="94">
        <f>('TD CALC Summary (Cumulative) '!$G63*'TD CALC Summary (Cumulative) '!$P$62)/'TD CALC Summary (Cumulative) '!$L$61</f>
        <v>0</v>
      </c>
      <c r="AS54" s="94">
        <f>('TD CALC Summary (Cumulative) '!$G63*'TD CALC Summary (Cumulative) '!$P$62)/'TD CALC Summary (Cumulative) '!$L$61</f>
        <v>0</v>
      </c>
      <c r="AT54" s="94">
        <f>('TD CALC Summary (Cumulative) '!$G63*'TD CALC Summary (Cumulative) '!$P$62)/'TD CALC Summary (Cumulative) '!$L$61</f>
        <v>0</v>
      </c>
      <c r="AU54" s="94">
        <f>('TD CALC Summary (Cumulative) '!$G63*'TD CALC Summary (Cumulative) '!$P$62)/'TD CALC Summary (Cumulative) '!$L$61</f>
        <v>0</v>
      </c>
      <c r="AV54" s="94">
        <f>('TD CALC Summary (Cumulative) '!$G63*'TD CALC Summary (Cumulative) '!$P$62)/'TD CALC Summary (Cumulative) '!$L$61</f>
        <v>0</v>
      </c>
      <c r="AW54" s="94">
        <f>('TD CALC Summary (Cumulative) '!$G63*'TD CALC Summary (Cumulative) '!$P$62)/'TD CALC Summary (Cumulative) '!$L$61</f>
        <v>0</v>
      </c>
      <c r="AX54" s="94">
        <f>('TD CALC Summary (Cumulative) '!$G63*'TD CALC Summary (Cumulative) '!$P$62)/'TD CALC Summary (Cumulative) '!$L$61</f>
        <v>0</v>
      </c>
      <c r="AY54" s="94">
        <f>('TD CALC Summary (Cumulative) '!$H63*'TD CALC Summary (Cumulative) '!$P$62)/'TD CALC Summary (Cumulative) '!$L$61</f>
        <v>0</v>
      </c>
      <c r="AZ54" s="94">
        <f>('TD CALC Summary (Cumulative) '!$H63*'TD CALC Summary (Cumulative) '!$P$62)/'TD CALC Summary (Cumulative) '!$L$61</f>
        <v>0</v>
      </c>
      <c r="BA54" s="94">
        <f>('TD CALC Summary (Cumulative) '!$H63*'TD CALC Summary (Cumulative) '!$P$62)/'TD CALC Summary (Cumulative) '!$L$61</f>
        <v>0</v>
      </c>
      <c r="BB54" s="94">
        <f>('TD CALC Summary (Cumulative) '!$H63*'TD CALC Summary (Cumulative) '!$P$62)/'TD CALC Summary (Cumulative) '!$L$61</f>
        <v>0</v>
      </c>
      <c r="BC54" s="94">
        <f>('TD CALC Summary (Cumulative) '!$H63*'TD CALC Summary (Cumulative) '!$P$62)/'TD CALC Summary (Cumulative) '!$L$61</f>
        <v>0</v>
      </c>
      <c r="BD54" s="94">
        <f>('TD CALC Summary (Cumulative) '!$H63*'TD CALC Summary (Cumulative) '!$P$62)/'TD CALC Summary (Cumulative) '!$L$61</f>
        <v>0</v>
      </c>
      <c r="BE54" s="94">
        <f>('TD CALC Summary (Cumulative) '!$H63*'TD CALC Summary (Cumulative) '!$P$62)/'TD CALC Summary (Cumulative) '!$L$61</f>
        <v>0</v>
      </c>
      <c r="BF54" s="94">
        <f>('TD CALC Summary (Cumulative) '!$H63*'TD CALC Summary (Cumulative) '!$P$62)/'TD CALC Summary (Cumulative) '!$L$61</f>
        <v>0</v>
      </c>
      <c r="BG54" s="94">
        <f>('TD CALC Summary (Cumulative) '!$H63*'TD CALC Summary (Cumulative) '!$P$62)/'TD CALC Summary (Cumulative) '!$L$61</f>
        <v>0</v>
      </c>
      <c r="BH54" s="94">
        <f>('TD CALC Summary (Cumulative) '!$H63*'TD CALC Summary (Cumulative) '!$P$62)/'TD CALC Summary (Cumulative) '!$L$61</f>
        <v>0</v>
      </c>
      <c r="BI54" s="94">
        <f>('TD CALC Summary (Cumulative) '!$H63*'TD CALC Summary (Cumulative) '!$P$62)/'TD CALC Summary (Cumulative) '!$L$61</f>
        <v>0</v>
      </c>
      <c r="BJ54" s="94">
        <f>('TD CALC Summary (Cumulative) '!$H63*'TD CALC Summary (Cumulative) '!$P$62)/'TD CALC Summary (Cumulative) '!$L$61</f>
        <v>0</v>
      </c>
      <c r="BK54" s="94">
        <f>('TD CALC Summary (Cumulative) '!$I63*'TD CALC Summary (Cumulative) '!$P$62)/'TD CALC Summary (Cumulative) '!$L$61</f>
        <v>0</v>
      </c>
      <c r="BL54" s="94">
        <f>('TD CALC Summary (Cumulative) '!$I63*'TD CALC Summary (Cumulative) '!$P$62)/'TD CALC Summary (Cumulative) '!$L$61</f>
        <v>0</v>
      </c>
      <c r="BM54" s="94">
        <f>('TD CALC Summary (Cumulative) '!$I63*'TD CALC Summary (Cumulative) '!$P$62)/'TD CALC Summary (Cumulative) '!$L$61</f>
        <v>0</v>
      </c>
      <c r="BN54" s="94">
        <f>('TD CALC Summary (Cumulative) '!$I63*'TD CALC Summary (Cumulative) '!$P$62)/'TD CALC Summary (Cumulative) '!$L$61</f>
        <v>0</v>
      </c>
      <c r="BO54" s="94">
        <f>('TD CALC Summary (Cumulative) '!$I63*'TD CALC Summary (Cumulative) '!$P$62)/'TD CALC Summary (Cumulative) '!$L$61</f>
        <v>0</v>
      </c>
      <c r="BP54" s="94">
        <f>('TD CALC Summary (Cumulative) '!$I63*'TD CALC Summary (Cumulative) '!$P$62)/'TD CALC Summary (Cumulative) '!$L$61</f>
        <v>0</v>
      </c>
      <c r="BQ54" s="94">
        <f>('TD CALC Summary (Cumulative) '!$I63*'TD CALC Summary (Cumulative) '!$P$62)/'TD CALC Summary (Cumulative) '!$L$61</f>
        <v>0</v>
      </c>
      <c r="BR54" s="94">
        <f>('TD CALC Summary (Cumulative) '!$I63*'TD CALC Summary (Cumulative) '!$P$62)/'TD CALC Summary (Cumulative) '!$L$61</f>
        <v>0</v>
      </c>
      <c r="BS54" s="94">
        <f>('TD CALC Summary (Cumulative) '!$I63*'TD CALC Summary (Cumulative) '!$P$62)/'TD CALC Summary (Cumulative) '!$L$61</f>
        <v>0</v>
      </c>
      <c r="BT54" s="94">
        <f>('TD CALC Summary (Cumulative) '!$I63*'TD CALC Summary (Cumulative) '!$P$62)/'TD CALC Summary (Cumulative) '!$L$61</f>
        <v>0</v>
      </c>
      <c r="BU54" s="94">
        <f>('TD CALC Summary (Cumulative) '!$I63*'TD CALC Summary (Cumulative) '!$P$62)/'TD CALC Summary (Cumulative) '!$L$61</f>
        <v>0</v>
      </c>
      <c r="BV54" s="94">
        <f>('TD CALC Summary (Cumulative) '!$I63*'TD CALC Summary (Cumulative) '!$P$62)/'TD CALC Summary (Cumulative) '!$L$61</f>
        <v>0</v>
      </c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</row>
    <row r="55" spans="1:122" x14ac:dyDescent="0.25">
      <c r="A55" s="193"/>
      <c r="B55" s="30" t="s">
        <v>11</v>
      </c>
      <c r="C55" s="72"/>
      <c r="D55" s="72"/>
      <c r="E55" s="94">
        <f>('TD CALC Summary (Cumulative) '!$D63*'TD CALC Summary (Cumulative) '!$P$62)/'TD CALC Summary (Cumulative) '!$L$60</f>
        <v>0</v>
      </c>
      <c r="F55" s="94">
        <f>('TD CALC Summary (Cumulative) '!$D63*'TD CALC Summary (Cumulative) '!$P$62)/'TD CALC Summary (Cumulative) '!$L$60</f>
        <v>0</v>
      </c>
      <c r="G55" s="94">
        <f>('TD CALC Summary (Cumulative) '!$D63*'TD CALC Summary (Cumulative) '!$P$62)/'TD CALC Summary (Cumulative) '!$L$60</f>
        <v>0</v>
      </c>
      <c r="H55" s="94">
        <f>('TD CALC Summary (Cumulative) '!$D63*'TD CALC Summary (Cumulative) '!$P$62)/'TD CALC Summary (Cumulative) '!$L$60</f>
        <v>0</v>
      </c>
      <c r="I55" s="94">
        <f>('TD CALC Summary (Cumulative) '!$D63*'TD CALC Summary (Cumulative) '!$P$62)/'TD CALC Summary (Cumulative) '!$L$60</f>
        <v>0</v>
      </c>
      <c r="J55" s="94">
        <f>('TD CALC Summary (Cumulative) '!$D63*'TD CALC Summary (Cumulative) '!$P$62)/'TD CALC Summary (Cumulative) '!$L$60</f>
        <v>0</v>
      </c>
      <c r="K55" s="94">
        <f>('TD CALC Summary (Cumulative) '!$D63*'TD CALC Summary (Cumulative) '!$P$62)/'TD CALC Summary (Cumulative) '!$L$60</f>
        <v>0</v>
      </c>
      <c r="L55" s="94">
        <f>('TD CALC Summary (Cumulative) '!$D63*'TD CALC Summary (Cumulative) '!$P$62)/'TD CALC Summary (Cumulative) '!$L$60</f>
        <v>0</v>
      </c>
      <c r="M55" s="94">
        <f>('TD CALC Summary (Cumulative) '!$D63*'TD CALC Summary (Cumulative) '!$P$62)/'TD CALC Summary (Cumulative) '!$L$60</f>
        <v>0</v>
      </c>
      <c r="N55" s="94">
        <f>('TD CALC Summary (Cumulative) '!$D63*'TD CALC Summary (Cumulative) '!$P$62)/'TD CALC Summary (Cumulative) '!$L$60</f>
        <v>0</v>
      </c>
      <c r="O55" s="94">
        <f>('TD CALC Summary (Cumulative) '!$E63*'TD CALC Summary (Cumulative) '!$P$62)/'TD CALC Summary (Cumulative) '!$L$61</f>
        <v>1591.9425037394374</v>
      </c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>
        <f>('TD CALC Summary (Cumulative) '!$F64*'TD CALC Summary (Cumulative) '!$P$62)/'TD CALC Summary (Cumulative) '!$L$61</f>
        <v>0</v>
      </c>
      <c r="AB55" s="94">
        <f>('TD CALC Summary (Cumulative) '!$F64*'TD CALC Summary (Cumulative) '!$P$62)/'TD CALC Summary (Cumulative) '!$L$61</f>
        <v>0</v>
      </c>
      <c r="AC55" s="94">
        <f>('TD CALC Summary (Cumulative) '!$F64*'TD CALC Summary (Cumulative) '!$P$62)/'TD CALC Summary (Cumulative) '!$L$61</f>
        <v>0</v>
      </c>
      <c r="AD55" s="94">
        <f>('TD CALC Summary (Cumulative) '!$F64*'TD CALC Summary (Cumulative) '!$P$62)/'TD CALC Summary (Cumulative) '!$L$61</f>
        <v>0</v>
      </c>
      <c r="AE55" s="94">
        <f>('TD CALC Summary (Cumulative) '!$F64*'TD CALC Summary (Cumulative) '!$P$62)/'TD CALC Summary (Cumulative) '!$L$61</f>
        <v>0</v>
      </c>
      <c r="AF55" s="94">
        <f>('TD CALC Summary (Cumulative) '!$F64*'TD CALC Summary (Cumulative) '!$P$62)/'TD CALC Summary (Cumulative) '!$L$61</f>
        <v>0</v>
      </c>
      <c r="AG55" s="94">
        <f>('TD CALC Summary (Cumulative) '!$F64*'TD CALC Summary (Cumulative) '!$P$62)/'TD CALC Summary (Cumulative) '!$L$61</f>
        <v>0</v>
      </c>
      <c r="AH55" s="94">
        <f>('TD CALC Summary (Cumulative) '!$F64*'TD CALC Summary (Cumulative) '!$P$62)/'TD CALC Summary (Cumulative) '!$L$61</f>
        <v>0</v>
      </c>
      <c r="AI55" s="94">
        <f>('TD CALC Summary (Cumulative) '!$F64*'TD CALC Summary (Cumulative) '!$P$62)/'TD CALC Summary (Cumulative) '!$L$61</f>
        <v>0</v>
      </c>
      <c r="AJ55" s="94">
        <f>('TD CALC Summary (Cumulative) '!$F64*'TD CALC Summary (Cumulative) '!$P$62)/'TD CALC Summary (Cumulative) '!$L$61</f>
        <v>0</v>
      </c>
      <c r="AK55" s="94">
        <f>('TD CALC Summary (Cumulative) '!$F64*'TD CALC Summary (Cumulative) '!$P$62)/'TD CALC Summary (Cumulative) '!$L$61</f>
        <v>0</v>
      </c>
      <c r="AL55" s="94">
        <f>('TD CALC Summary (Cumulative) '!$F64*'TD CALC Summary (Cumulative) '!$P$62)/'TD CALC Summary (Cumulative) '!$L$61</f>
        <v>0</v>
      </c>
      <c r="AM55" s="94">
        <f>('TD CALC Summary (Cumulative) '!$G64*'TD CALC Summary (Cumulative) '!$P$62)/'TD CALC Summary (Cumulative) '!$L$61</f>
        <v>0</v>
      </c>
      <c r="AN55" s="94">
        <f>('TD CALC Summary (Cumulative) '!$G64*'TD CALC Summary (Cumulative) '!$P$62)/'TD CALC Summary (Cumulative) '!$L$61</f>
        <v>0</v>
      </c>
      <c r="AO55" s="94">
        <f>('TD CALC Summary (Cumulative) '!$G64*'TD CALC Summary (Cumulative) '!$P$62)/'TD CALC Summary (Cumulative) '!$L$61</f>
        <v>0</v>
      </c>
      <c r="AP55" s="94">
        <f>('TD CALC Summary (Cumulative) '!$G64*'TD CALC Summary (Cumulative) '!$P$62)/'TD CALC Summary (Cumulative) '!$L$61</f>
        <v>0</v>
      </c>
      <c r="AQ55" s="94">
        <f>('TD CALC Summary (Cumulative) '!$G64*'TD CALC Summary (Cumulative) '!$P$62)/'TD CALC Summary (Cumulative) '!$L$61</f>
        <v>0</v>
      </c>
      <c r="AR55" s="94">
        <f>('TD CALC Summary (Cumulative) '!$G64*'TD CALC Summary (Cumulative) '!$P$62)/'TD CALC Summary (Cumulative) '!$L$61</f>
        <v>0</v>
      </c>
      <c r="AS55" s="94">
        <f>('TD CALC Summary (Cumulative) '!$G64*'TD CALC Summary (Cumulative) '!$P$62)/'TD CALC Summary (Cumulative) '!$L$61</f>
        <v>0</v>
      </c>
      <c r="AT55" s="94">
        <f>('TD CALC Summary (Cumulative) '!$G64*'TD CALC Summary (Cumulative) '!$P$62)/'TD CALC Summary (Cumulative) '!$L$61</f>
        <v>0</v>
      </c>
      <c r="AU55" s="94">
        <f>('TD CALC Summary (Cumulative) '!$G64*'TD CALC Summary (Cumulative) '!$P$62)/'TD CALC Summary (Cumulative) '!$L$61</f>
        <v>0</v>
      </c>
      <c r="AV55" s="94">
        <f>('TD CALC Summary (Cumulative) '!$G64*'TD CALC Summary (Cumulative) '!$P$62)/'TD CALC Summary (Cumulative) '!$L$61</f>
        <v>0</v>
      </c>
      <c r="AW55" s="94">
        <f>('TD CALC Summary (Cumulative) '!$G64*'TD CALC Summary (Cumulative) '!$P$62)/'TD CALC Summary (Cumulative) '!$L$61</f>
        <v>0</v>
      </c>
      <c r="AX55" s="94">
        <f>('TD CALC Summary (Cumulative) '!$G64*'TD CALC Summary (Cumulative) '!$P$62)/'TD CALC Summary (Cumulative) '!$L$61</f>
        <v>0</v>
      </c>
      <c r="AY55" s="94">
        <f>('TD CALC Summary (Cumulative) '!$H64*'TD CALC Summary (Cumulative) '!$P$62)/'TD CALC Summary (Cumulative) '!$L$61</f>
        <v>0</v>
      </c>
      <c r="AZ55" s="94">
        <f>('TD CALC Summary (Cumulative) '!$H64*'TD CALC Summary (Cumulative) '!$P$62)/'TD CALC Summary (Cumulative) '!$L$61</f>
        <v>0</v>
      </c>
      <c r="BA55" s="94">
        <f>('TD CALC Summary (Cumulative) '!$H64*'TD CALC Summary (Cumulative) '!$P$62)/'TD CALC Summary (Cumulative) '!$L$61</f>
        <v>0</v>
      </c>
      <c r="BB55" s="94">
        <f>('TD CALC Summary (Cumulative) '!$H64*'TD CALC Summary (Cumulative) '!$P$62)/'TD CALC Summary (Cumulative) '!$L$61</f>
        <v>0</v>
      </c>
      <c r="BC55" s="94">
        <f>('TD CALC Summary (Cumulative) '!$H64*'TD CALC Summary (Cumulative) '!$P$62)/'TD CALC Summary (Cumulative) '!$L$61</f>
        <v>0</v>
      </c>
      <c r="BD55" s="94">
        <f>('TD CALC Summary (Cumulative) '!$H64*'TD CALC Summary (Cumulative) '!$P$62)/'TD CALC Summary (Cumulative) '!$L$61</f>
        <v>0</v>
      </c>
      <c r="BE55" s="94">
        <f>('TD CALC Summary (Cumulative) '!$H64*'TD CALC Summary (Cumulative) '!$P$62)/'TD CALC Summary (Cumulative) '!$L$61</f>
        <v>0</v>
      </c>
      <c r="BF55" s="94">
        <f>('TD CALC Summary (Cumulative) '!$H64*'TD CALC Summary (Cumulative) '!$P$62)/'TD CALC Summary (Cumulative) '!$L$61</f>
        <v>0</v>
      </c>
      <c r="BG55" s="94">
        <f>('TD CALC Summary (Cumulative) '!$H64*'TD CALC Summary (Cumulative) '!$P$62)/'TD CALC Summary (Cumulative) '!$L$61</f>
        <v>0</v>
      </c>
      <c r="BH55" s="94">
        <f>('TD CALC Summary (Cumulative) '!$H64*'TD CALC Summary (Cumulative) '!$P$62)/'TD CALC Summary (Cumulative) '!$L$61</f>
        <v>0</v>
      </c>
      <c r="BI55" s="94">
        <f>('TD CALC Summary (Cumulative) '!$H64*'TD CALC Summary (Cumulative) '!$P$62)/'TD CALC Summary (Cumulative) '!$L$61</f>
        <v>0</v>
      </c>
      <c r="BJ55" s="94">
        <f>('TD CALC Summary (Cumulative) '!$H64*'TD CALC Summary (Cumulative) '!$P$62)/'TD CALC Summary (Cumulative) '!$L$61</f>
        <v>0</v>
      </c>
      <c r="BK55" s="94">
        <f>('TD CALC Summary (Cumulative) '!$I64*'TD CALC Summary (Cumulative) '!$P$62)/'TD CALC Summary (Cumulative) '!$L$61</f>
        <v>0</v>
      </c>
      <c r="BL55" s="94">
        <f>('TD CALC Summary (Cumulative) '!$I64*'TD CALC Summary (Cumulative) '!$P$62)/'TD CALC Summary (Cumulative) '!$L$61</f>
        <v>0</v>
      </c>
      <c r="BM55" s="94">
        <f>('TD CALC Summary (Cumulative) '!$I64*'TD CALC Summary (Cumulative) '!$P$62)/'TD CALC Summary (Cumulative) '!$L$61</f>
        <v>0</v>
      </c>
      <c r="BN55" s="94">
        <f>('TD CALC Summary (Cumulative) '!$I64*'TD CALC Summary (Cumulative) '!$P$62)/'TD CALC Summary (Cumulative) '!$L$61</f>
        <v>0</v>
      </c>
      <c r="BO55" s="94">
        <f>('TD CALC Summary (Cumulative) '!$I64*'TD CALC Summary (Cumulative) '!$P$62)/'TD CALC Summary (Cumulative) '!$L$61</f>
        <v>0</v>
      </c>
      <c r="BP55" s="94">
        <f>('TD CALC Summary (Cumulative) '!$I64*'TD CALC Summary (Cumulative) '!$P$62)/'TD CALC Summary (Cumulative) '!$L$61</f>
        <v>0</v>
      </c>
      <c r="BQ55" s="94">
        <f>('TD CALC Summary (Cumulative) '!$I64*'TD CALC Summary (Cumulative) '!$P$62)/'TD CALC Summary (Cumulative) '!$L$61</f>
        <v>0</v>
      </c>
      <c r="BR55" s="94">
        <f>('TD CALC Summary (Cumulative) '!$I64*'TD CALC Summary (Cumulative) '!$P$62)/'TD CALC Summary (Cumulative) '!$L$61</f>
        <v>0</v>
      </c>
      <c r="BS55" s="94">
        <f>('TD CALC Summary (Cumulative) '!$I64*'TD CALC Summary (Cumulative) '!$P$62)/'TD CALC Summary (Cumulative) '!$L$61</f>
        <v>0</v>
      </c>
      <c r="BT55" s="94">
        <f>('TD CALC Summary (Cumulative) '!$I64*'TD CALC Summary (Cumulative) '!$P$62)/'TD CALC Summary (Cumulative) '!$L$61</f>
        <v>0</v>
      </c>
      <c r="BU55" s="94">
        <f>('TD CALC Summary (Cumulative) '!$I64*'TD CALC Summary (Cumulative) '!$P$62)/'TD CALC Summary (Cumulative) '!$L$61</f>
        <v>0</v>
      </c>
      <c r="BV55" s="94">
        <f>('TD CALC Summary (Cumulative) '!$I64*'TD CALC Summary (Cumulative) '!$P$62)/'TD CALC Summary (Cumulative) '!$L$61</f>
        <v>0</v>
      </c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</row>
    <row r="56" spans="1:122" x14ac:dyDescent="0.25">
      <c r="A56" s="193"/>
      <c r="B56" s="30" t="s">
        <v>12</v>
      </c>
      <c r="C56" s="72"/>
      <c r="D56" s="72"/>
      <c r="E56" s="94">
        <f>('TD CALC Summary (Cumulative) '!$D64*'TD CALC Summary (Cumulative) '!$P$62)/'TD CALC Summary (Cumulative) '!$L$60</f>
        <v>0</v>
      </c>
      <c r="F56" s="94">
        <f>('TD CALC Summary (Cumulative) '!$D64*'TD CALC Summary (Cumulative) '!$P$62)/'TD CALC Summary (Cumulative) '!$L$60</f>
        <v>0</v>
      </c>
      <c r="G56" s="94">
        <f>('TD CALC Summary (Cumulative) '!$D64*'TD CALC Summary (Cumulative) '!$P$62)/'TD CALC Summary (Cumulative) '!$L$60</f>
        <v>0</v>
      </c>
      <c r="H56" s="94">
        <f>('TD CALC Summary (Cumulative) '!$D64*'TD CALC Summary (Cumulative) '!$P$62)/'TD CALC Summary (Cumulative) '!$L$60</f>
        <v>0</v>
      </c>
      <c r="I56" s="94">
        <f>('TD CALC Summary (Cumulative) '!$D64*'TD CALC Summary (Cumulative) '!$P$62)/'TD CALC Summary (Cumulative) '!$L$60</f>
        <v>0</v>
      </c>
      <c r="J56" s="94">
        <f>('TD CALC Summary (Cumulative) '!$D64*'TD CALC Summary (Cumulative) '!$P$62)/'TD CALC Summary (Cumulative) '!$L$60</f>
        <v>0</v>
      </c>
      <c r="K56" s="94">
        <f>('TD CALC Summary (Cumulative) '!$D64*'TD CALC Summary (Cumulative) '!$P$62)/'TD CALC Summary (Cumulative) '!$L$60</f>
        <v>0</v>
      </c>
      <c r="L56" s="94">
        <f>('TD CALC Summary (Cumulative) '!$D64*'TD CALC Summary (Cumulative) '!$P$62)/'TD CALC Summary (Cumulative) '!$L$60</f>
        <v>0</v>
      </c>
      <c r="M56" s="94">
        <f>('TD CALC Summary (Cumulative) '!$D64*'TD CALC Summary (Cumulative) '!$P$62)/'TD CALC Summary (Cumulative) '!$L$60</f>
        <v>0</v>
      </c>
      <c r="N56" s="94">
        <f>('TD CALC Summary (Cumulative) '!$D64*'TD CALC Summary (Cumulative) '!$P$62)/'TD CALC Summary (Cumulative) '!$L$60</f>
        <v>0</v>
      </c>
      <c r="O56" s="94">
        <f>('TD CALC Summary (Cumulative) '!$E64*'TD CALC Summary (Cumulative) '!$P$62)/'TD CALC Summary (Cumulative) '!$L$61</f>
        <v>661.6691554965239</v>
      </c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>
        <f>('TD CALC Summary (Cumulative) '!$F65*'TD CALC Summary (Cumulative) '!$P$62)/'TD CALC Summary (Cumulative) '!$L$61</f>
        <v>0</v>
      </c>
      <c r="AB56" s="94">
        <f>('TD CALC Summary (Cumulative) '!$F65*'TD CALC Summary (Cumulative) '!$P$62)/'TD CALC Summary (Cumulative) '!$L$61</f>
        <v>0</v>
      </c>
      <c r="AC56" s="94">
        <f>('TD CALC Summary (Cumulative) '!$F65*'TD CALC Summary (Cumulative) '!$P$62)/'TD CALC Summary (Cumulative) '!$L$61</f>
        <v>0</v>
      </c>
      <c r="AD56" s="94">
        <f>('TD CALC Summary (Cumulative) '!$F65*'TD CALC Summary (Cumulative) '!$P$62)/'TD CALC Summary (Cumulative) '!$L$61</f>
        <v>0</v>
      </c>
      <c r="AE56" s="94">
        <f>('TD CALC Summary (Cumulative) '!$F65*'TD CALC Summary (Cumulative) '!$P$62)/'TD CALC Summary (Cumulative) '!$L$61</f>
        <v>0</v>
      </c>
      <c r="AF56" s="94">
        <f>('TD CALC Summary (Cumulative) '!$F65*'TD CALC Summary (Cumulative) '!$P$62)/'TD CALC Summary (Cumulative) '!$L$61</f>
        <v>0</v>
      </c>
      <c r="AG56" s="94">
        <f>('TD CALC Summary (Cumulative) '!$F65*'TD CALC Summary (Cumulative) '!$P$62)/'TD CALC Summary (Cumulative) '!$L$61</f>
        <v>0</v>
      </c>
      <c r="AH56" s="94">
        <f>('TD CALC Summary (Cumulative) '!$F65*'TD CALC Summary (Cumulative) '!$P$62)/'TD CALC Summary (Cumulative) '!$L$61</f>
        <v>0</v>
      </c>
      <c r="AI56" s="94">
        <f>('TD CALC Summary (Cumulative) '!$F65*'TD CALC Summary (Cumulative) '!$P$62)/'TD CALC Summary (Cumulative) '!$L$61</f>
        <v>0</v>
      </c>
      <c r="AJ56" s="94">
        <f>('TD CALC Summary (Cumulative) '!$F65*'TD CALC Summary (Cumulative) '!$P$62)/'TD CALC Summary (Cumulative) '!$L$61</f>
        <v>0</v>
      </c>
      <c r="AK56" s="94">
        <f>('TD CALC Summary (Cumulative) '!$F65*'TD CALC Summary (Cumulative) '!$P$62)/'TD CALC Summary (Cumulative) '!$L$61</f>
        <v>0</v>
      </c>
      <c r="AL56" s="94">
        <f>('TD CALC Summary (Cumulative) '!$F65*'TD CALC Summary (Cumulative) '!$P$62)/'TD CALC Summary (Cumulative) '!$L$61</f>
        <v>0</v>
      </c>
      <c r="AM56" s="94">
        <f>('TD CALC Summary (Cumulative) '!$G65*'TD CALC Summary (Cumulative) '!$P$62)/'TD CALC Summary (Cumulative) '!$L$61</f>
        <v>0</v>
      </c>
      <c r="AN56" s="94">
        <f>('TD CALC Summary (Cumulative) '!$G65*'TD CALC Summary (Cumulative) '!$P$62)/'TD CALC Summary (Cumulative) '!$L$61</f>
        <v>0</v>
      </c>
      <c r="AO56" s="94">
        <f>('TD CALC Summary (Cumulative) '!$G65*'TD CALC Summary (Cumulative) '!$P$62)/'TD CALC Summary (Cumulative) '!$L$61</f>
        <v>0</v>
      </c>
      <c r="AP56" s="94">
        <f>('TD CALC Summary (Cumulative) '!$G65*'TD CALC Summary (Cumulative) '!$P$62)/'TD CALC Summary (Cumulative) '!$L$61</f>
        <v>0</v>
      </c>
      <c r="AQ56" s="94">
        <f>('TD CALC Summary (Cumulative) '!$G65*'TD CALC Summary (Cumulative) '!$P$62)/'TD CALC Summary (Cumulative) '!$L$61</f>
        <v>0</v>
      </c>
      <c r="AR56" s="94">
        <f>('TD CALC Summary (Cumulative) '!$G65*'TD CALC Summary (Cumulative) '!$P$62)/'TD CALC Summary (Cumulative) '!$L$61</f>
        <v>0</v>
      </c>
      <c r="AS56" s="94">
        <f>('TD CALC Summary (Cumulative) '!$G65*'TD CALC Summary (Cumulative) '!$P$62)/'TD CALC Summary (Cumulative) '!$L$61</f>
        <v>0</v>
      </c>
      <c r="AT56" s="94">
        <f>('TD CALC Summary (Cumulative) '!$G65*'TD CALC Summary (Cumulative) '!$P$62)/'TD CALC Summary (Cumulative) '!$L$61</f>
        <v>0</v>
      </c>
      <c r="AU56" s="94">
        <f>('TD CALC Summary (Cumulative) '!$G65*'TD CALC Summary (Cumulative) '!$P$62)/'TD CALC Summary (Cumulative) '!$L$61</f>
        <v>0</v>
      </c>
      <c r="AV56" s="94">
        <f>('TD CALC Summary (Cumulative) '!$G65*'TD CALC Summary (Cumulative) '!$P$62)/'TD CALC Summary (Cumulative) '!$L$61</f>
        <v>0</v>
      </c>
      <c r="AW56" s="94">
        <f>('TD CALC Summary (Cumulative) '!$G65*'TD CALC Summary (Cumulative) '!$P$62)/'TD CALC Summary (Cumulative) '!$L$61</f>
        <v>0</v>
      </c>
      <c r="AX56" s="94">
        <f>('TD CALC Summary (Cumulative) '!$G65*'TD CALC Summary (Cumulative) '!$P$62)/'TD CALC Summary (Cumulative) '!$L$61</f>
        <v>0</v>
      </c>
      <c r="AY56" s="94">
        <f>('TD CALC Summary (Cumulative) '!$H65*'TD CALC Summary (Cumulative) '!$P$62)/'TD CALC Summary (Cumulative) '!$L$61</f>
        <v>0</v>
      </c>
      <c r="AZ56" s="94">
        <f>('TD CALC Summary (Cumulative) '!$H65*'TD CALC Summary (Cumulative) '!$P$62)/'TD CALC Summary (Cumulative) '!$L$61</f>
        <v>0</v>
      </c>
      <c r="BA56" s="94">
        <f>('TD CALC Summary (Cumulative) '!$H65*'TD CALC Summary (Cumulative) '!$P$62)/'TD CALC Summary (Cumulative) '!$L$61</f>
        <v>0</v>
      </c>
      <c r="BB56" s="94">
        <f>('TD CALC Summary (Cumulative) '!$H65*'TD CALC Summary (Cumulative) '!$P$62)/'TD CALC Summary (Cumulative) '!$L$61</f>
        <v>0</v>
      </c>
      <c r="BC56" s="94">
        <f>('TD CALC Summary (Cumulative) '!$H65*'TD CALC Summary (Cumulative) '!$P$62)/'TD CALC Summary (Cumulative) '!$L$61</f>
        <v>0</v>
      </c>
      <c r="BD56" s="94">
        <f>('TD CALC Summary (Cumulative) '!$H65*'TD CALC Summary (Cumulative) '!$P$62)/'TD CALC Summary (Cumulative) '!$L$61</f>
        <v>0</v>
      </c>
      <c r="BE56" s="94">
        <f>('TD CALC Summary (Cumulative) '!$H65*'TD CALC Summary (Cumulative) '!$P$62)/'TD CALC Summary (Cumulative) '!$L$61</f>
        <v>0</v>
      </c>
      <c r="BF56" s="94">
        <f>('TD CALC Summary (Cumulative) '!$H65*'TD CALC Summary (Cumulative) '!$P$62)/'TD CALC Summary (Cumulative) '!$L$61</f>
        <v>0</v>
      </c>
      <c r="BG56" s="94">
        <f>('TD CALC Summary (Cumulative) '!$H65*'TD CALC Summary (Cumulative) '!$P$62)/'TD CALC Summary (Cumulative) '!$L$61</f>
        <v>0</v>
      </c>
      <c r="BH56" s="94">
        <f>('TD CALC Summary (Cumulative) '!$H65*'TD CALC Summary (Cumulative) '!$P$62)/'TD CALC Summary (Cumulative) '!$L$61</f>
        <v>0</v>
      </c>
      <c r="BI56" s="94">
        <f>('TD CALC Summary (Cumulative) '!$H65*'TD CALC Summary (Cumulative) '!$P$62)/'TD CALC Summary (Cumulative) '!$L$61</f>
        <v>0</v>
      </c>
      <c r="BJ56" s="94">
        <f>('TD CALC Summary (Cumulative) '!$H65*'TD CALC Summary (Cumulative) '!$P$62)/'TD CALC Summary (Cumulative) '!$L$61</f>
        <v>0</v>
      </c>
      <c r="BK56" s="94">
        <f>('TD CALC Summary (Cumulative) '!$I65*'TD CALC Summary (Cumulative) '!$P$62)/'TD CALC Summary (Cumulative) '!$L$61</f>
        <v>0</v>
      </c>
      <c r="BL56" s="94">
        <f>('TD CALC Summary (Cumulative) '!$I65*'TD CALC Summary (Cumulative) '!$P$62)/'TD CALC Summary (Cumulative) '!$L$61</f>
        <v>0</v>
      </c>
      <c r="BM56" s="94">
        <f>('TD CALC Summary (Cumulative) '!$I65*'TD CALC Summary (Cumulative) '!$P$62)/'TD CALC Summary (Cumulative) '!$L$61</f>
        <v>0</v>
      </c>
      <c r="BN56" s="94">
        <f>('TD CALC Summary (Cumulative) '!$I65*'TD CALC Summary (Cumulative) '!$P$62)/'TD CALC Summary (Cumulative) '!$L$61</f>
        <v>0</v>
      </c>
      <c r="BO56" s="94">
        <f>('TD CALC Summary (Cumulative) '!$I65*'TD CALC Summary (Cumulative) '!$P$62)/'TD CALC Summary (Cumulative) '!$L$61</f>
        <v>0</v>
      </c>
      <c r="BP56" s="94">
        <f>('TD CALC Summary (Cumulative) '!$I65*'TD CALC Summary (Cumulative) '!$P$62)/'TD CALC Summary (Cumulative) '!$L$61</f>
        <v>0</v>
      </c>
      <c r="BQ56" s="94">
        <f>('TD CALC Summary (Cumulative) '!$I65*'TD CALC Summary (Cumulative) '!$P$62)/'TD CALC Summary (Cumulative) '!$L$61</f>
        <v>0</v>
      </c>
      <c r="BR56" s="94">
        <f>('TD CALC Summary (Cumulative) '!$I65*'TD CALC Summary (Cumulative) '!$P$62)/'TD CALC Summary (Cumulative) '!$L$61</f>
        <v>0</v>
      </c>
      <c r="BS56" s="94">
        <f>('TD CALC Summary (Cumulative) '!$I65*'TD CALC Summary (Cumulative) '!$P$62)/'TD CALC Summary (Cumulative) '!$L$61</f>
        <v>0</v>
      </c>
      <c r="BT56" s="94">
        <f>('TD CALC Summary (Cumulative) '!$I65*'TD CALC Summary (Cumulative) '!$P$62)/'TD CALC Summary (Cumulative) '!$L$61</f>
        <v>0</v>
      </c>
      <c r="BU56" s="94">
        <f>('TD CALC Summary (Cumulative) '!$I65*'TD CALC Summary (Cumulative) '!$P$62)/'TD CALC Summary (Cumulative) '!$L$61</f>
        <v>0</v>
      </c>
      <c r="BV56" s="94">
        <f>('TD CALC Summary (Cumulative) '!$I65*'TD CALC Summary (Cumulative) '!$P$62)/'TD CALC Summary (Cumulative) '!$L$61</f>
        <v>0</v>
      </c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</row>
    <row r="57" spans="1:122" x14ac:dyDescent="0.25">
      <c r="A57" s="193"/>
      <c r="B57" s="30" t="s">
        <v>3</v>
      </c>
      <c r="C57" s="72"/>
      <c r="D57" s="72"/>
      <c r="E57" s="94">
        <f>('TD CALC Summary (Cumulative) '!$D65*'TD CALC Summary (Cumulative) '!$P$62)/'TD CALC Summary (Cumulative) '!$L$60</f>
        <v>0</v>
      </c>
      <c r="F57" s="94">
        <f>('TD CALC Summary (Cumulative) '!$D65*'TD CALC Summary (Cumulative) '!$P$62)/'TD CALC Summary (Cumulative) '!$L$60</f>
        <v>0</v>
      </c>
      <c r="G57" s="94">
        <f>('TD CALC Summary (Cumulative) '!$D65*'TD CALC Summary (Cumulative) '!$P$62)/'TD CALC Summary (Cumulative) '!$L$60</f>
        <v>0</v>
      </c>
      <c r="H57" s="94">
        <f>('TD CALC Summary (Cumulative) '!$D65*'TD CALC Summary (Cumulative) '!$P$62)/'TD CALC Summary (Cumulative) '!$L$60</f>
        <v>0</v>
      </c>
      <c r="I57" s="94">
        <f>('TD CALC Summary (Cumulative) '!$D65*'TD CALC Summary (Cumulative) '!$P$62)/'TD CALC Summary (Cumulative) '!$L$60</f>
        <v>0</v>
      </c>
      <c r="J57" s="94">
        <f>('TD CALC Summary (Cumulative) '!$D65*'TD CALC Summary (Cumulative) '!$P$62)/'TD CALC Summary (Cumulative) '!$L$60</f>
        <v>0</v>
      </c>
      <c r="K57" s="94">
        <f>('TD CALC Summary (Cumulative) '!$D65*'TD CALC Summary (Cumulative) '!$P$62)/'TD CALC Summary (Cumulative) '!$L$60</f>
        <v>0</v>
      </c>
      <c r="L57" s="94">
        <f>('TD CALC Summary (Cumulative) '!$D65*'TD CALC Summary (Cumulative) '!$P$62)/'TD CALC Summary (Cumulative) '!$L$60</f>
        <v>0</v>
      </c>
      <c r="M57" s="94">
        <f>('TD CALC Summary (Cumulative) '!$D65*'TD CALC Summary (Cumulative) '!$P$62)/'TD CALC Summary (Cumulative) '!$L$60</f>
        <v>0</v>
      </c>
      <c r="N57" s="94">
        <f>('TD CALC Summary (Cumulative) '!$D65*'TD CALC Summary (Cumulative) '!$P$62)/'TD CALC Summary (Cumulative) '!$L$60</f>
        <v>0</v>
      </c>
      <c r="O57" s="94">
        <f>('TD CALC Summary (Cumulative) '!$E65*'TD CALC Summary (Cumulative) '!$P$62)/'TD CALC Summary (Cumulative) '!$L$61</f>
        <v>260.20533223232047</v>
      </c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>
        <f>('TD CALC Summary (Cumulative) '!$F66*'TD CALC Summary (Cumulative) '!$P$62)/'TD CALC Summary (Cumulative) '!$L$61</f>
        <v>0</v>
      </c>
      <c r="AB57" s="94">
        <f>('TD CALC Summary (Cumulative) '!$F66*'TD CALC Summary (Cumulative) '!$P$62)/'TD CALC Summary (Cumulative) '!$L$61</f>
        <v>0</v>
      </c>
      <c r="AC57" s="94">
        <f>('TD CALC Summary (Cumulative) '!$F66*'TD CALC Summary (Cumulative) '!$P$62)/'TD CALC Summary (Cumulative) '!$L$61</f>
        <v>0</v>
      </c>
      <c r="AD57" s="94">
        <f>('TD CALC Summary (Cumulative) '!$F66*'TD CALC Summary (Cumulative) '!$P$62)/'TD CALC Summary (Cumulative) '!$L$61</f>
        <v>0</v>
      </c>
      <c r="AE57" s="94">
        <f>('TD CALC Summary (Cumulative) '!$F66*'TD CALC Summary (Cumulative) '!$P$62)/'TD CALC Summary (Cumulative) '!$L$61</f>
        <v>0</v>
      </c>
      <c r="AF57" s="94">
        <f>('TD CALC Summary (Cumulative) '!$F66*'TD CALC Summary (Cumulative) '!$P$62)/'TD CALC Summary (Cumulative) '!$L$61</f>
        <v>0</v>
      </c>
      <c r="AG57" s="94">
        <f>('TD CALC Summary (Cumulative) '!$F66*'TD CALC Summary (Cumulative) '!$P$62)/'TD CALC Summary (Cumulative) '!$L$61</f>
        <v>0</v>
      </c>
      <c r="AH57" s="94">
        <f>('TD CALC Summary (Cumulative) '!$F66*'TD CALC Summary (Cumulative) '!$P$62)/'TD CALC Summary (Cumulative) '!$L$61</f>
        <v>0</v>
      </c>
      <c r="AI57" s="94">
        <f>('TD CALC Summary (Cumulative) '!$F66*'TD CALC Summary (Cumulative) '!$P$62)/'TD CALC Summary (Cumulative) '!$L$61</f>
        <v>0</v>
      </c>
      <c r="AJ57" s="94">
        <f>('TD CALC Summary (Cumulative) '!$F66*'TD CALC Summary (Cumulative) '!$P$62)/'TD CALC Summary (Cumulative) '!$L$61</f>
        <v>0</v>
      </c>
      <c r="AK57" s="94">
        <f>('TD CALC Summary (Cumulative) '!$F66*'TD CALC Summary (Cumulative) '!$P$62)/'TD CALC Summary (Cumulative) '!$L$61</f>
        <v>0</v>
      </c>
      <c r="AL57" s="94">
        <f>('TD CALC Summary (Cumulative) '!$F66*'TD CALC Summary (Cumulative) '!$P$62)/'TD CALC Summary (Cumulative) '!$L$61</f>
        <v>0</v>
      </c>
      <c r="AM57" s="94">
        <f>('TD CALC Summary (Cumulative) '!$G66*'TD CALC Summary (Cumulative) '!$P$62)/'TD CALC Summary (Cumulative) '!$L$61</f>
        <v>0</v>
      </c>
      <c r="AN57" s="94">
        <f>('TD CALC Summary (Cumulative) '!$G66*'TD CALC Summary (Cumulative) '!$P$62)/'TD CALC Summary (Cumulative) '!$L$61</f>
        <v>0</v>
      </c>
      <c r="AO57" s="94">
        <f>('TD CALC Summary (Cumulative) '!$G66*'TD CALC Summary (Cumulative) '!$P$62)/'TD CALC Summary (Cumulative) '!$L$61</f>
        <v>0</v>
      </c>
      <c r="AP57" s="94">
        <f>('TD CALC Summary (Cumulative) '!$G66*'TD CALC Summary (Cumulative) '!$P$62)/'TD CALC Summary (Cumulative) '!$L$61</f>
        <v>0</v>
      </c>
      <c r="AQ57" s="94">
        <f>('TD CALC Summary (Cumulative) '!$G66*'TD CALC Summary (Cumulative) '!$P$62)/'TD CALC Summary (Cumulative) '!$L$61</f>
        <v>0</v>
      </c>
      <c r="AR57" s="94">
        <f>('TD CALC Summary (Cumulative) '!$G66*'TD CALC Summary (Cumulative) '!$P$62)/'TD CALC Summary (Cumulative) '!$L$61</f>
        <v>0</v>
      </c>
      <c r="AS57" s="94">
        <f>('TD CALC Summary (Cumulative) '!$G66*'TD CALC Summary (Cumulative) '!$P$62)/'TD CALC Summary (Cumulative) '!$L$61</f>
        <v>0</v>
      </c>
      <c r="AT57" s="94">
        <f>('TD CALC Summary (Cumulative) '!$G66*'TD CALC Summary (Cumulative) '!$P$62)/'TD CALC Summary (Cumulative) '!$L$61</f>
        <v>0</v>
      </c>
      <c r="AU57" s="94">
        <f>('TD CALC Summary (Cumulative) '!$G66*'TD CALC Summary (Cumulative) '!$P$62)/'TD CALC Summary (Cumulative) '!$L$61</f>
        <v>0</v>
      </c>
      <c r="AV57" s="94">
        <f>('TD CALC Summary (Cumulative) '!$G66*'TD CALC Summary (Cumulative) '!$P$62)/'TD CALC Summary (Cumulative) '!$L$61</f>
        <v>0</v>
      </c>
      <c r="AW57" s="94">
        <f>('TD CALC Summary (Cumulative) '!$G66*'TD CALC Summary (Cumulative) '!$P$62)/'TD CALC Summary (Cumulative) '!$L$61</f>
        <v>0</v>
      </c>
      <c r="AX57" s="94">
        <f>('TD CALC Summary (Cumulative) '!$G66*'TD CALC Summary (Cumulative) '!$P$62)/'TD CALC Summary (Cumulative) '!$L$61</f>
        <v>0</v>
      </c>
      <c r="AY57" s="94">
        <f>('TD CALC Summary (Cumulative) '!$H66*'TD CALC Summary (Cumulative) '!$P$62)/'TD CALC Summary (Cumulative) '!$L$61</f>
        <v>0</v>
      </c>
      <c r="AZ57" s="94">
        <f>('TD CALC Summary (Cumulative) '!$H66*'TD CALC Summary (Cumulative) '!$P$62)/'TD CALC Summary (Cumulative) '!$L$61</f>
        <v>0</v>
      </c>
      <c r="BA57" s="94">
        <f>('TD CALC Summary (Cumulative) '!$H66*'TD CALC Summary (Cumulative) '!$P$62)/'TD CALC Summary (Cumulative) '!$L$61</f>
        <v>0</v>
      </c>
      <c r="BB57" s="94">
        <f>('TD CALC Summary (Cumulative) '!$H66*'TD CALC Summary (Cumulative) '!$P$62)/'TD CALC Summary (Cumulative) '!$L$61</f>
        <v>0</v>
      </c>
      <c r="BC57" s="94">
        <f>('TD CALC Summary (Cumulative) '!$H66*'TD CALC Summary (Cumulative) '!$P$62)/'TD CALC Summary (Cumulative) '!$L$61</f>
        <v>0</v>
      </c>
      <c r="BD57" s="94">
        <f>('TD CALC Summary (Cumulative) '!$H66*'TD CALC Summary (Cumulative) '!$P$62)/'TD CALC Summary (Cumulative) '!$L$61</f>
        <v>0</v>
      </c>
      <c r="BE57" s="94">
        <f>('TD CALC Summary (Cumulative) '!$H66*'TD CALC Summary (Cumulative) '!$P$62)/'TD CALC Summary (Cumulative) '!$L$61</f>
        <v>0</v>
      </c>
      <c r="BF57" s="94">
        <f>('TD CALC Summary (Cumulative) '!$H66*'TD CALC Summary (Cumulative) '!$P$62)/'TD CALC Summary (Cumulative) '!$L$61</f>
        <v>0</v>
      </c>
      <c r="BG57" s="94">
        <f>('TD CALC Summary (Cumulative) '!$H66*'TD CALC Summary (Cumulative) '!$P$62)/'TD CALC Summary (Cumulative) '!$L$61</f>
        <v>0</v>
      </c>
      <c r="BH57" s="94">
        <f>('TD CALC Summary (Cumulative) '!$H66*'TD CALC Summary (Cumulative) '!$P$62)/'TD CALC Summary (Cumulative) '!$L$61</f>
        <v>0</v>
      </c>
      <c r="BI57" s="94">
        <f>('TD CALC Summary (Cumulative) '!$H66*'TD CALC Summary (Cumulative) '!$P$62)/'TD CALC Summary (Cumulative) '!$L$61</f>
        <v>0</v>
      </c>
      <c r="BJ57" s="94">
        <f>('TD CALC Summary (Cumulative) '!$H66*'TD CALC Summary (Cumulative) '!$P$62)/'TD CALC Summary (Cumulative) '!$L$61</f>
        <v>0</v>
      </c>
      <c r="BK57" s="94">
        <f>('TD CALC Summary (Cumulative) '!$I66*'TD CALC Summary (Cumulative) '!$P$62)/'TD CALC Summary (Cumulative) '!$L$61</f>
        <v>0</v>
      </c>
      <c r="BL57" s="94">
        <f>('TD CALC Summary (Cumulative) '!$I66*'TD CALC Summary (Cumulative) '!$P$62)/'TD CALC Summary (Cumulative) '!$L$61</f>
        <v>0</v>
      </c>
      <c r="BM57" s="94">
        <f>('TD CALC Summary (Cumulative) '!$I66*'TD CALC Summary (Cumulative) '!$P$62)/'TD CALC Summary (Cumulative) '!$L$61</f>
        <v>0</v>
      </c>
      <c r="BN57" s="94">
        <f>('TD CALC Summary (Cumulative) '!$I66*'TD CALC Summary (Cumulative) '!$P$62)/'TD CALC Summary (Cumulative) '!$L$61</f>
        <v>0</v>
      </c>
      <c r="BO57" s="94">
        <f>('TD CALC Summary (Cumulative) '!$I66*'TD CALC Summary (Cumulative) '!$P$62)/'TD CALC Summary (Cumulative) '!$L$61</f>
        <v>0</v>
      </c>
      <c r="BP57" s="94">
        <f>('TD CALC Summary (Cumulative) '!$I66*'TD CALC Summary (Cumulative) '!$P$62)/'TD CALC Summary (Cumulative) '!$L$61</f>
        <v>0</v>
      </c>
      <c r="BQ57" s="94">
        <f>('TD CALC Summary (Cumulative) '!$I66*'TD CALC Summary (Cumulative) '!$P$62)/'TD CALC Summary (Cumulative) '!$L$61</f>
        <v>0</v>
      </c>
      <c r="BR57" s="94">
        <f>('TD CALC Summary (Cumulative) '!$I66*'TD CALC Summary (Cumulative) '!$P$62)/'TD CALC Summary (Cumulative) '!$L$61</f>
        <v>0</v>
      </c>
      <c r="BS57" s="94">
        <f>('TD CALC Summary (Cumulative) '!$I66*'TD CALC Summary (Cumulative) '!$P$62)/'TD CALC Summary (Cumulative) '!$L$61</f>
        <v>0</v>
      </c>
      <c r="BT57" s="94">
        <f>('TD CALC Summary (Cumulative) '!$I66*'TD CALC Summary (Cumulative) '!$P$62)/'TD CALC Summary (Cumulative) '!$L$61</f>
        <v>0</v>
      </c>
      <c r="BU57" s="94">
        <f>('TD CALC Summary (Cumulative) '!$I66*'TD CALC Summary (Cumulative) '!$P$62)/'TD CALC Summary (Cumulative) '!$L$61</f>
        <v>0</v>
      </c>
      <c r="BV57" s="94">
        <f>('TD CALC Summary (Cumulative) '!$I66*'TD CALC Summary (Cumulative) '!$P$62)/'TD CALC Summary (Cumulative) '!$L$61</f>
        <v>0</v>
      </c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</row>
    <row r="58" spans="1:122" x14ac:dyDescent="0.25">
      <c r="A58" s="193"/>
      <c r="B58" s="30" t="s">
        <v>13</v>
      </c>
      <c r="C58" s="72"/>
      <c r="D58" s="72"/>
      <c r="E58" s="94">
        <f>('TD CALC Summary (Cumulative) '!$D66*'TD CALC Summary (Cumulative) '!$P$62)/'TD CALC Summary (Cumulative) '!$L$60</f>
        <v>0</v>
      </c>
      <c r="F58" s="94">
        <f>('TD CALC Summary (Cumulative) '!$D66*'TD CALC Summary (Cumulative) '!$P$62)/'TD CALC Summary (Cumulative) '!$L$60</f>
        <v>0</v>
      </c>
      <c r="G58" s="94">
        <f>('TD CALC Summary (Cumulative) '!$D66*'TD CALC Summary (Cumulative) '!$P$62)/'TD CALC Summary (Cumulative) '!$L$60</f>
        <v>0</v>
      </c>
      <c r="H58" s="94">
        <f>('TD CALC Summary (Cumulative) '!$D66*'TD CALC Summary (Cumulative) '!$P$62)/'TD CALC Summary (Cumulative) '!$L$60</f>
        <v>0</v>
      </c>
      <c r="I58" s="94">
        <f>('TD CALC Summary (Cumulative) '!$D66*'TD CALC Summary (Cumulative) '!$P$62)/'TD CALC Summary (Cumulative) '!$L$60</f>
        <v>0</v>
      </c>
      <c r="J58" s="94">
        <f>('TD CALC Summary (Cumulative) '!$D66*'TD CALC Summary (Cumulative) '!$P$62)/'TD CALC Summary (Cumulative) '!$L$60</f>
        <v>0</v>
      </c>
      <c r="K58" s="94">
        <f>('TD CALC Summary (Cumulative) '!$D66*'TD CALC Summary (Cumulative) '!$P$62)/'TD CALC Summary (Cumulative) '!$L$60</f>
        <v>0</v>
      </c>
      <c r="L58" s="94">
        <f>('TD CALC Summary (Cumulative) '!$D66*'TD CALC Summary (Cumulative) '!$P$62)/'TD CALC Summary (Cumulative) '!$L$60</f>
        <v>0</v>
      </c>
      <c r="M58" s="94">
        <f>('TD CALC Summary (Cumulative) '!$D66*'TD CALC Summary (Cumulative) '!$P$62)/'TD CALC Summary (Cumulative) '!$L$60</f>
        <v>0</v>
      </c>
      <c r="N58" s="94">
        <f>('TD CALC Summary (Cumulative) '!$D66*'TD CALC Summary (Cumulative) '!$P$62)/'TD CALC Summary (Cumulative) '!$L$60</f>
        <v>0</v>
      </c>
      <c r="O58" s="94">
        <f>('TD CALC Summary (Cumulative) '!$E66*'TD CALC Summary (Cumulative) '!$P$62)/'TD CALC Summary (Cumulative) '!$L$61</f>
        <v>61086.509847713933</v>
      </c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>
        <f>('TD CALC Summary (Cumulative) '!$F67*'TD CALC Summary (Cumulative) '!$P$62)/'TD CALC Summary (Cumulative) '!$L$61</f>
        <v>0</v>
      </c>
      <c r="AB58" s="94">
        <f>('TD CALC Summary (Cumulative) '!$F67*'TD CALC Summary (Cumulative) '!$P$62)/'TD CALC Summary (Cumulative) '!$L$61</f>
        <v>0</v>
      </c>
      <c r="AC58" s="94">
        <f>('TD CALC Summary (Cumulative) '!$F67*'TD CALC Summary (Cumulative) '!$P$62)/'TD CALC Summary (Cumulative) '!$L$61</f>
        <v>0</v>
      </c>
      <c r="AD58" s="94">
        <f>('TD CALC Summary (Cumulative) '!$F67*'TD CALC Summary (Cumulative) '!$P$62)/'TD CALC Summary (Cumulative) '!$L$61</f>
        <v>0</v>
      </c>
      <c r="AE58" s="94">
        <f>('TD CALC Summary (Cumulative) '!$F67*'TD CALC Summary (Cumulative) '!$P$62)/'TD CALC Summary (Cumulative) '!$L$61</f>
        <v>0</v>
      </c>
      <c r="AF58" s="94">
        <f>('TD CALC Summary (Cumulative) '!$F67*'TD CALC Summary (Cumulative) '!$P$62)/'TD CALC Summary (Cumulative) '!$L$61</f>
        <v>0</v>
      </c>
      <c r="AG58" s="94">
        <f>('TD CALC Summary (Cumulative) '!$F67*'TD CALC Summary (Cumulative) '!$P$62)/'TD CALC Summary (Cumulative) '!$L$61</f>
        <v>0</v>
      </c>
      <c r="AH58" s="94">
        <f>('TD CALC Summary (Cumulative) '!$F67*'TD CALC Summary (Cumulative) '!$P$62)/'TD CALC Summary (Cumulative) '!$L$61</f>
        <v>0</v>
      </c>
      <c r="AI58" s="94">
        <f>('TD CALC Summary (Cumulative) '!$F67*'TD CALC Summary (Cumulative) '!$P$62)/'TD CALC Summary (Cumulative) '!$L$61</f>
        <v>0</v>
      </c>
      <c r="AJ58" s="94">
        <f>('TD CALC Summary (Cumulative) '!$F67*'TD CALC Summary (Cumulative) '!$P$62)/'TD CALC Summary (Cumulative) '!$L$61</f>
        <v>0</v>
      </c>
      <c r="AK58" s="94">
        <f>('TD CALC Summary (Cumulative) '!$F67*'TD CALC Summary (Cumulative) '!$P$62)/'TD CALC Summary (Cumulative) '!$L$61</f>
        <v>0</v>
      </c>
      <c r="AL58" s="94">
        <f>('TD CALC Summary (Cumulative) '!$F67*'TD CALC Summary (Cumulative) '!$P$62)/'TD CALC Summary (Cumulative) '!$L$61</f>
        <v>0</v>
      </c>
      <c r="AM58" s="94">
        <f>('TD CALC Summary (Cumulative) '!$G67*'TD CALC Summary (Cumulative) '!$P$62)/'TD CALC Summary (Cumulative) '!$L$61</f>
        <v>0</v>
      </c>
      <c r="AN58" s="94">
        <f>('TD CALC Summary (Cumulative) '!$G67*'TD CALC Summary (Cumulative) '!$P$62)/'TD CALC Summary (Cumulative) '!$L$61</f>
        <v>0</v>
      </c>
      <c r="AO58" s="94">
        <f>('TD CALC Summary (Cumulative) '!$G67*'TD CALC Summary (Cumulative) '!$P$62)/'TD CALC Summary (Cumulative) '!$L$61</f>
        <v>0</v>
      </c>
      <c r="AP58" s="94">
        <f>('TD CALC Summary (Cumulative) '!$G67*'TD CALC Summary (Cumulative) '!$P$62)/'TD CALC Summary (Cumulative) '!$L$61</f>
        <v>0</v>
      </c>
      <c r="AQ58" s="94">
        <f>('TD CALC Summary (Cumulative) '!$G67*'TD CALC Summary (Cumulative) '!$P$62)/'TD CALC Summary (Cumulative) '!$L$61</f>
        <v>0</v>
      </c>
      <c r="AR58" s="94">
        <f>('TD CALC Summary (Cumulative) '!$G67*'TD CALC Summary (Cumulative) '!$P$62)/'TD CALC Summary (Cumulative) '!$L$61</f>
        <v>0</v>
      </c>
      <c r="AS58" s="94">
        <f>('TD CALC Summary (Cumulative) '!$G67*'TD CALC Summary (Cumulative) '!$P$62)/'TD CALC Summary (Cumulative) '!$L$61</f>
        <v>0</v>
      </c>
      <c r="AT58" s="94">
        <f>('TD CALC Summary (Cumulative) '!$G67*'TD CALC Summary (Cumulative) '!$P$62)/'TD CALC Summary (Cumulative) '!$L$61</f>
        <v>0</v>
      </c>
      <c r="AU58" s="94">
        <f>('TD CALC Summary (Cumulative) '!$G67*'TD CALC Summary (Cumulative) '!$P$62)/'TD CALC Summary (Cumulative) '!$L$61</f>
        <v>0</v>
      </c>
      <c r="AV58" s="94">
        <f>('TD CALC Summary (Cumulative) '!$G67*'TD CALC Summary (Cumulative) '!$P$62)/'TD CALC Summary (Cumulative) '!$L$61</f>
        <v>0</v>
      </c>
      <c r="AW58" s="94">
        <f>('TD CALC Summary (Cumulative) '!$G67*'TD CALC Summary (Cumulative) '!$P$62)/'TD CALC Summary (Cumulative) '!$L$61</f>
        <v>0</v>
      </c>
      <c r="AX58" s="94">
        <f>('TD CALC Summary (Cumulative) '!$G67*'TD CALC Summary (Cumulative) '!$P$62)/'TD CALC Summary (Cumulative) '!$L$61</f>
        <v>0</v>
      </c>
      <c r="AY58" s="94">
        <f>('TD CALC Summary (Cumulative) '!$H67*'TD CALC Summary (Cumulative) '!$P$62)/'TD CALC Summary (Cumulative) '!$L$61</f>
        <v>0</v>
      </c>
      <c r="AZ58" s="94">
        <f>('TD CALC Summary (Cumulative) '!$H67*'TD CALC Summary (Cumulative) '!$P$62)/'TD CALC Summary (Cumulative) '!$L$61</f>
        <v>0</v>
      </c>
      <c r="BA58" s="94">
        <f>('TD CALC Summary (Cumulative) '!$H67*'TD CALC Summary (Cumulative) '!$P$62)/'TD CALC Summary (Cumulative) '!$L$61</f>
        <v>0</v>
      </c>
      <c r="BB58" s="94">
        <f>('TD CALC Summary (Cumulative) '!$H67*'TD CALC Summary (Cumulative) '!$P$62)/'TD CALC Summary (Cumulative) '!$L$61</f>
        <v>0</v>
      </c>
      <c r="BC58" s="94">
        <f>('TD CALC Summary (Cumulative) '!$H67*'TD CALC Summary (Cumulative) '!$P$62)/'TD CALC Summary (Cumulative) '!$L$61</f>
        <v>0</v>
      </c>
      <c r="BD58" s="94">
        <f>('TD CALC Summary (Cumulative) '!$H67*'TD CALC Summary (Cumulative) '!$P$62)/'TD CALC Summary (Cumulative) '!$L$61</f>
        <v>0</v>
      </c>
      <c r="BE58" s="94">
        <f>('TD CALC Summary (Cumulative) '!$H67*'TD CALC Summary (Cumulative) '!$P$62)/'TD CALC Summary (Cumulative) '!$L$61</f>
        <v>0</v>
      </c>
      <c r="BF58" s="94">
        <f>('TD CALC Summary (Cumulative) '!$H67*'TD CALC Summary (Cumulative) '!$P$62)/'TD CALC Summary (Cumulative) '!$L$61</f>
        <v>0</v>
      </c>
      <c r="BG58" s="94">
        <f>('TD CALC Summary (Cumulative) '!$H67*'TD CALC Summary (Cumulative) '!$P$62)/'TD CALC Summary (Cumulative) '!$L$61</f>
        <v>0</v>
      </c>
      <c r="BH58" s="94">
        <f>('TD CALC Summary (Cumulative) '!$H67*'TD CALC Summary (Cumulative) '!$P$62)/'TD CALC Summary (Cumulative) '!$L$61</f>
        <v>0</v>
      </c>
      <c r="BI58" s="94">
        <f>('TD CALC Summary (Cumulative) '!$H67*'TD CALC Summary (Cumulative) '!$P$62)/'TD CALC Summary (Cumulative) '!$L$61</f>
        <v>0</v>
      </c>
      <c r="BJ58" s="94">
        <f>('TD CALC Summary (Cumulative) '!$H67*'TD CALC Summary (Cumulative) '!$P$62)/'TD CALC Summary (Cumulative) '!$L$61</f>
        <v>0</v>
      </c>
      <c r="BK58" s="94">
        <f>('TD CALC Summary (Cumulative) '!$I67*'TD CALC Summary (Cumulative) '!$P$62)/'TD CALC Summary (Cumulative) '!$L$61</f>
        <v>0</v>
      </c>
      <c r="BL58" s="94">
        <f>('TD CALC Summary (Cumulative) '!$I67*'TD CALC Summary (Cumulative) '!$P$62)/'TD CALC Summary (Cumulative) '!$L$61</f>
        <v>0</v>
      </c>
      <c r="BM58" s="94">
        <f>('TD CALC Summary (Cumulative) '!$I67*'TD CALC Summary (Cumulative) '!$P$62)/'TD CALC Summary (Cumulative) '!$L$61</f>
        <v>0</v>
      </c>
      <c r="BN58" s="94">
        <f>('TD CALC Summary (Cumulative) '!$I67*'TD CALC Summary (Cumulative) '!$P$62)/'TD CALC Summary (Cumulative) '!$L$61</f>
        <v>0</v>
      </c>
      <c r="BO58" s="94">
        <f>('TD CALC Summary (Cumulative) '!$I67*'TD CALC Summary (Cumulative) '!$P$62)/'TD CALC Summary (Cumulative) '!$L$61</f>
        <v>0</v>
      </c>
      <c r="BP58" s="94">
        <f>('TD CALC Summary (Cumulative) '!$I67*'TD CALC Summary (Cumulative) '!$P$62)/'TD CALC Summary (Cumulative) '!$L$61</f>
        <v>0</v>
      </c>
      <c r="BQ58" s="94">
        <f>('TD CALC Summary (Cumulative) '!$I67*'TD CALC Summary (Cumulative) '!$P$62)/'TD CALC Summary (Cumulative) '!$L$61</f>
        <v>0</v>
      </c>
      <c r="BR58" s="94">
        <f>('TD CALC Summary (Cumulative) '!$I67*'TD CALC Summary (Cumulative) '!$P$62)/'TD CALC Summary (Cumulative) '!$L$61</f>
        <v>0</v>
      </c>
      <c r="BS58" s="94">
        <f>('TD CALC Summary (Cumulative) '!$I67*'TD CALC Summary (Cumulative) '!$P$62)/'TD CALC Summary (Cumulative) '!$L$61</f>
        <v>0</v>
      </c>
      <c r="BT58" s="94">
        <f>('TD CALC Summary (Cumulative) '!$I67*'TD CALC Summary (Cumulative) '!$P$62)/'TD CALC Summary (Cumulative) '!$L$61</f>
        <v>0</v>
      </c>
      <c r="BU58" s="94">
        <f>('TD CALC Summary (Cumulative) '!$I67*'TD CALC Summary (Cumulative) '!$P$62)/'TD CALC Summary (Cumulative) '!$L$61</f>
        <v>0</v>
      </c>
      <c r="BV58" s="94">
        <f>('TD CALC Summary (Cumulative) '!$I67*'TD CALC Summary (Cumulative) '!$P$62)/'TD CALC Summary (Cumulative) '!$L$61</f>
        <v>0</v>
      </c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</row>
    <row r="59" spans="1:122" x14ac:dyDescent="0.25">
      <c r="A59" s="193"/>
      <c r="B59" s="30" t="s">
        <v>4</v>
      </c>
      <c r="C59" s="75"/>
      <c r="D59" s="75"/>
      <c r="E59" s="94">
        <f>('TD CALC Summary (Cumulative) '!$D67*'TD CALC Summary (Cumulative) '!$P$62)/'TD CALC Summary (Cumulative) '!$L$60</f>
        <v>0</v>
      </c>
      <c r="F59" s="94">
        <f>('TD CALC Summary (Cumulative) '!$D67*'TD CALC Summary (Cumulative) '!$P$62)/'TD CALC Summary (Cumulative) '!$L$60</f>
        <v>0</v>
      </c>
      <c r="G59" s="94">
        <f>('TD CALC Summary (Cumulative) '!$D67*'TD CALC Summary (Cumulative) '!$P$62)/'TD CALC Summary (Cumulative) '!$L$60</f>
        <v>0</v>
      </c>
      <c r="H59" s="94">
        <f>('TD CALC Summary (Cumulative) '!$D67*'TD CALC Summary (Cumulative) '!$P$62)/'TD CALC Summary (Cumulative) '!$L$60</f>
        <v>0</v>
      </c>
      <c r="I59" s="94">
        <f>('TD CALC Summary (Cumulative) '!$D67*'TD CALC Summary (Cumulative) '!$P$62)/'TD CALC Summary (Cumulative) '!$L$60</f>
        <v>0</v>
      </c>
      <c r="J59" s="94">
        <f>('TD CALC Summary (Cumulative) '!$D67*'TD CALC Summary (Cumulative) '!$P$62)/'TD CALC Summary (Cumulative) '!$L$60</f>
        <v>0</v>
      </c>
      <c r="K59" s="94">
        <f>('TD CALC Summary (Cumulative) '!$D67*'TD CALC Summary (Cumulative) '!$P$62)/'TD CALC Summary (Cumulative) '!$L$60</f>
        <v>0</v>
      </c>
      <c r="L59" s="94">
        <f>('TD CALC Summary (Cumulative) '!$D67*'TD CALC Summary (Cumulative) '!$P$62)/'TD CALC Summary (Cumulative) '!$L$60</f>
        <v>0</v>
      </c>
      <c r="M59" s="94">
        <f>('TD CALC Summary (Cumulative) '!$D67*'TD CALC Summary (Cumulative) '!$P$62)/'TD CALC Summary (Cumulative) '!$L$60</f>
        <v>0</v>
      </c>
      <c r="N59" s="94">
        <f>('TD CALC Summary (Cumulative) '!$D67*'TD CALC Summary (Cumulative) '!$P$62)/'TD CALC Summary (Cumulative) '!$L$60</f>
        <v>0</v>
      </c>
      <c r="O59" s="94">
        <f>('TD CALC Summary (Cumulative) '!$E67*'TD CALC Summary (Cumulative) '!$P$62)/'TD CALC Summary (Cumulative) '!$L$61</f>
        <v>8574.0841436404571</v>
      </c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>
        <f>('TD CALC Summary (Cumulative) '!$F68*'TD CALC Summary (Cumulative) '!$P$62)/'TD CALC Summary (Cumulative) '!$L$61</f>
        <v>0</v>
      </c>
      <c r="AB59" s="94">
        <f>('TD CALC Summary (Cumulative) '!$F68*'TD CALC Summary (Cumulative) '!$P$62)/'TD CALC Summary (Cumulative) '!$L$61</f>
        <v>0</v>
      </c>
      <c r="AC59" s="94">
        <f>('TD CALC Summary (Cumulative) '!$F68*'TD CALC Summary (Cumulative) '!$P$62)/'TD CALC Summary (Cumulative) '!$L$61</f>
        <v>0</v>
      </c>
      <c r="AD59" s="94">
        <f>('TD CALC Summary (Cumulative) '!$F68*'TD CALC Summary (Cumulative) '!$P$62)/'TD CALC Summary (Cumulative) '!$L$61</f>
        <v>0</v>
      </c>
      <c r="AE59" s="94">
        <f>('TD CALC Summary (Cumulative) '!$F68*'TD CALC Summary (Cumulative) '!$P$62)/'TD CALC Summary (Cumulative) '!$L$61</f>
        <v>0</v>
      </c>
      <c r="AF59" s="94">
        <f>('TD CALC Summary (Cumulative) '!$F68*'TD CALC Summary (Cumulative) '!$P$62)/'TD CALC Summary (Cumulative) '!$L$61</f>
        <v>0</v>
      </c>
      <c r="AG59" s="94">
        <f>('TD CALC Summary (Cumulative) '!$F68*'TD CALC Summary (Cumulative) '!$P$62)/'TD CALC Summary (Cumulative) '!$L$61</f>
        <v>0</v>
      </c>
      <c r="AH59" s="94">
        <f>('TD CALC Summary (Cumulative) '!$F68*'TD CALC Summary (Cumulative) '!$P$62)/'TD CALC Summary (Cumulative) '!$L$61</f>
        <v>0</v>
      </c>
      <c r="AI59" s="94">
        <f>('TD CALC Summary (Cumulative) '!$F68*'TD CALC Summary (Cumulative) '!$P$62)/'TD CALC Summary (Cumulative) '!$L$61</f>
        <v>0</v>
      </c>
      <c r="AJ59" s="94">
        <f>('TD CALC Summary (Cumulative) '!$F68*'TD CALC Summary (Cumulative) '!$P$62)/'TD CALC Summary (Cumulative) '!$L$61</f>
        <v>0</v>
      </c>
      <c r="AK59" s="94">
        <f>('TD CALC Summary (Cumulative) '!$F68*'TD CALC Summary (Cumulative) '!$P$62)/'TD CALC Summary (Cumulative) '!$L$61</f>
        <v>0</v>
      </c>
      <c r="AL59" s="94">
        <f>('TD CALC Summary (Cumulative) '!$F68*'TD CALC Summary (Cumulative) '!$P$62)/'TD CALC Summary (Cumulative) '!$L$61</f>
        <v>0</v>
      </c>
      <c r="AM59" s="94">
        <f>('TD CALC Summary (Cumulative) '!$G68*'TD CALC Summary (Cumulative) '!$P$62)/'TD CALC Summary (Cumulative) '!$L$61</f>
        <v>0</v>
      </c>
      <c r="AN59" s="94">
        <f>('TD CALC Summary (Cumulative) '!$G68*'TD CALC Summary (Cumulative) '!$P$62)/'TD CALC Summary (Cumulative) '!$L$61</f>
        <v>0</v>
      </c>
      <c r="AO59" s="94">
        <f>('TD CALC Summary (Cumulative) '!$G68*'TD CALC Summary (Cumulative) '!$P$62)/'TD CALC Summary (Cumulative) '!$L$61</f>
        <v>0</v>
      </c>
      <c r="AP59" s="94">
        <f>('TD CALC Summary (Cumulative) '!$G68*'TD CALC Summary (Cumulative) '!$P$62)/'TD CALC Summary (Cumulative) '!$L$61</f>
        <v>0</v>
      </c>
      <c r="AQ59" s="94">
        <f>('TD CALC Summary (Cumulative) '!$G68*'TD CALC Summary (Cumulative) '!$P$62)/'TD CALC Summary (Cumulative) '!$L$61</f>
        <v>0</v>
      </c>
      <c r="AR59" s="94">
        <f>('TD CALC Summary (Cumulative) '!$G68*'TD CALC Summary (Cumulative) '!$P$62)/'TD CALC Summary (Cumulative) '!$L$61</f>
        <v>0</v>
      </c>
      <c r="AS59" s="94">
        <f>('TD CALC Summary (Cumulative) '!$G68*'TD CALC Summary (Cumulative) '!$P$62)/'TD CALC Summary (Cumulative) '!$L$61</f>
        <v>0</v>
      </c>
      <c r="AT59" s="94">
        <f>('TD CALC Summary (Cumulative) '!$G68*'TD CALC Summary (Cumulative) '!$P$62)/'TD CALC Summary (Cumulative) '!$L$61</f>
        <v>0</v>
      </c>
      <c r="AU59" s="94">
        <f>('TD CALC Summary (Cumulative) '!$G68*'TD CALC Summary (Cumulative) '!$P$62)/'TD CALC Summary (Cumulative) '!$L$61</f>
        <v>0</v>
      </c>
      <c r="AV59" s="94">
        <f>('TD CALC Summary (Cumulative) '!$G68*'TD CALC Summary (Cumulative) '!$P$62)/'TD CALC Summary (Cumulative) '!$L$61</f>
        <v>0</v>
      </c>
      <c r="AW59" s="94">
        <f>('TD CALC Summary (Cumulative) '!$G68*'TD CALC Summary (Cumulative) '!$P$62)/'TD CALC Summary (Cumulative) '!$L$61</f>
        <v>0</v>
      </c>
      <c r="AX59" s="94">
        <f>('TD CALC Summary (Cumulative) '!$G68*'TD CALC Summary (Cumulative) '!$P$62)/'TD CALC Summary (Cumulative) '!$L$61</f>
        <v>0</v>
      </c>
      <c r="AY59" s="94">
        <f>('TD CALC Summary (Cumulative) '!$H68*'TD CALC Summary (Cumulative) '!$P$62)/'TD CALC Summary (Cumulative) '!$L$61</f>
        <v>0</v>
      </c>
      <c r="AZ59" s="94">
        <f>('TD CALC Summary (Cumulative) '!$H68*'TD CALC Summary (Cumulative) '!$P$62)/'TD CALC Summary (Cumulative) '!$L$61</f>
        <v>0</v>
      </c>
      <c r="BA59" s="94">
        <f>('TD CALC Summary (Cumulative) '!$H68*'TD CALC Summary (Cumulative) '!$P$62)/'TD CALC Summary (Cumulative) '!$L$61</f>
        <v>0</v>
      </c>
      <c r="BB59" s="94">
        <f>('TD CALC Summary (Cumulative) '!$H68*'TD CALC Summary (Cumulative) '!$P$62)/'TD CALC Summary (Cumulative) '!$L$61</f>
        <v>0</v>
      </c>
      <c r="BC59" s="94">
        <f>('TD CALC Summary (Cumulative) '!$H68*'TD CALC Summary (Cumulative) '!$P$62)/'TD CALC Summary (Cumulative) '!$L$61</f>
        <v>0</v>
      </c>
      <c r="BD59" s="94">
        <f>('TD CALC Summary (Cumulative) '!$H68*'TD CALC Summary (Cumulative) '!$P$62)/'TD CALC Summary (Cumulative) '!$L$61</f>
        <v>0</v>
      </c>
      <c r="BE59" s="94">
        <f>('TD CALC Summary (Cumulative) '!$H68*'TD CALC Summary (Cumulative) '!$P$62)/'TD CALC Summary (Cumulative) '!$L$61</f>
        <v>0</v>
      </c>
      <c r="BF59" s="94">
        <f>('TD CALC Summary (Cumulative) '!$H68*'TD CALC Summary (Cumulative) '!$P$62)/'TD CALC Summary (Cumulative) '!$L$61</f>
        <v>0</v>
      </c>
      <c r="BG59" s="94">
        <f>('TD CALC Summary (Cumulative) '!$H68*'TD CALC Summary (Cumulative) '!$P$62)/'TD CALC Summary (Cumulative) '!$L$61</f>
        <v>0</v>
      </c>
      <c r="BH59" s="94">
        <f>('TD CALC Summary (Cumulative) '!$H68*'TD CALC Summary (Cumulative) '!$P$62)/'TD CALC Summary (Cumulative) '!$L$61</f>
        <v>0</v>
      </c>
      <c r="BI59" s="94">
        <f>('TD CALC Summary (Cumulative) '!$H68*'TD CALC Summary (Cumulative) '!$P$62)/'TD CALC Summary (Cumulative) '!$L$61</f>
        <v>0</v>
      </c>
      <c r="BJ59" s="94">
        <f>('TD CALC Summary (Cumulative) '!$H68*'TD CALC Summary (Cumulative) '!$P$62)/'TD CALC Summary (Cumulative) '!$L$61</f>
        <v>0</v>
      </c>
      <c r="BK59" s="94">
        <f>('TD CALC Summary (Cumulative) '!$I68*'TD CALC Summary (Cumulative) '!$P$62)/'TD CALC Summary (Cumulative) '!$L$61</f>
        <v>0</v>
      </c>
      <c r="BL59" s="94">
        <f>('TD CALC Summary (Cumulative) '!$I68*'TD CALC Summary (Cumulative) '!$P$62)/'TD CALC Summary (Cumulative) '!$L$61</f>
        <v>0</v>
      </c>
      <c r="BM59" s="94">
        <f>('TD CALC Summary (Cumulative) '!$I68*'TD CALC Summary (Cumulative) '!$P$62)/'TD CALC Summary (Cumulative) '!$L$61</f>
        <v>0</v>
      </c>
      <c r="BN59" s="94">
        <f>('TD CALC Summary (Cumulative) '!$I68*'TD CALC Summary (Cumulative) '!$P$62)/'TD CALC Summary (Cumulative) '!$L$61</f>
        <v>0</v>
      </c>
      <c r="BO59" s="94">
        <f>('TD CALC Summary (Cumulative) '!$I68*'TD CALC Summary (Cumulative) '!$P$62)/'TD CALC Summary (Cumulative) '!$L$61</f>
        <v>0</v>
      </c>
      <c r="BP59" s="94">
        <f>('TD CALC Summary (Cumulative) '!$I68*'TD CALC Summary (Cumulative) '!$P$62)/'TD CALC Summary (Cumulative) '!$L$61</f>
        <v>0</v>
      </c>
      <c r="BQ59" s="94">
        <f>('TD CALC Summary (Cumulative) '!$I68*'TD CALC Summary (Cumulative) '!$P$62)/'TD CALC Summary (Cumulative) '!$L$61</f>
        <v>0</v>
      </c>
      <c r="BR59" s="94">
        <f>('TD CALC Summary (Cumulative) '!$I68*'TD CALC Summary (Cumulative) '!$P$62)/'TD CALC Summary (Cumulative) '!$L$61</f>
        <v>0</v>
      </c>
      <c r="BS59" s="94">
        <f>('TD CALC Summary (Cumulative) '!$I68*'TD CALC Summary (Cumulative) '!$P$62)/'TD CALC Summary (Cumulative) '!$L$61</f>
        <v>0</v>
      </c>
      <c r="BT59" s="94">
        <f>('TD CALC Summary (Cumulative) '!$I68*'TD CALC Summary (Cumulative) '!$P$62)/'TD CALC Summary (Cumulative) '!$L$61</f>
        <v>0</v>
      </c>
      <c r="BU59" s="94">
        <f>('TD CALC Summary (Cumulative) '!$I68*'TD CALC Summary (Cumulative) '!$P$62)/'TD CALC Summary (Cumulative) '!$L$61</f>
        <v>0</v>
      </c>
      <c r="BV59" s="94">
        <f>('TD CALC Summary (Cumulative) '!$I68*'TD CALC Summary (Cumulative) '!$P$62)/'TD CALC Summary (Cumulative) '!$L$61</f>
        <v>0</v>
      </c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</row>
    <row r="60" spans="1:122" x14ac:dyDescent="0.25">
      <c r="A60" s="194"/>
      <c r="B60" s="30" t="s">
        <v>14</v>
      </c>
      <c r="C60" s="72"/>
      <c r="D60" s="72"/>
      <c r="E60" s="94">
        <f>('TD CALC Summary (Cumulative) '!$D68*'TD CALC Summary (Cumulative) '!$P$62)/'TD CALC Summary (Cumulative) '!$L$60</f>
        <v>0</v>
      </c>
      <c r="F60" s="94">
        <f>('TD CALC Summary (Cumulative) '!$D68*'TD CALC Summary (Cumulative) '!$P$62)/'TD CALC Summary (Cumulative) '!$L$60</f>
        <v>0</v>
      </c>
      <c r="G60" s="94">
        <f>('TD CALC Summary (Cumulative) '!$D68*'TD CALC Summary (Cumulative) '!$P$62)/'TD CALC Summary (Cumulative) '!$L$60</f>
        <v>0</v>
      </c>
      <c r="H60" s="94">
        <f>('TD CALC Summary (Cumulative) '!$D68*'TD CALC Summary (Cumulative) '!$P$62)/'TD CALC Summary (Cumulative) '!$L$60</f>
        <v>0</v>
      </c>
      <c r="I60" s="94">
        <f>('TD CALC Summary (Cumulative) '!$D68*'TD CALC Summary (Cumulative) '!$P$62)/'TD CALC Summary (Cumulative) '!$L$60</f>
        <v>0</v>
      </c>
      <c r="J60" s="94">
        <f>('TD CALC Summary (Cumulative) '!$D68*'TD CALC Summary (Cumulative) '!$P$62)/'TD CALC Summary (Cumulative) '!$L$60</f>
        <v>0</v>
      </c>
      <c r="K60" s="94">
        <f>('TD CALC Summary (Cumulative) '!$D68*'TD CALC Summary (Cumulative) '!$P$62)/'TD CALC Summary (Cumulative) '!$L$60</f>
        <v>0</v>
      </c>
      <c r="L60" s="94">
        <f>('TD CALC Summary (Cumulative) '!$D68*'TD CALC Summary (Cumulative) '!$P$62)/'TD CALC Summary (Cumulative) '!$L$60</f>
        <v>0</v>
      </c>
      <c r="M60" s="94">
        <f>('TD CALC Summary (Cumulative) '!$D68*'TD CALC Summary (Cumulative) '!$P$62)/'TD CALC Summary (Cumulative) '!$L$60</f>
        <v>0</v>
      </c>
      <c r="N60" s="94">
        <f>('TD CALC Summary (Cumulative) '!$D68*'TD CALC Summary (Cumulative) '!$P$62)/'TD CALC Summary (Cumulative) '!$L$60</f>
        <v>0</v>
      </c>
      <c r="O60" s="94">
        <f>('TD CALC Summary (Cumulative) '!$E68*'TD CALC Summary (Cumulative) '!$P$62)/'TD CALC Summary (Cumulative) '!$L$61</f>
        <v>1675.6694933563931</v>
      </c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>
        <f>('TD CALC Summary (Cumulative) '!$F69*'TD CALC Summary (Cumulative) '!$P$62)/'TD CALC Summary (Cumulative) '!$L$61</f>
        <v>0</v>
      </c>
      <c r="AB60" s="94">
        <f>('TD CALC Summary (Cumulative) '!$F69*'TD CALC Summary (Cumulative) '!$P$62)/'TD CALC Summary (Cumulative) '!$L$61</f>
        <v>0</v>
      </c>
      <c r="AC60" s="94">
        <f>('TD CALC Summary (Cumulative) '!$F69*'TD CALC Summary (Cumulative) '!$P$62)/'TD CALC Summary (Cumulative) '!$L$61</f>
        <v>0</v>
      </c>
      <c r="AD60" s="94">
        <f>('TD CALC Summary (Cumulative) '!$F69*'TD CALC Summary (Cumulative) '!$P$62)/'TD CALC Summary (Cumulative) '!$L$61</f>
        <v>0</v>
      </c>
      <c r="AE60" s="94">
        <f>('TD CALC Summary (Cumulative) '!$F69*'TD CALC Summary (Cumulative) '!$P$62)/'TD CALC Summary (Cumulative) '!$L$61</f>
        <v>0</v>
      </c>
      <c r="AF60" s="94">
        <f>('TD CALC Summary (Cumulative) '!$F69*'TD CALC Summary (Cumulative) '!$P$62)/'TD CALC Summary (Cumulative) '!$L$61</f>
        <v>0</v>
      </c>
      <c r="AG60" s="94">
        <f>('TD CALC Summary (Cumulative) '!$F69*'TD CALC Summary (Cumulative) '!$P$62)/'TD CALC Summary (Cumulative) '!$L$61</f>
        <v>0</v>
      </c>
      <c r="AH60" s="94">
        <f>('TD CALC Summary (Cumulative) '!$F69*'TD CALC Summary (Cumulative) '!$P$62)/'TD CALC Summary (Cumulative) '!$L$61</f>
        <v>0</v>
      </c>
      <c r="AI60" s="94">
        <f>('TD CALC Summary (Cumulative) '!$F69*'TD CALC Summary (Cumulative) '!$P$62)/'TD CALC Summary (Cumulative) '!$L$61</f>
        <v>0</v>
      </c>
      <c r="AJ60" s="94">
        <f>('TD CALC Summary (Cumulative) '!$F69*'TD CALC Summary (Cumulative) '!$P$62)/'TD CALC Summary (Cumulative) '!$L$61</f>
        <v>0</v>
      </c>
      <c r="AK60" s="94">
        <f>('TD CALC Summary (Cumulative) '!$F69*'TD CALC Summary (Cumulative) '!$P$62)/'TD CALC Summary (Cumulative) '!$L$61</f>
        <v>0</v>
      </c>
      <c r="AL60" s="94">
        <f>('TD CALC Summary (Cumulative) '!$F69*'TD CALC Summary (Cumulative) '!$P$62)/'TD CALC Summary (Cumulative) '!$L$61</f>
        <v>0</v>
      </c>
      <c r="AM60" s="94">
        <f>('TD CALC Summary (Cumulative) '!$G69*'TD CALC Summary (Cumulative) '!$P$62)/'TD CALC Summary (Cumulative) '!$L$61</f>
        <v>0</v>
      </c>
      <c r="AN60" s="94">
        <f>('TD CALC Summary (Cumulative) '!$G69*'TD CALC Summary (Cumulative) '!$P$62)/'TD CALC Summary (Cumulative) '!$L$61</f>
        <v>0</v>
      </c>
      <c r="AO60" s="94">
        <f>('TD CALC Summary (Cumulative) '!$G69*'TD CALC Summary (Cumulative) '!$P$62)/'TD CALC Summary (Cumulative) '!$L$61</f>
        <v>0</v>
      </c>
      <c r="AP60" s="94">
        <f>('TD CALC Summary (Cumulative) '!$G69*'TD CALC Summary (Cumulative) '!$P$62)/'TD CALC Summary (Cumulative) '!$L$61</f>
        <v>0</v>
      </c>
      <c r="AQ60" s="94">
        <f>('TD CALC Summary (Cumulative) '!$G69*'TD CALC Summary (Cumulative) '!$P$62)/'TD CALC Summary (Cumulative) '!$L$61</f>
        <v>0</v>
      </c>
      <c r="AR60" s="94">
        <f>('TD CALC Summary (Cumulative) '!$G69*'TD CALC Summary (Cumulative) '!$P$62)/'TD CALC Summary (Cumulative) '!$L$61</f>
        <v>0</v>
      </c>
      <c r="AS60" s="94">
        <f>('TD CALC Summary (Cumulative) '!$G69*'TD CALC Summary (Cumulative) '!$P$62)/'TD CALC Summary (Cumulative) '!$L$61</f>
        <v>0</v>
      </c>
      <c r="AT60" s="94">
        <f>('TD CALC Summary (Cumulative) '!$G69*'TD CALC Summary (Cumulative) '!$P$62)/'TD CALC Summary (Cumulative) '!$L$61</f>
        <v>0</v>
      </c>
      <c r="AU60" s="94">
        <f>('TD CALC Summary (Cumulative) '!$G69*'TD CALC Summary (Cumulative) '!$P$62)/'TD CALC Summary (Cumulative) '!$L$61</f>
        <v>0</v>
      </c>
      <c r="AV60" s="94">
        <f>('TD CALC Summary (Cumulative) '!$G69*'TD CALC Summary (Cumulative) '!$P$62)/'TD CALC Summary (Cumulative) '!$L$61</f>
        <v>0</v>
      </c>
      <c r="AW60" s="94">
        <f>('TD CALC Summary (Cumulative) '!$G69*'TD CALC Summary (Cumulative) '!$P$62)/'TD CALC Summary (Cumulative) '!$L$61</f>
        <v>0</v>
      </c>
      <c r="AX60" s="94">
        <f>('TD CALC Summary (Cumulative) '!$G69*'TD CALC Summary (Cumulative) '!$P$62)/'TD CALC Summary (Cumulative) '!$L$61</f>
        <v>0</v>
      </c>
      <c r="AY60" s="94">
        <f>('TD CALC Summary (Cumulative) '!$H69*'TD CALC Summary (Cumulative) '!$P$62)/'TD CALC Summary (Cumulative) '!$L$61</f>
        <v>0</v>
      </c>
      <c r="AZ60" s="94">
        <f>('TD CALC Summary (Cumulative) '!$H69*'TD CALC Summary (Cumulative) '!$P$62)/'TD CALC Summary (Cumulative) '!$L$61</f>
        <v>0</v>
      </c>
      <c r="BA60" s="94">
        <f>('TD CALC Summary (Cumulative) '!$H69*'TD CALC Summary (Cumulative) '!$P$62)/'TD CALC Summary (Cumulative) '!$L$61</f>
        <v>0</v>
      </c>
      <c r="BB60" s="94">
        <f>('TD CALC Summary (Cumulative) '!$H69*'TD CALC Summary (Cumulative) '!$P$62)/'TD CALC Summary (Cumulative) '!$L$61</f>
        <v>0</v>
      </c>
      <c r="BC60" s="94">
        <f>('TD CALC Summary (Cumulative) '!$H69*'TD CALC Summary (Cumulative) '!$P$62)/'TD CALC Summary (Cumulative) '!$L$61</f>
        <v>0</v>
      </c>
      <c r="BD60" s="94">
        <f>('TD CALC Summary (Cumulative) '!$H69*'TD CALC Summary (Cumulative) '!$P$62)/'TD CALC Summary (Cumulative) '!$L$61</f>
        <v>0</v>
      </c>
      <c r="BE60" s="94">
        <f>('TD CALC Summary (Cumulative) '!$H69*'TD CALC Summary (Cumulative) '!$P$62)/'TD CALC Summary (Cumulative) '!$L$61</f>
        <v>0</v>
      </c>
      <c r="BF60" s="94">
        <f>('TD CALC Summary (Cumulative) '!$H69*'TD CALC Summary (Cumulative) '!$P$62)/'TD CALC Summary (Cumulative) '!$L$61</f>
        <v>0</v>
      </c>
      <c r="BG60" s="94">
        <f>('TD CALC Summary (Cumulative) '!$H69*'TD CALC Summary (Cumulative) '!$P$62)/'TD CALC Summary (Cumulative) '!$L$61</f>
        <v>0</v>
      </c>
      <c r="BH60" s="94">
        <f>('TD CALC Summary (Cumulative) '!$H69*'TD CALC Summary (Cumulative) '!$P$62)/'TD CALC Summary (Cumulative) '!$L$61</f>
        <v>0</v>
      </c>
      <c r="BI60" s="94">
        <f>('TD CALC Summary (Cumulative) '!$H69*'TD CALC Summary (Cumulative) '!$P$62)/'TD CALC Summary (Cumulative) '!$L$61</f>
        <v>0</v>
      </c>
      <c r="BJ60" s="94">
        <f>('TD CALC Summary (Cumulative) '!$H69*'TD CALC Summary (Cumulative) '!$P$62)/'TD CALC Summary (Cumulative) '!$L$61</f>
        <v>0</v>
      </c>
      <c r="BK60" s="94">
        <f>('TD CALC Summary (Cumulative) '!$I69*'TD CALC Summary (Cumulative) '!$P$62)/'TD CALC Summary (Cumulative) '!$L$61</f>
        <v>0</v>
      </c>
      <c r="BL60" s="94">
        <f>('TD CALC Summary (Cumulative) '!$I69*'TD CALC Summary (Cumulative) '!$P$62)/'TD CALC Summary (Cumulative) '!$L$61</f>
        <v>0</v>
      </c>
      <c r="BM60" s="94">
        <f>('TD CALC Summary (Cumulative) '!$I69*'TD CALC Summary (Cumulative) '!$P$62)/'TD CALC Summary (Cumulative) '!$L$61</f>
        <v>0</v>
      </c>
      <c r="BN60" s="94">
        <f>('TD CALC Summary (Cumulative) '!$I69*'TD CALC Summary (Cumulative) '!$P$62)/'TD CALC Summary (Cumulative) '!$L$61</f>
        <v>0</v>
      </c>
      <c r="BO60" s="94">
        <f>('TD CALC Summary (Cumulative) '!$I69*'TD CALC Summary (Cumulative) '!$P$62)/'TD CALC Summary (Cumulative) '!$L$61</f>
        <v>0</v>
      </c>
      <c r="BP60" s="94">
        <f>('TD CALC Summary (Cumulative) '!$I69*'TD CALC Summary (Cumulative) '!$P$62)/'TD CALC Summary (Cumulative) '!$L$61</f>
        <v>0</v>
      </c>
      <c r="BQ60" s="94">
        <f>('TD CALC Summary (Cumulative) '!$I69*'TD CALC Summary (Cumulative) '!$P$62)/'TD CALC Summary (Cumulative) '!$L$61</f>
        <v>0</v>
      </c>
      <c r="BR60" s="94">
        <f>('TD CALC Summary (Cumulative) '!$I69*'TD CALC Summary (Cumulative) '!$P$62)/'TD CALC Summary (Cumulative) '!$L$61</f>
        <v>0</v>
      </c>
      <c r="BS60" s="94">
        <f>('TD CALC Summary (Cumulative) '!$I69*'TD CALC Summary (Cumulative) '!$P$62)/'TD CALC Summary (Cumulative) '!$L$61</f>
        <v>0</v>
      </c>
      <c r="BT60" s="94">
        <f>('TD CALC Summary (Cumulative) '!$I69*'TD CALC Summary (Cumulative) '!$P$62)/'TD CALC Summary (Cumulative) '!$L$61</f>
        <v>0</v>
      </c>
      <c r="BU60" s="94">
        <f>('TD CALC Summary (Cumulative) '!$I69*'TD CALC Summary (Cumulative) '!$P$62)/'TD CALC Summary (Cumulative) '!$L$61</f>
        <v>0</v>
      </c>
      <c r="BV60" s="94">
        <f>('TD CALC Summary (Cumulative) '!$I69*'TD CALC Summary (Cumulative) '!$P$62)/'TD CALC Summary (Cumulative) '!$L$61</f>
        <v>0</v>
      </c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</row>
    <row r="61" spans="1:122" x14ac:dyDescent="0.25">
      <c r="A61" s="194"/>
      <c r="B61" s="30" t="s">
        <v>15</v>
      </c>
      <c r="C61" s="72"/>
      <c r="D61" s="72"/>
      <c r="E61" s="94">
        <f>('TD CALC Summary (Cumulative) '!$D69*'TD CALC Summary (Cumulative) '!$P$62)/'TD CALC Summary (Cumulative) '!$L$60</f>
        <v>0</v>
      </c>
      <c r="F61" s="94">
        <f>('TD CALC Summary (Cumulative) '!$D69*'TD CALC Summary (Cumulative) '!$P$62)/'TD CALC Summary (Cumulative) '!$L$60</f>
        <v>0</v>
      </c>
      <c r="G61" s="94">
        <f>('TD CALC Summary (Cumulative) '!$D69*'TD CALC Summary (Cumulative) '!$P$62)/'TD CALC Summary (Cumulative) '!$L$60</f>
        <v>0</v>
      </c>
      <c r="H61" s="94">
        <f>('TD CALC Summary (Cumulative) '!$D69*'TD CALC Summary (Cumulative) '!$P$62)/'TD CALC Summary (Cumulative) '!$L$60</f>
        <v>0</v>
      </c>
      <c r="I61" s="94">
        <f>('TD CALC Summary (Cumulative) '!$D69*'TD CALC Summary (Cumulative) '!$P$62)/'TD CALC Summary (Cumulative) '!$L$60</f>
        <v>0</v>
      </c>
      <c r="J61" s="94">
        <f>('TD CALC Summary (Cumulative) '!$D69*'TD CALC Summary (Cumulative) '!$P$62)/'TD CALC Summary (Cumulative) '!$L$60</f>
        <v>0</v>
      </c>
      <c r="K61" s="94">
        <f>('TD CALC Summary (Cumulative) '!$D69*'TD CALC Summary (Cumulative) '!$P$62)/'TD CALC Summary (Cumulative) '!$L$60</f>
        <v>0</v>
      </c>
      <c r="L61" s="94">
        <f>('TD CALC Summary (Cumulative) '!$D69*'TD CALC Summary (Cumulative) '!$P$62)/'TD CALC Summary (Cumulative) '!$L$60</f>
        <v>0</v>
      </c>
      <c r="M61" s="94">
        <f>('TD CALC Summary (Cumulative) '!$D69*'TD CALC Summary (Cumulative) '!$P$62)/'TD CALC Summary (Cumulative) '!$L$60</f>
        <v>0</v>
      </c>
      <c r="N61" s="94">
        <f>('TD CALC Summary (Cumulative) '!$D69*'TD CALC Summary (Cumulative) '!$P$62)/'TD CALC Summary (Cumulative) '!$L$60</f>
        <v>0</v>
      </c>
      <c r="O61" s="94">
        <f>('TD CALC Summary (Cumulative) '!$E69*'TD CALC Summary (Cumulative) '!$P$62)/'TD CALC Summary (Cumulative) '!$L$61</f>
        <v>0</v>
      </c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>
        <f>('TD CALC Summary (Cumulative) '!$F70*'TD CALC Summary (Cumulative) '!$P$62)/'TD CALC Summary (Cumulative) '!$L$61</f>
        <v>0</v>
      </c>
      <c r="AB61" s="94">
        <f>('TD CALC Summary (Cumulative) '!$F70*'TD CALC Summary (Cumulative) '!$P$62)/'TD CALC Summary (Cumulative) '!$L$61</f>
        <v>0</v>
      </c>
      <c r="AC61" s="94">
        <f>('TD CALC Summary (Cumulative) '!$F70*'TD CALC Summary (Cumulative) '!$P$62)/'TD CALC Summary (Cumulative) '!$L$61</f>
        <v>0</v>
      </c>
      <c r="AD61" s="94">
        <f>('TD CALC Summary (Cumulative) '!$F70*'TD CALC Summary (Cumulative) '!$P$62)/'TD CALC Summary (Cumulative) '!$L$61</f>
        <v>0</v>
      </c>
      <c r="AE61" s="94">
        <f>('TD CALC Summary (Cumulative) '!$F70*'TD CALC Summary (Cumulative) '!$P$62)/'TD CALC Summary (Cumulative) '!$L$61</f>
        <v>0</v>
      </c>
      <c r="AF61" s="94">
        <f>('TD CALC Summary (Cumulative) '!$F70*'TD CALC Summary (Cumulative) '!$P$62)/'TD CALC Summary (Cumulative) '!$L$61</f>
        <v>0</v>
      </c>
      <c r="AG61" s="94">
        <f>('TD CALC Summary (Cumulative) '!$F70*'TD CALC Summary (Cumulative) '!$P$62)/'TD CALC Summary (Cumulative) '!$L$61</f>
        <v>0</v>
      </c>
      <c r="AH61" s="94">
        <f>('TD CALC Summary (Cumulative) '!$F70*'TD CALC Summary (Cumulative) '!$P$62)/'TD CALC Summary (Cumulative) '!$L$61</f>
        <v>0</v>
      </c>
      <c r="AI61" s="94">
        <f>('TD CALC Summary (Cumulative) '!$F70*'TD CALC Summary (Cumulative) '!$P$62)/'TD CALC Summary (Cumulative) '!$L$61</f>
        <v>0</v>
      </c>
      <c r="AJ61" s="94">
        <f>('TD CALC Summary (Cumulative) '!$F70*'TD CALC Summary (Cumulative) '!$P$62)/'TD CALC Summary (Cumulative) '!$L$61</f>
        <v>0</v>
      </c>
      <c r="AK61" s="94">
        <f>('TD CALC Summary (Cumulative) '!$F70*'TD CALC Summary (Cumulative) '!$P$62)/'TD CALC Summary (Cumulative) '!$L$61</f>
        <v>0</v>
      </c>
      <c r="AL61" s="94">
        <f>('TD CALC Summary (Cumulative) '!$F70*'TD CALC Summary (Cumulative) '!$P$62)/'TD CALC Summary (Cumulative) '!$L$61</f>
        <v>0</v>
      </c>
      <c r="AM61" s="94">
        <f>('TD CALC Summary (Cumulative) '!$G70*'TD CALC Summary (Cumulative) '!$P$62)/'TD CALC Summary (Cumulative) '!$L$61</f>
        <v>0</v>
      </c>
      <c r="AN61" s="94">
        <f>('TD CALC Summary (Cumulative) '!$G70*'TD CALC Summary (Cumulative) '!$P$62)/'TD CALC Summary (Cumulative) '!$L$61</f>
        <v>0</v>
      </c>
      <c r="AO61" s="94">
        <f>('TD CALC Summary (Cumulative) '!$G70*'TD CALC Summary (Cumulative) '!$P$62)/'TD CALC Summary (Cumulative) '!$L$61</f>
        <v>0</v>
      </c>
      <c r="AP61" s="94">
        <f>('TD CALC Summary (Cumulative) '!$G70*'TD CALC Summary (Cumulative) '!$P$62)/'TD CALC Summary (Cumulative) '!$L$61</f>
        <v>0</v>
      </c>
      <c r="AQ61" s="94">
        <f>('TD CALC Summary (Cumulative) '!$G70*'TD CALC Summary (Cumulative) '!$P$62)/'TD CALC Summary (Cumulative) '!$L$61</f>
        <v>0</v>
      </c>
      <c r="AR61" s="94">
        <f>('TD CALC Summary (Cumulative) '!$G70*'TD CALC Summary (Cumulative) '!$P$62)/'TD CALC Summary (Cumulative) '!$L$61</f>
        <v>0</v>
      </c>
      <c r="AS61" s="94">
        <f>('TD CALC Summary (Cumulative) '!$G70*'TD CALC Summary (Cumulative) '!$P$62)/'TD CALC Summary (Cumulative) '!$L$61</f>
        <v>0</v>
      </c>
      <c r="AT61" s="94">
        <f>('TD CALC Summary (Cumulative) '!$G70*'TD CALC Summary (Cumulative) '!$P$62)/'TD CALC Summary (Cumulative) '!$L$61</f>
        <v>0</v>
      </c>
      <c r="AU61" s="94">
        <f>('TD CALC Summary (Cumulative) '!$G70*'TD CALC Summary (Cumulative) '!$P$62)/'TD CALC Summary (Cumulative) '!$L$61</f>
        <v>0</v>
      </c>
      <c r="AV61" s="94">
        <f>('TD CALC Summary (Cumulative) '!$G70*'TD CALC Summary (Cumulative) '!$P$62)/'TD CALC Summary (Cumulative) '!$L$61</f>
        <v>0</v>
      </c>
      <c r="AW61" s="94">
        <f>('TD CALC Summary (Cumulative) '!$G70*'TD CALC Summary (Cumulative) '!$P$62)/'TD CALC Summary (Cumulative) '!$L$61</f>
        <v>0</v>
      </c>
      <c r="AX61" s="94">
        <f>('TD CALC Summary (Cumulative) '!$G70*'TD CALC Summary (Cumulative) '!$P$62)/'TD CALC Summary (Cumulative) '!$L$61</f>
        <v>0</v>
      </c>
      <c r="AY61" s="94">
        <f>('TD CALC Summary (Cumulative) '!$H70*'TD CALC Summary (Cumulative) '!$P$62)/'TD CALC Summary (Cumulative) '!$L$61</f>
        <v>0</v>
      </c>
      <c r="AZ61" s="94">
        <f>('TD CALC Summary (Cumulative) '!$H70*'TD CALC Summary (Cumulative) '!$P$62)/'TD CALC Summary (Cumulative) '!$L$61</f>
        <v>0</v>
      </c>
      <c r="BA61" s="94">
        <f>('TD CALC Summary (Cumulative) '!$H70*'TD CALC Summary (Cumulative) '!$P$62)/'TD CALC Summary (Cumulative) '!$L$61</f>
        <v>0</v>
      </c>
      <c r="BB61" s="94">
        <f>('TD CALC Summary (Cumulative) '!$H70*'TD CALC Summary (Cumulative) '!$P$62)/'TD CALC Summary (Cumulative) '!$L$61</f>
        <v>0</v>
      </c>
      <c r="BC61" s="94">
        <f>('TD CALC Summary (Cumulative) '!$H70*'TD CALC Summary (Cumulative) '!$P$62)/'TD CALC Summary (Cumulative) '!$L$61</f>
        <v>0</v>
      </c>
      <c r="BD61" s="94">
        <f>('TD CALC Summary (Cumulative) '!$H70*'TD CALC Summary (Cumulative) '!$P$62)/'TD CALC Summary (Cumulative) '!$L$61</f>
        <v>0</v>
      </c>
      <c r="BE61" s="94">
        <f>('TD CALC Summary (Cumulative) '!$H70*'TD CALC Summary (Cumulative) '!$P$62)/'TD CALC Summary (Cumulative) '!$L$61</f>
        <v>0</v>
      </c>
      <c r="BF61" s="94">
        <f>('TD CALC Summary (Cumulative) '!$H70*'TD CALC Summary (Cumulative) '!$P$62)/'TD CALC Summary (Cumulative) '!$L$61</f>
        <v>0</v>
      </c>
      <c r="BG61" s="94">
        <f>('TD CALC Summary (Cumulative) '!$H70*'TD CALC Summary (Cumulative) '!$P$62)/'TD CALC Summary (Cumulative) '!$L$61</f>
        <v>0</v>
      </c>
      <c r="BH61" s="94">
        <f>('TD CALC Summary (Cumulative) '!$H70*'TD CALC Summary (Cumulative) '!$P$62)/'TD CALC Summary (Cumulative) '!$L$61</f>
        <v>0</v>
      </c>
      <c r="BI61" s="94">
        <f>('TD CALC Summary (Cumulative) '!$H70*'TD CALC Summary (Cumulative) '!$P$62)/'TD CALC Summary (Cumulative) '!$L$61</f>
        <v>0</v>
      </c>
      <c r="BJ61" s="94">
        <f>('TD CALC Summary (Cumulative) '!$H70*'TD CALC Summary (Cumulative) '!$P$62)/'TD CALC Summary (Cumulative) '!$L$61</f>
        <v>0</v>
      </c>
      <c r="BK61" s="94">
        <f>('TD CALC Summary (Cumulative) '!$I70*'TD CALC Summary (Cumulative) '!$P$62)/'TD CALC Summary (Cumulative) '!$L$61</f>
        <v>0</v>
      </c>
      <c r="BL61" s="94">
        <f>('TD CALC Summary (Cumulative) '!$I70*'TD CALC Summary (Cumulative) '!$P$62)/'TD CALC Summary (Cumulative) '!$L$61</f>
        <v>0</v>
      </c>
      <c r="BM61" s="94">
        <f>('TD CALC Summary (Cumulative) '!$I70*'TD CALC Summary (Cumulative) '!$P$62)/'TD CALC Summary (Cumulative) '!$L$61</f>
        <v>0</v>
      </c>
      <c r="BN61" s="94">
        <f>('TD CALC Summary (Cumulative) '!$I70*'TD CALC Summary (Cumulative) '!$P$62)/'TD CALC Summary (Cumulative) '!$L$61</f>
        <v>0</v>
      </c>
      <c r="BO61" s="94">
        <f>('TD CALC Summary (Cumulative) '!$I70*'TD CALC Summary (Cumulative) '!$P$62)/'TD CALC Summary (Cumulative) '!$L$61</f>
        <v>0</v>
      </c>
      <c r="BP61" s="94">
        <f>('TD CALC Summary (Cumulative) '!$I70*'TD CALC Summary (Cumulative) '!$P$62)/'TD CALC Summary (Cumulative) '!$L$61</f>
        <v>0</v>
      </c>
      <c r="BQ61" s="94">
        <f>('TD CALC Summary (Cumulative) '!$I70*'TD CALC Summary (Cumulative) '!$P$62)/'TD CALC Summary (Cumulative) '!$L$61</f>
        <v>0</v>
      </c>
      <c r="BR61" s="94">
        <f>('TD CALC Summary (Cumulative) '!$I70*'TD CALC Summary (Cumulative) '!$P$62)/'TD CALC Summary (Cumulative) '!$L$61</f>
        <v>0</v>
      </c>
      <c r="BS61" s="94">
        <f>('TD CALC Summary (Cumulative) '!$I70*'TD CALC Summary (Cumulative) '!$P$62)/'TD CALC Summary (Cumulative) '!$L$61</f>
        <v>0</v>
      </c>
      <c r="BT61" s="94">
        <f>('TD CALC Summary (Cumulative) '!$I70*'TD CALC Summary (Cumulative) '!$P$62)/'TD CALC Summary (Cumulative) '!$L$61</f>
        <v>0</v>
      </c>
      <c r="BU61" s="94">
        <f>('TD CALC Summary (Cumulative) '!$I70*'TD CALC Summary (Cumulative) '!$P$62)/'TD CALC Summary (Cumulative) '!$L$61</f>
        <v>0</v>
      </c>
      <c r="BV61" s="94">
        <f>('TD CALC Summary (Cumulative) '!$I70*'TD CALC Summary (Cumulative) '!$P$62)/'TD CALC Summary (Cumulative) '!$L$61</f>
        <v>0</v>
      </c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</row>
    <row r="62" spans="1:122" x14ac:dyDescent="0.25">
      <c r="A62" s="194"/>
      <c r="B62" s="30" t="s">
        <v>7</v>
      </c>
      <c r="C62" s="72"/>
      <c r="D62" s="72"/>
      <c r="E62" s="94">
        <f>('TD CALC Summary (Cumulative) '!$D70*'TD CALC Summary (Cumulative) '!$P$62)/'TD CALC Summary (Cumulative) '!$L$60</f>
        <v>0</v>
      </c>
      <c r="F62" s="94">
        <f>('TD CALC Summary (Cumulative) '!$D70*'TD CALC Summary (Cumulative) '!$P$62)/'TD CALC Summary (Cumulative) '!$L$60</f>
        <v>0</v>
      </c>
      <c r="G62" s="94">
        <f>('TD CALC Summary (Cumulative) '!$D70*'TD CALC Summary (Cumulative) '!$P$62)/'TD CALC Summary (Cumulative) '!$L$60</f>
        <v>0</v>
      </c>
      <c r="H62" s="94">
        <f>('TD CALC Summary (Cumulative) '!$D70*'TD CALC Summary (Cumulative) '!$P$62)/'TD CALC Summary (Cumulative) '!$L$60</f>
        <v>0</v>
      </c>
      <c r="I62" s="94">
        <f>('TD CALC Summary (Cumulative) '!$D70*'TD CALC Summary (Cumulative) '!$P$62)/'TD CALC Summary (Cumulative) '!$L$60</f>
        <v>0</v>
      </c>
      <c r="J62" s="94">
        <f>('TD CALC Summary (Cumulative) '!$D70*'TD CALC Summary (Cumulative) '!$P$62)/'TD CALC Summary (Cumulative) '!$L$60</f>
        <v>0</v>
      </c>
      <c r="K62" s="94">
        <f>('TD CALC Summary (Cumulative) '!$D70*'TD CALC Summary (Cumulative) '!$P$62)/'TD CALC Summary (Cumulative) '!$L$60</f>
        <v>0</v>
      </c>
      <c r="L62" s="94">
        <f>('TD CALC Summary (Cumulative) '!$D70*'TD CALC Summary (Cumulative) '!$P$62)/'TD CALC Summary (Cumulative) '!$L$60</f>
        <v>0</v>
      </c>
      <c r="M62" s="94">
        <f>('TD CALC Summary (Cumulative) '!$D70*'TD CALC Summary (Cumulative) '!$P$62)/'TD CALC Summary (Cumulative) '!$L$60</f>
        <v>0</v>
      </c>
      <c r="N62" s="94">
        <f>('TD CALC Summary (Cumulative) '!$D70*'TD CALC Summary (Cumulative) '!$P$62)/'TD CALC Summary (Cumulative) '!$L$60</f>
        <v>0</v>
      </c>
      <c r="O62" s="94">
        <f>('TD CALC Summary (Cumulative) '!$E70*'TD CALC Summary (Cumulative) '!$P$62)/'TD CALC Summary (Cumulative) '!$L$61</f>
        <v>2178.3364429190337</v>
      </c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>
        <f>('TD CALC Summary (Cumulative) '!$F71*'TD CALC Summary (Cumulative) '!$P$62)/'TD CALC Summary (Cumulative) '!$L$61</f>
        <v>0</v>
      </c>
      <c r="AB62" s="94">
        <f>('TD CALC Summary (Cumulative) '!$F71*'TD CALC Summary (Cumulative) '!$P$62)/'TD CALC Summary (Cumulative) '!$L$61</f>
        <v>0</v>
      </c>
      <c r="AC62" s="94">
        <f>('TD CALC Summary (Cumulative) '!$F71*'TD CALC Summary (Cumulative) '!$P$62)/'TD CALC Summary (Cumulative) '!$L$61</f>
        <v>0</v>
      </c>
      <c r="AD62" s="94">
        <f>('TD CALC Summary (Cumulative) '!$F71*'TD CALC Summary (Cumulative) '!$P$62)/'TD CALC Summary (Cumulative) '!$L$61</f>
        <v>0</v>
      </c>
      <c r="AE62" s="94">
        <f>('TD CALC Summary (Cumulative) '!$F71*'TD CALC Summary (Cumulative) '!$P$62)/'TD CALC Summary (Cumulative) '!$L$61</f>
        <v>0</v>
      </c>
      <c r="AF62" s="94">
        <f>('TD CALC Summary (Cumulative) '!$F71*'TD CALC Summary (Cumulative) '!$P$62)/'TD CALC Summary (Cumulative) '!$L$61</f>
        <v>0</v>
      </c>
      <c r="AG62" s="94">
        <f>('TD CALC Summary (Cumulative) '!$F71*'TD CALC Summary (Cumulative) '!$P$62)/'TD CALC Summary (Cumulative) '!$L$61</f>
        <v>0</v>
      </c>
      <c r="AH62" s="94">
        <f>('TD CALC Summary (Cumulative) '!$F71*'TD CALC Summary (Cumulative) '!$P$62)/'TD CALC Summary (Cumulative) '!$L$61</f>
        <v>0</v>
      </c>
      <c r="AI62" s="94">
        <f>('TD CALC Summary (Cumulative) '!$F71*'TD CALC Summary (Cumulative) '!$P$62)/'TD CALC Summary (Cumulative) '!$L$61</f>
        <v>0</v>
      </c>
      <c r="AJ62" s="94">
        <f>('TD CALC Summary (Cumulative) '!$F71*'TD CALC Summary (Cumulative) '!$P$62)/'TD CALC Summary (Cumulative) '!$L$61</f>
        <v>0</v>
      </c>
      <c r="AK62" s="94">
        <f>('TD CALC Summary (Cumulative) '!$F71*'TD CALC Summary (Cumulative) '!$P$62)/'TD CALC Summary (Cumulative) '!$L$61</f>
        <v>0</v>
      </c>
      <c r="AL62" s="94">
        <f>('TD CALC Summary (Cumulative) '!$F71*'TD CALC Summary (Cumulative) '!$P$62)/'TD CALC Summary (Cumulative) '!$L$61</f>
        <v>0</v>
      </c>
      <c r="AM62" s="94">
        <f>('TD CALC Summary (Cumulative) '!$G71*'TD CALC Summary (Cumulative) '!$P$62)/'TD CALC Summary (Cumulative) '!$L$61</f>
        <v>0</v>
      </c>
      <c r="AN62" s="94">
        <f>('TD CALC Summary (Cumulative) '!$G71*'TD CALC Summary (Cumulative) '!$P$62)/'TD CALC Summary (Cumulative) '!$L$61</f>
        <v>0</v>
      </c>
      <c r="AO62" s="94">
        <f>('TD CALC Summary (Cumulative) '!$G71*'TD CALC Summary (Cumulative) '!$P$62)/'TD CALC Summary (Cumulative) '!$L$61</f>
        <v>0</v>
      </c>
      <c r="AP62" s="94">
        <f>('TD CALC Summary (Cumulative) '!$G71*'TD CALC Summary (Cumulative) '!$P$62)/'TD CALC Summary (Cumulative) '!$L$61</f>
        <v>0</v>
      </c>
      <c r="AQ62" s="94">
        <f>('TD CALC Summary (Cumulative) '!$G71*'TD CALC Summary (Cumulative) '!$P$62)/'TD CALC Summary (Cumulative) '!$L$61</f>
        <v>0</v>
      </c>
      <c r="AR62" s="94">
        <f>('TD CALC Summary (Cumulative) '!$G71*'TD CALC Summary (Cumulative) '!$P$62)/'TD CALC Summary (Cumulative) '!$L$61</f>
        <v>0</v>
      </c>
      <c r="AS62" s="94">
        <f>('TD CALC Summary (Cumulative) '!$G71*'TD CALC Summary (Cumulative) '!$P$62)/'TD CALC Summary (Cumulative) '!$L$61</f>
        <v>0</v>
      </c>
      <c r="AT62" s="94">
        <f>('TD CALC Summary (Cumulative) '!$G71*'TD CALC Summary (Cumulative) '!$P$62)/'TD CALC Summary (Cumulative) '!$L$61</f>
        <v>0</v>
      </c>
      <c r="AU62" s="94">
        <f>('TD CALC Summary (Cumulative) '!$G71*'TD CALC Summary (Cumulative) '!$P$62)/'TD CALC Summary (Cumulative) '!$L$61</f>
        <v>0</v>
      </c>
      <c r="AV62" s="94">
        <f>('TD CALC Summary (Cumulative) '!$G71*'TD CALC Summary (Cumulative) '!$P$62)/'TD CALC Summary (Cumulative) '!$L$61</f>
        <v>0</v>
      </c>
      <c r="AW62" s="94">
        <f>('TD CALC Summary (Cumulative) '!$G71*'TD CALC Summary (Cumulative) '!$P$62)/'TD CALC Summary (Cumulative) '!$L$61</f>
        <v>0</v>
      </c>
      <c r="AX62" s="94">
        <f>('TD CALC Summary (Cumulative) '!$G71*'TD CALC Summary (Cumulative) '!$P$62)/'TD CALC Summary (Cumulative) '!$L$61</f>
        <v>0</v>
      </c>
      <c r="AY62" s="94">
        <f>('TD CALC Summary (Cumulative) '!$H71*'TD CALC Summary (Cumulative) '!$P$62)/'TD CALC Summary (Cumulative) '!$L$61</f>
        <v>0</v>
      </c>
      <c r="AZ62" s="94">
        <f>('TD CALC Summary (Cumulative) '!$H71*'TD CALC Summary (Cumulative) '!$P$62)/'TD CALC Summary (Cumulative) '!$L$61</f>
        <v>0</v>
      </c>
      <c r="BA62" s="94">
        <f>('TD CALC Summary (Cumulative) '!$H71*'TD CALC Summary (Cumulative) '!$P$62)/'TD CALC Summary (Cumulative) '!$L$61</f>
        <v>0</v>
      </c>
      <c r="BB62" s="94">
        <f>('TD CALC Summary (Cumulative) '!$H71*'TD CALC Summary (Cumulative) '!$P$62)/'TD CALC Summary (Cumulative) '!$L$61</f>
        <v>0</v>
      </c>
      <c r="BC62" s="94">
        <f>('TD CALC Summary (Cumulative) '!$H71*'TD CALC Summary (Cumulative) '!$P$62)/'TD CALC Summary (Cumulative) '!$L$61</f>
        <v>0</v>
      </c>
      <c r="BD62" s="94">
        <f>('TD CALC Summary (Cumulative) '!$H71*'TD CALC Summary (Cumulative) '!$P$62)/'TD CALC Summary (Cumulative) '!$L$61</f>
        <v>0</v>
      </c>
      <c r="BE62" s="94">
        <f>('TD CALC Summary (Cumulative) '!$H71*'TD CALC Summary (Cumulative) '!$P$62)/'TD CALC Summary (Cumulative) '!$L$61</f>
        <v>0</v>
      </c>
      <c r="BF62" s="94">
        <f>('TD CALC Summary (Cumulative) '!$H71*'TD CALC Summary (Cumulative) '!$P$62)/'TD CALC Summary (Cumulative) '!$L$61</f>
        <v>0</v>
      </c>
      <c r="BG62" s="94">
        <f>('TD CALC Summary (Cumulative) '!$H71*'TD CALC Summary (Cumulative) '!$P$62)/'TD CALC Summary (Cumulative) '!$L$61</f>
        <v>0</v>
      </c>
      <c r="BH62" s="94">
        <f>('TD CALC Summary (Cumulative) '!$H71*'TD CALC Summary (Cumulative) '!$P$62)/'TD CALC Summary (Cumulative) '!$L$61</f>
        <v>0</v>
      </c>
      <c r="BI62" s="94">
        <f>('TD CALC Summary (Cumulative) '!$H71*'TD CALC Summary (Cumulative) '!$P$62)/'TD CALC Summary (Cumulative) '!$L$61</f>
        <v>0</v>
      </c>
      <c r="BJ62" s="94">
        <f>('TD CALC Summary (Cumulative) '!$H71*'TD CALC Summary (Cumulative) '!$P$62)/'TD CALC Summary (Cumulative) '!$L$61</f>
        <v>0</v>
      </c>
      <c r="BK62" s="94">
        <f>('TD CALC Summary (Cumulative) '!$I71*'TD CALC Summary (Cumulative) '!$P$62)/'TD CALC Summary (Cumulative) '!$L$61</f>
        <v>0</v>
      </c>
      <c r="BL62" s="94">
        <f>('TD CALC Summary (Cumulative) '!$I71*'TD CALC Summary (Cumulative) '!$P$62)/'TD CALC Summary (Cumulative) '!$L$61</f>
        <v>0</v>
      </c>
      <c r="BM62" s="94">
        <f>('TD CALC Summary (Cumulative) '!$I71*'TD CALC Summary (Cumulative) '!$P$62)/'TD CALC Summary (Cumulative) '!$L$61</f>
        <v>0</v>
      </c>
      <c r="BN62" s="94">
        <f>('TD CALC Summary (Cumulative) '!$I71*'TD CALC Summary (Cumulative) '!$P$62)/'TD CALC Summary (Cumulative) '!$L$61</f>
        <v>0</v>
      </c>
      <c r="BO62" s="94">
        <f>('TD CALC Summary (Cumulative) '!$I71*'TD CALC Summary (Cumulative) '!$P$62)/'TD CALC Summary (Cumulative) '!$L$61</f>
        <v>0</v>
      </c>
      <c r="BP62" s="94">
        <f>('TD CALC Summary (Cumulative) '!$I71*'TD CALC Summary (Cumulative) '!$P$62)/'TD CALC Summary (Cumulative) '!$L$61</f>
        <v>0</v>
      </c>
      <c r="BQ62" s="94">
        <f>('TD CALC Summary (Cumulative) '!$I71*'TD CALC Summary (Cumulative) '!$P$62)/'TD CALC Summary (Cumulative) '!$L$61</f>
        <v>0</v>
      </c>
      <c r="BR62" s="94">
        <f>('TD CALC Summary (Cumulative) '!$I71*'TD CALC Summary (Cumulative) '!$P$62)/'TD CALC Summary (Cumulative) '!$L$61</f>
        <v>0</v>
      </c>
      <c r="BS62" s="94">
        <f>('TD CALC Summary (Cumulative) '!$I71*'TD CALC Summary (Cumulative) '!$P$62)/'TD CALC Summary (Cumulative) '!$L$61</f>
        <v>0</v>
      </c>
      <c r="BT62" s="94">
        <f>('TD CALC Summary (Cumulative) '!$I71*'TD CALC Summary (Cumulative) '!$P$62)/'TD CALC Summary (Cumulative) '!$L$61</f>
        <v>0</v>
      </c>
      <c r="BU62" s="94">
        <f>('TD CALC Summary (Cumulative) '!$I71*'TD CALC Summary (Cumulative) '!$P$62)/'TD CALC Summary (Cumulative) '!$L$61</f>
        <v>0</v>
      </c>
      <c r="BV62" s="94">
        <f>('TD CALC Summary (Cumulative) '!$I71*'TD CALC Summary (Cumulative) '!$P$62)/'TD CALC Summary (Cumulative) '!$L$61</f>
        <v>0</v>
      </c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</row>
    <row r="63" spans="1:122" ht="15.75" thickBot="1" x14ac:dyDescent="0.3">
      <c r="A63" s="195"/>
      <c r="B63" s="30" t="s">
        <v>8</v>
      </c>
      <c r="C63" s="72"/>
      <c r="D63" s="72"/>
      <c r="E63" s="94">
        <f>('TD CALC Summary (Cumulative) '!$D71*'TD CALC Summary (Cumulative) '!$P$62)/'TD CALC Summary (Cumulative) '!$L$60</f>
        <v>0</v>
      </c>
      <c r="F63" s="94">
        <f>('TD CALC Summary (Cumulative) '!$D71*'TD CALC Summary (Cumulative) '!$P$62)/'TD CALC Summary (Cumulative) '!$L$60</f>
        <v>0</v>
      </c>
      <c r="G63" s="94">
        <f>('TD CALC Summary (Cumulative) '!$D71*'TD CALC Summary (Cumulative) '!$P$62)/'TD CALC Summary (Cumulative) '!$L$60</f>
        <v>0</v>
      </c>
      <c r="H63" s="94">
        <f>('TD CALC Summary (Cumulative) '!$D71*'TD CALC Summary (Cumulative) '!$P$62)/'TD CALC Summary (Cumulative) '!$L$60</f>
        <v>0</v>
      </c>
      <c r="I63" s="94">
        <f>('TD CALC Summary (Cumulative) '!$D71*'TD CALC Summary (Cumulative) '!$P$62)/'TD CALC Summary (Cumulative) '!$L$60</f>
        <v>0</v>
      </c>
      <c r="J63" s="94">
        <f>('TD CALC Summary (Cumulative) '!$D71*'TD CALC Summary (Cumulative) '!$P$62)/'TD CALC Summary (Cumulative) '!$L$60</f>
        <v>0</v>
      </c>
      <c r="K63" s="94">
        <f>('TD CALC Summary (Cumulative) '!$D71*'TD CALC Summary (Cumulative) '!$P$62)/'TD CALC Summary (Cumulative) '!$L$60</f>
        <v>0</v>
      </c>
      <c r="L63" s="94">
        <f>('TD CALC Summary (Cumulative) '!$D71*'TD CALC Summary (Cumulative) '!$P$62)/'TD CALC Summary (Cumulative) '!$L$60</f>
        <v>0</v>
      </c>
      <c r="M63" s="94">
        <f>('TD CALC Summary (Cumulative) '!$D71*'TD CALC Summary (Cumulative) '!$P$62)/'TD CALC Summary (Cumulative) '!$L$60</f>
        <v>0</v>
      </c>
      <c r="N63" s="94">
        <f>('TD CALC Summary (Cumulative) '!$D71*'TD CALC Summary (Cumulative) '!$P$62)/'TD CALC Summary (Cumulative) '!$L$60</f>
        <v>0</v>
      </c>
      <c r="O63" s="94">
        <f>('TD CALC Summary (Cumulative) '!$E71*'TD CALC Summary (Cumulative) '!$P$62)/'TD CALC Summary (Cumulative) '!$L$61</f>
        <v>2515.0142767938387</v>
      </c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>
        <f>('TD CALC Summary (Cumulative) '!$F72*'TD CALC Summary (Cumulative) '!$P$62)/'TD CALC Summary (Cumulative) '!$L$61</f>
        <v>0</v>
      </c>
      <c r="AB63" s="94">
        <f>('TD CALC Summary (Cumulative) '!$F72*'TD CALC Summary (Cumulative) '!$P$62)/'TD CALC Summary (Cumulative) '!$L$61</f>
        <v>0</v>
      </c>
      <c r="AC63" s="94">
        <f>('TD CALC Summary (Cumulative) '!$F72*'TD CALC Summary (Cumulative) '!$P$62)/'TD CALC Summary (Cumulative) '!$L$61</f>
        <v>0</v>
      </c>
      <c r="AD63" s="94">
        <f>('TD CALC Summary (Cumulative) '!$F72*'TD CALC Summary (Cumulative) '!$P$62)/'TD CALC Summary (Cumulative) '!$L$61</f>
        <v>0</v>
      </c>
      <c r="AE63" s="94">
        <f>('TD CALC Summary (Cumulative) '!$F72*'TD CALC Summary (Cumulative) '!$P$62)/'TD CALC Summary (Cumulative) '!$L$61</f>
        <v>0</v>
      </c>
      <c r="AF63" s="94">
        <f>('TD CALC Summary (Cumulative) '!$F72*'TD CALC Summary (Cumulative) '!$P$62)/'TD CALC Summary (Cumulative) '!$L$61</f>
        <v>0</v>
      </c>
      <c r="AG63" s="94">
        <f>('TD CALC Summary (Cumulative) '!$F72*'TD CALC Summary (Cumulative) '!$P$62)/'TD CALC Summary (Cumulative) '!$L$61</f>
        <v>0</v>
      </c>
      <c r="AH63" s="94">
        <f>('TD CALC Summary (Cumulative) '!$F72*'TD CALC Summary (Cumulative) '!$P$62)/'TD CALC Summary (Cumulative) '!$L$61</f>
        <v>0</v>
      </c>
      <c r="AI63" s="94">
        <f>('TD CALC Summary (Cumulative) '!$F72*'TD CALC Summary (Cumulative) '!$P$62)/'TD CALC Summary (Cumulative) '!$L$61</f>
        <v>0</v>
      </c>
      <c r="AJ63" s="94">
        <f>('TD CALC Summary (Cumulative) '!$F72*'TD CALC Summary (Cumulative) '!$P$62)/'TD CALC Summary (Cumulative) '!$L$61</f>
        <v>0</v>
      </c>
      <c r="AK63" s="94">
        <f>('TD CALC Summary (Cumulative) '!$F72*'TD CALC Summary (Cumulative) '!$P$62)/'TD CALC Summary (Cumulative) '!$L$61</f>
        <v>0</v>
      </c>
      <c r="AL63" s="94">
        <f>('TD CALC Summary (Cumulative) '!$F72*'TD CALC Summary (Cumulative) '!$P$62)/'TD CALC Summary (Cumulative) '!$L$61</f>
        <v>0</v>
      </c>
      <c r="AM63" s="94">
        <f>('TD CALC Summary (Cumulative) '!$G72*'TD CALC Summary (Cumulative) '!$P$62)/'TD CALC Summary (Cumulative) '!$L$61</f>
        <v>0</v>
      </c>
      <c r="AN63" s="94">
        <f>('TD CALC Summary (Cumulative) '!$G72*'TD CALC Summary (Cumulative) '!$P$62)/'TD CALC Summary (Cumulative) '!$L$61</f>
        <v>0</v>
      </c>
      <c r="AO63" s="94">
        <f>('TD CALC Summary (Cumulative) '!$G72*'TD CALC Summary (Cumulative) '!$P$62)/'TD CALC Summary (Cumulative) '!$L$61</f>
        <v>0</v>
      </c>
      <c r="AP63" s="94">
        <f>('TD CALC Summary (Cumulative) '!$G72*'TD CALC Summary (Cumulative) '!$P$62)/'TD CALC Summary (Cumulative) '!$L$61</f>
        <v>0</v>
      </c>
      <c r="AQ63" s="94">
        <f>('TD CALC Summary (Cumulative) '!$G72*'TD CALC Summary (Cumulative) '!$P$62)/'TD CALC Summary (Cumulative) '!$L$61</f>
        <v>0</v>
      </c>
      <c r="AR63" s="94">
        <f>('TD CALC Summary (Cumulative) '!$G72*'TD CALC Summary (Cumulative) '!$P$62)/'TD CALC Summary (Cumulative) '!$L$61</f>
        <v>0</v>
      </c>
      <c r="AS63" s="94">
        <f>('TD CALC Summary (Cumulative) '!$G72*'TD CALC Summary (Cumulative) '!$P$62)/'TD CALC Summary (Cumulative) '!$L$61</f>
        <v>0</v>
      </c>
      <c r="AT63" s="94">
        <f>('TD CALC Summary (Cumulative) '!$G72*'TD CALC Summary (Cumulative) '!$P$62)/'TD CALC Summary (Cumulative) '!$L$61</f>
        <v>0</v>
      </c>
      <c r="AU63" s="94">
        <f>('TD CALC Summary (Cumulative) '!$G72*'TD CALC Summary (Cumulative) '!$P$62)/'TD CALC Summary (Cumulative) '!$L$61</f>
        <v>0</v>
      </c>
      <c r="AV63" s="94">
        <f>('TD CALC Summary (Cumulative) '!$G72*'TD CALC Summary (Cumulative) '!$P$62)/'TD CALC Summary (Cumulative) '!$L$61</f>
        <v>0</v>
      </c>
      <c r="AW63" s="94">
        <f>('TD CALC Summary (Cumulative) '!$G72*'TD CALC Summary (Cumulative) '!$P$62)/'TD CALC Summary (Cumulative) '!$L$61</f>
        <v>0</v>
      </c>
      <c r="AX63" s="94">
        <f>('TD CALC Summary (Cumulative) '!$G72*'TD CALC Summary (Cumulative) '!$P$62)/'TD CALC Summary (Cumulative) '!$L$61</f>
        <v>0</v>
      </c>
      <c r="AY63" s="94">
        <f>('TD CALC Summary (Cumulative) '!$H72*'TD CALC Summary (Cumulative) '!$P$62)/'TD CALC Summary (Cumulative) '!$L$61</f>
        <v>0</v>
      </c>
      <c r="AZ63" s="94">
        <f>('TD CALC Summary (Cumulative) '!$H72*'TD CALC Summary (Cumulative) '!$P$62)/'TD CALC Summary (Cumulative) '!$L$61</f>
        <v>0</v>
      </c>
      <c r="BA63" s="94">
        <f>('TD CALC Summary (Cumulative) '!$H72*'TD CALC Summary (Cumulative) '!$P$62)/'TD CALC Summary (Cumulative) '!$L$61</f>
        <v>0</v>
      </c>
      <c r="BB63" s="94">
        <f>('TD CALC Summary (Cumulative) '!$H72*'TD CALC Summary (Cumulative) '!$P$62)/'TD CALC Summary (Cumulative) '!$L$61</f>
        <v>0</v>
      </c>
      <c r="BC63" s="94">
        <f>('TD CALC Summary (Cumulative) '!$H72*'TD CALC Summary (Cumulative) '!$P$62)/'TD CALC Summary (Cumulative) '!$L$61</f>
        <v>0</v>
      </c>
      <c r="BD63" s="94">
        <f>('TD CALC Summary (Cumulative) '!$H72*'TD CALC Summary (Cumulative) '!$P$62)/'TD CALC Summary (Cumulative) '!$L$61</f>
        <v>0</v>
      </c>
      <c r="BE63" s="94">
        <f>('TD CALC Summary (Cumulative) '!$H72*'TD CALC Summary (Cumulative) '!$P$62)/'TD CALC Summary (Cumulative) '!$L$61</f>
        <v>0</v>
      </c>
      <c r="BF63" s="94">
        <f>('TD CALC Summary (Cumulative) '!$H72*'TD CALC Summary (Cumulative) '!$P$62)/'TD CALC Summary (Cumulative) '!$L$61</f>
        <v>0</v>
      </c>
      <c r="BG63" s="94">
        <f>('TD CALC Summary (Cumulative) '!$H72*'TD CALC Summary (Cumulative) '!$P$62)/'TD CALC Summary (Cumulative) '!$L$61</f>
        <v>0</v>
      </c>
      <c r="BH63" s="94">
        <f>('TD CALC Summary (Cumulative) '!$H72*'TD CALC Summary (Cumulative) '!$P$62)/'TD CALC Summary (Cumulative) '!$L$61</f>
        <v>0</v>
      </c>
      <c r="BI63" s="94">
        <f>('TD CALC Summary (Cumulative) '!$H72*'TD CALC Summary (Cumulative) '!$P$62)/'TD CALC Summary (Cumulative) '!$L$61</f>
        <v>0</v>
      </c>
      <c r="BJ63" s="94">
        <f>('TD CALC Summary (Cumulative) '!$H72*'TD CALC Summary (Cumulative) '!$P$62)/'TD CALC Summary (Cumulative) '!$L$61</f>
        <v>0</v>
      </c>
      <c r="BK63" s="94">
        <f>('TD CALC Summary (Cumulative) '!$I72*'TD CALC Summary (Cumulative) '!$P$62)/'TD CALC Summary (Cumulative) '!$L$61</f>
        <v>0</v>
      </c>
      <c r="BL63" s="94">
        <f>('TD CALC Summary (Cumulative) '!$I72*'TD CALC Summary (Cumulative) '!$P$62)/'TD CALC Summary (Cumulative) '!$L$61</f>
        <v>0</v>
      </c>
      <c r="BM63" s="94">
        <f>('TD CALC Summary (Cumulative) '!$I72*'TD CALC Summary (Cumulative) '!$P$62)/'TD CALC Summary (Cumulative) '!$L$61</f>
        <v>0</v>
      </c>
      <c r="BN63" s="94">
        <f>('TD CALC Summary (Cumulative) '!$I72*'TD CALC Summary (Cumulative) '!$P$62)/'TD CALC Summary (Cumulative) '!$L$61</f>
        <v>0</v>
      </c>
      <c r="BO63" s="94">
        <f>('TD CALC Summary (Cumulative) '!$I72*'TD CALC Summary (Cumulative) '!$P$62)/'TD CALC Summary (Cumulative) '!$L$61</f>
        <v>0</v>
      </c>
      <c r="BP63" s="94">
        <f>('TD CALC Summary (Cumulative) '!$I72*'TD CALC Summary (Cumulative) '!$P$62)/'TD CALC Summary (Cumulative) '!$L$61</f>
        <v>0</v>
      </c>
      <c r="BQ63" s="94">
        <f>('TD CALC Summary (Cumulative) '!$I72*'TD CALC Summary (Cumulative) '!$P$62)/'TD CALC Summary (Cumulative) '!$L$61</f>
        <v>0</v>
      </c>
      <c r="BR63" s="94">
        <f>('TD CALC Summary (Cumulative) '!$I72*'TD CALC Summary (Cumulative) '!$P$62)/'TD CALC Summary (Cumulative) '!$L$61</f>
        <v>0</v>
      </c>
      <c r="BS63" s="94">
        <f>('TD CALC Summary (Cumulative) '!$I72*'TD CALC Summary (Cumulative) '!$P$62)/'TD CALC Summary (Cumulative) '!$L$61</f>
        <v>0</v>
      </c>
      <c r="BT63" s="94">
        <f>('TD CALC Summary (Cumulative) '!$I72*'TD CALC Summary (Cumulative) '!$P$62)/'TD CALC Summary (Cumulative) '!$L$61</f>
        <v>0</v>
      </c>
      <c r="BU63" s="94">
        <f>('TD CALC Summary (Cumulative) '!$I72*'TD CALC Summary (Cumulative) '!$P$62)/'TD CALC Summary (Cumulative) '!$L$61</f>
        <v>0</v>
      </c>
      <c r="BV63" s="94">
        <f>('TD CALC Summary (Cumulative) '!$I72*'TD CALC Summary (Cumulative) '!$P$62)/'TD CALC Summary (Cumulative) '!$L$61</f>
        <v>0</v>
      </c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</row>
    <row r="64" spans="1:122" ht="15.75" thickBot="1" x14ac:dyDescent="0.3"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2" ht="15.75" x14ac:dyDescent="0.25">
      <c r="A65" s="9"/>
      <c r="B65" s="54" t="s">
        <v>33</v>
      </c>
      <c r="C65" s="71">
        <f>C50</f>
        <v>43466</v>
      </c>
      <c r="D65" s="71">
        <f t="shared" ref="D65:BO65" si="58">D50</f>
        <v>43497</v>
      </c>
      <c r="E65" s="71">
        <f t="shared" si="58"/>
        <v>43525</v>
      </c>
      <c r="F65" s="71">
        <f t="shared" si="58"/>
        <v>43556</v>
      </c>
      <c r="G65" s="71">
        <f t="shared" si="58"/>
        <v>43586</v>
      </c>
      <c r="H65" s="71">
        <f t="shared" si="58"/>
        <v>43617</v>
      </c>
      <c r="I65" s="71">
        <f t="shared" si="58"/>
        <v>43647</v>
      </c>
      <c r="J65" s="71">
        <f t="shared" si="58"/>
        <v>43678</v>
      </c>
      <c r="K65" s="71">
        <f t="shared" si="58"/>
        <v>43709</v>
      </c>
      <c r="L65" s="71">
        <f t="shared" si="58"/>
        <v>43739</v>
      </c>
      <c r="M65" s="71">
        <f t="shared" si="58"/>
        <v>43770</v>
      </c>
      <c r="N65" s="71">
        <f t="shared" si="58"/>
        <v>43800</v>
      </c>
      <c r="O65" s="71">
        <f t="shared" si="58"/>
        <v>43831</v>
      </c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>
        <f t="shared" si="58"/>
        <v>44197</v>
      </c>
      <c r="AB65" s="71">
        <f t="shared" si="58"/>
        <v>44228</v>
      </c>
      <c r="AC65" s="71">
        <f t="shared" si="58"/>
        <v>44256</v>
      </c>
      <c r="AD65" s="71">
        <f t="shared" si="58"/>
        <v>44287</v>
      </c>
      <c r="AE65" s="71">
        <f t="shared" si="58"/>
        <v>44317</v>
      </c>
      <c r="AF65" s="71">
        <f t="shared" si="58"/>
        <v>44348</v>
      </c>
      <c r="AG65" s="71">
        <f t="shared" si="58"/>
        <v>44378</v>
      </c>
      <c r="AH65" s="71">
        <f t="shared" si="58"/>
        <v>44409</v>
      </c>
      <c r="AI65" s="71">
        <f t="shared" si="58"/>
        <v>44440</v>
      </c>
      <c r="AJ65" s="71">
        <f t="shared" si="58"/>
        <v>44470</v>
      </c>
      <c r="AK65" s="71">
        <f t="shared" si="58"/>
        <v>44501</v>
      </c>
      <c r="AL65" s="71">
        <f t="shared" si="58"/>
        <v>44531</v>
      </c>
      <c r="AM65" s="71">
        <f t="shared" si="58"/>
        <v>44562</v>
      </c>
      <c r="AN65" s="71">
        <f t="shared" si="58"/>
        <v>44593</v>
      </c>
      <c r="AO65" s="71">
        <f t="shared" si="58"/>
        <v>44621</v>
      </c>
      <c r="AP65" s="71">
        <f t="shared" si="58"/>
        <v>44652</v>
      </c>
      <c r="AQ65" s="71">
        <f t="shared" si="58"/>
        <v>44682</v>
      </c>
      <c r="AR65" s="71">
        <f t="shared" si="58"/>
        <v>44713</v>
      </c>
      <c r="AS65" s="71">
        <f t="shared" si="58"/>
        <v>44743</v>
      </c>
      <c r="AT65" s="71">
        <f t="shared" si="58"/>
        <v>44774</v>
      </c>
      <c r="AU65" s="71">
        <f t="shared" si="58"/>
        <v>44805</v>
      </c>
      <c r="AV65" s="71">
        <f t="shared" si="58"/>
        <v>44835</v>
      </c>
      <c r="AW65" s="71">
        <f t="shared" si="58"/>
        <v>44866</v>
      </c>
      <c r="AX65" s="71">
        <f t="shared" si="58"/>
        <v>44896</v>
      </c>
      <c r="AY65" s="71">
        <f t="shared" si="58"/>
        <v>44927</v>
      </c>
      <c r="AZ65" s="71">
        <f t="shared" si="58"/>
        <v>44958</v>
      </c>
      <c r="BA65" s="71">
        <f t="shared" si="58"/>
        <v>44986</v>
      </c>
      <c r="BB65" s="71">
        <f t="shared" si="58"/>
        <v>45017</v>
      </c>
      <c r="BC65" s="71">
        <f t="shared" si="58"/>
        <v>45047</v>
      </c>
      <c r="BD65" s="71">
        <f t="shared" si="58"/>
        <v>45078</v>
      </c>
      <c r="BE65" s="71">
        <f t="shared" si="58"/>
        <v>45108</v>
      </c>
      <c r="BF65" s="71">
        <f t="shared" si="58"/>
        <v>45139</v>
      </c>
      <c r="BG65" s="71">
        <f t="shared" si="58"/>
        <v>45170</v>
      </c>
      <c r="BH65" s="71">
        <f t="shared" si="58"/>
        <v>45200</v>
      </c>
      <c r="BI65" s="71">
        <f t="shared" si="58"/>
        <v>45231</v>
      </c>
      <c r="BJ65" s="71">
        <f t="shared" si="58"/>
        <v>45261</v>
      </c>
      <c r="BK65" s="71">
        <f t="shared" si="58"/>
        <v>45292</v>
      </c>
      <c r="BL65" s="71">
        <f t="shared" si="58"/>
        <v>45323</v>
      </c>
      <c r="BM65" s="71">
        <f t="shared" si="58"/>
        <v>45352</v>
      </c>
      <c r="BN65" s="71">
        <f t="shared" si="58"/>
        <v>45383</v>
      </c>
      <c r="BO65" s="71">
        <f t="shared" si="58"/>
        <v>45413</v>
      </c>
      <c r="BP65" s="71">
        <f t="shared" ref="BP65:DR65" si="59">BP50</f>
        <v>45444</v>
      </c>
      <c r="BQ65" s="71">
        <f t="shared" si="59"/>
        <v>45474</v>
      </c>
      <c r="BR65" s="71">
        <f t="shared" si="59"/>
        <v>45505</v>
      </c>
      <c r="BS65" s="71">
        <f t="shared" si="59"/>
        <v>45536</v>
      </c>
      <c r="BT65" s="71">
        <f t="shared" si="59"/>
        <v>45566</v>
      </c>
      <c r="BU65" s="71">
        <f t="shared" si="59"/>
        <v>45597</v>
      </c>
      <c r="BV65" s="71">
        <f t="shared" si="59"/>
        <v>45627</v>
      </c>
      <c r="BW65" s="71">
        <f t="shared" si="59"/>
        <v>45658</v>
      </c>
      <c r="BX65" s="71">
        <f t="shared" si="59"/>
        <v>45689</v>
      </c>
      <c r="BY65" s="71">
        <f t="shared" si="59"/>
        <v>45717</v>
      </c>
      <c r="BZ65" s="71">
        <f t="shared" si="59"/>
        <v>45748</v>
      </c>
      <c r="CA65" s="71">
        <f t="shared" si="59"/>
        <v>45778</v>
      </c>
      <c r="CB65" s="71">
        <f t="shared" si="59"/>
        <v>45809</v>
      </c>
      <c r="CC65" s="71">
        <f t="shared" si="59"/>
        <v>45839</v>
      </c>
      <c r="CD65" s="71">
        <f t="shared" si="59"/>
        <v>45870</v>
      </c>
      <c r="CE65" s="71">
        <f t="shared" si="59"/>
        <v>45901</v>
      </c>
      <c r="CF65" s="71">
        <f t="shared" si="59"/>
        <v>45931</v>
      </c>
      <c r="CG65" s="71">
        <f t="shared" si="59"/>
        <v>45962</v>
      </c>
      <c r="CH65" s="71">
        <f t="shared" si="59"/>
        <v>45992</v>
      </c>
      <c r="CI65" s="71">
        <f t="shared" si="59"/>
        <v>46023</v>
      </c>
      <c r="CJ65" s="71">
        <f t="shared" si="59"/>
        <v>46054</v>
      </c>
      <c r="CK65" s="71">
        <f t="shared" si="59"/>
        <v>46082</v>
      </c>
      <c r="CL65" s="71">
        <f t="shared" si="59"/>
        <v>46113</v>
      </c>
      <c r="CM65" s="71">
        <f t="shared" si="59"/>
        <v>46143</v>
      </c>
      <c r="CN65" s="71">
        <f t="shared" si="59"/>
        <v>46174</v>
      </c>
      <c r="CO65" s="71">
        <f t="shared" si="59"/>
        <v>46204</v>
      </c>
      <c r="CP65" s="71">
        <f t="shared" si="59"/>
        <v>46235</v>
      </c>
      <c r="CQ65" s="71">
        <f t="shared" si="59"/>
        <v>46266</v>
      </c>
      <c r="CR65" s="71">
        <f t="shared" si="59"/>
        <v>46296</v>
      </c>
      <c r="CS65" s="71">
        <f t="shared" si="59"/>
        <v>46327</v>
      </c>
      <c r="CT65" s="71">
        <f t="shared" si="59"/>
        <v>46357</v>
      </c>
      <c r="CU65" s="71">
        <f t="shared" si="59"/>
        <v>46388</v>
      </c>
      <c r="CV65" s="71">
        <f t="shared" si="59"/>
        <v>46419</v>
      </c>
      <c r="CW65" s="71">
        <f t="shared" si="59"/>
        <v>46447</v>
      </c>
      <c r="CX65" s="71">
        <f t="shared" si="59"/>
        <v>46478</v>
      </c>
      <c r="CY65" s="71">
        <f t="shared" si="59"/>
        <v>46508</v>
      </c>
      <c r="CZ65" s="71">
        <f t="shared" si="59"/>
        <v>46539</v>
      </c>
      <c r="DA65" s="71">
        <f t="shared" si="59"/>
        <v>46569</v>
      </c>
      <c r="DB65" s="71">
        <f t="shared" si="59"/>
        <v>46600</v>
      </c>
      <c r="DC65" s="71">
        <f t="shared" si="59"/>
        <v>46631</v>
      </c>
      <c r="DD65" s="71">
        <f t="shared" si="59"/>
        <v>46661</v>
      </c>
      <c r="DE65" s="71">
        <f t="shared" si="59"/>
        <v>46692</v>
      </c>
      <c r="DF65" s="71">
        <f t="shared" si="59"/>
        <v>46722</v>
      </c>
      <c r="DG65" s="71">
        <f t="shared" si="59"/>
        <v>46753</v>
      </c>
      <c r="DH65" s="71">
        <f t="shared" si="59"/>
        <v>46784</v>
      </c>
      <c r="DI65" s="71">
        <f t="shared" si="59"/>
        <v>46813</v>
      </c>
      <c r="DJ65" s="71">
        <f t="shared" si="59"/>
        <v>46844</v>
      </c>
      <c r="DK65" s="71">
        <f t="shared" si="59"/>
        <v>46874</v>
      </c>
      <c r="DL65" s="71">
        <f t="shared" si="59"/>
        <v>46905</v>
      </c>
      <c r="DM65" s="71">
        <f t="shared" si="59"/>
        <v>46935</v>
      </c>
      <c r="DN65" s="71">
        <f t="shared" si="59"/>
        <v>46966</v>
      </c>
      <c r="DO65" s="71">
        <f t="shared" si="59"/>
        <v>46997</v>
      </c>
      <c r="DP65" s="71">
        <f t="shared" si="59"/>
        <v>47027</v>
      </c>
      <c r="DQ65" s="71">
        <f t="shared" si="59"/>
        <v>47058</v>
      </c>
      <c r="DR65" s="71">
        <f t="shared" si="59"/>
        <v>47088</v>
      </c>
    </row>
    <row r="66" spans="1:122" ht="15" customHeight="1" x14ac:dyDescent="0.25">
      <c r="A66" s="193" t="s">
        <v>29</v>
      </c>
      <c r="B66" s="30" t="s">
        <v>9</v>
      </c>
      <c r="C66" s="72"/>
      <c r="D66" s="72"/>
      <c r="E66" s="94">
        <f>('TD CALC Summary (Cumulative) '!$D59*'TD CALC Summary (Cumulative) '!$P$63)/'TD CALC Summary (Cumulative) '!$L$60</f>
        <v>0</v>
      </c>
      <c r="F66" s="94">
        <f>('TD CALC Summary (Cumulative) '!$D59*'TD CALC Summary (Cumulative) '!$P$63)/'TD CALC Summary (Cumulative) '!$L$60</f>
        <v>0</v>
      </c>
      <c r="G66" s="94">
        <f>('TD CALC Summary (Cumulative) '!$D59*'TD CALC Summary (Cumulative) '!$P$63)/'TD CALC Summary (Cumulative) '!$L$60</f>
        <v>0</v>
      </c>
      <c r="H66" s="94">
        <f>('TD CALC Summary (Cumulative) '!$D59*'TD CALC Summary (Cumulative) '!$P$63)/'TD CALC Summary (Cumulative) '!$L$60</f>
        <v>0</v>
      </c>
      <c r="I66" s="94">
        <f>('TD CALC Summary (Cumulative) '!$D59*'TD CALC Summary (Cumulative) '!$P$63)/'TD CALC Summary (Cumulative) '!$L$60</f>
        <v>0</v>
      </c>
      <c r="J66" s="94">
        <f>('TD CALC Summary (Cumulative) '!$D59*'TD CALC Summary (Cumulative) '!$P$63)/'TD CALC Summary (Cumulative) '!$L$60</f>
        <v>0</v>
      </c>
      <c r="K66" s="94">
        <f>('TD CALC Summary (Cumulative) '!$D59*'TD CALC Summary (Cumulative) '!$P$63)/'TD CALC Summary (Cumulative) '!$L$60</f>
        <v>0</v>
      </c>
      <c r="L66" s="94">
        <f>('TD CALC Summary (Cumulative) '!$D59*'TD CALC Summary (Cumulative) '!$P$63)/'TD CALC Summary (Cumulative) '!$L$60</f>
        <v>0</v>
      </c>
      <c r="M66" s="94">
        <f>('TD CALC Summary (Cumulative) '!$D59*'TD CALC Summary (Cumulative) '!$P$63)/'TD CALC Summary (Cumulative) '!$L$60</f>
        <v>0</v>
      </c>
      <c r="N66" s="94">
        <f>('TD CALC Summary (Cumulative) '!$D59*'TD CALC Summary (Cumulative) '!$P$63)/'TD CALC Summary (Cumulative) '!$L$60</f>
        <v>0</v>
      </c>
      <c r="O66" s="94">
        <f>('TD CALC Summary (Cumulative) '!$E59*'TD CALC Summary (Cumulative) '!$P$63)/'TD CALC Summary (Cumulative) '!$L$61</f>
        <v>0</v>
      </c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>
        <f>('TD CALC Summary (Cumulative) '!$F60*'TD CALC Summary (Cumulative) '!$P$63)/'TD CALC Summary (Cumulative) '!$L$61</f>
        <v>0</v>
      </c>
      <c r="AB66" s="94">
        <f>('TD CALC Summary (Cumulative) '!$F60*'TD CALC Summary (Cumulative) '!$P$63)/'TD CALC Summary (Cumulative) '!$L$61</f>
        <v>0</v>
      </c>
      <c r="AC66" s="94">
        <f>('TD CALC Summary (Cumulative) '!$F60*'TD CALC Summary (Cumulative) '!$P$63)/'TD CALC Summary (Cumulative) '!$L$61</f>
        <v>0</v>
      </c>
      <c r="AD66" s="94">
        <f>('TD CALC Summary (Cumulative) '!$F60*'TD CALC Summary (Cumulative) '!$P$63)/'TD CALC Summary (Cumulative) '!$L$61</f>
        <v>0</v>
      </c>
      <c r="AE66" s="94">
        <f>('TD CALC Summary (Cumulative) '!$F60*'TD CALC Summary (Cumulative) '!$P$63)/'TD CALC Summary (Cumulative) '!$L$61</f>
        <v>0</v>
      </c>
      <c r="AF66" s="94">
        <f>('TD CALC Summary (Cumulative) '!$F60*'TD CALC Summary (Cumulative) '!$P$63)/'TD CALC Summary (Cumulative) '!$L$61</f>
        <v>0</v>
      </c>
      <c r="AG66" s="94">
        <f>('TD CALC Summary (Cumulative) '!$F60*'TD CALC Summary (Cumulative) '!$P$63)/'TD CALC Summary (Cumulative) '!$L$61</f>
        <v>0</v>
      </c>
      <c r="AH66" s="94">
        <f>('TD CALC Summary (Cumulative) '!$F60*'TD CALC Summary (Cumulative) '!$P$63)/'TD CALC Summary (Cumulative) '!$L$61</f>
        <v>0</v>
      </c>
      <c r="AI66" s="94">
        <f>('TD CALC Summary (Cumulative) '!$F60*'TD CALC Summary (Cumulative) '!$P$63)/'TD CALC Summary (Cumulative) '!$L$61</f>
        <v>0</v>
      </c>
      <c r="AJ66" s="94">
        <f>('TD CALC Summary (Cumulative) '!$F60*'TD CALC Summary (Cumulative) '!$P$63)/'TD CALC Summary (Cumulative) '!$L$61</f>
        <v>0</v>
      </c>
      <c r="AK66" s="94">
        <f>('TD CALC Summary (Cumulative) '!$F60*'TD CALC Summary (Cumulative) '!$P$63)/'TD CALC Summary (Cumulative) '!$L$61</f>
        <v>0</v>
      </c>
      <c r="AL66" s="94">
        <f>('TD CALC Summary (Cumulative) '!$F60*'TD CALC Summary (Cumulative) '!$P$63)/'TD CALC Summary (Cumulative) '!$L$61</f>
        <v>0</v>
      </c>
      <c r="AM66" s="94">
        <f>('TD CALC Summary (Cumulative) '!$G60*'TD CALC Summary (Cumulative) '!$P$63)/'TD CALC Summary (Cumulative) '!$L$61</f>
        <v>0</v>
      </c>
      <c r="AN66" s="94">
        <f>('TD CALC Summary (Cumulative) '!$G60*'TD CALC Summary (Cumulative) '!$P$63)/'TD CALC Summary (Cumulative) '!$L$61</f>
        <v>0</v>
      </c>
      <c r="AO66" s="94">
        <f>('TD CALC Summary (Cumulative) '!$G60*'TD CALC Summary (Cumulative) '!$P$63)/'TD CALC Summary (Cumulative) '!$L$61</f>
        <v>0</v>
      </c>
      <c r="AP66" s="94">
        <f>('TD CALC Summary (Cumulative) '!$G60*'TD CALC Summary (Cumulative) '!$P$63)/'TD CALC Summary (Cumulative) '!$L$61</f>
        <v>0</v>
      </c>
      <c r="AQ66" s="94">
        <f>('TD CALC Summary (Cumulative) '!$G60*'TD CALC Summary (Cumulative) '!$P$63)/'TD CALC Summary (Cumulative) '!$L$61</f>
        <v>0</v>
      </c>
      <c r="AR66" s="94">
        <f>('TD CALC Summary (Cumulative) '!$G60*'TD CALC Summary (Cumulative) '!$P$63)/'TD CALC Summary (Cumulative) '!$L$61</f>
        <v>0</v>
      </c>
      <c r="AS66" s="94">
        <f>('TD CALC Summary (Cumulative) '!$G60*'TD CALC Summary (Cumulative) '!$P$63)/'TD CALC Summary (Cumulative) '!$L$61</f>
        <v>0</v>
      </c>
      <c r="AT66" s="94">
        <f>('TD CALC Summary (Cumulative) '!$G60*'TD CALC Summary (Cumulative) '!$P$63)/'TD CALC Summary (Cumulative) '!$L$61</f>
        <v>0</v>
      </c>
      <c r="AU66" s="94">
        <f>('TD CALC Summary (Cumulative) '!$G60*'TD CALC Summary (Cumulative) '!$P$63)/'TD CALC Summary (Cumulative) '!$L$61</f>
        <v>0</v>
      </c>
      <c r="AV66" s="94">
        <f>('TD CALC Summary (Cumulative) '!$G60*'TD CALC Summary (Cumulative) '!$P$63)/'TD CALC Summary (Cumulative) '!$L$61</f>
        <v>0</v>
      </c>
      <c r="AW66" s="94">
        <f>('TD CALC Summary (Cumulative) '!$G60*'TD CALC Summary (Cumulative) '!$P$63)/'TD CALC Summary (Cumulative) '!$L$61</f>
        <v>0</v>
      </c>
      <c r="AX66" s="94">
        <f>('TD CALC Summary (Cumulative) '!$G60*'TD CALC Summary (Cumulative) '!$P$63)/'TD CALC Summary (Cumulative) '!$L$61</f>
        <v>0</v>
      </c>
      <c r="AY66" s="94">
        <f>('TD CALC Summary (Cumulative) '!$H60*'TD CALC Summary (Cumulative) '!$P$63)/'TD CALC Summary (Cumulative) '!$L$61</f>
        <v>0</v>
      </c>
      <c r="AZ66" s="94">
        <f>('TD CALC Summary (Cumulative) '!$H60*'TD CALC Summary (Cumulative) '!$P$63)/'TD CALC Summary (Cumulative) '!$L$61</f>
        <v>0</v>
      </c>
      <c r="BA66" s="94">
        <f>('TD CALC Summary (Cumulative) '!$H60*'TD CALC Summary (Cumulative) '!$P$63)/'TD CALC Summary (Cumulative) '!$L$61</f>
        <v>0</v>
      </c>
      <c r="BB66" s="94">
        <f>('TD CALC Summary (Cumulative) '!$H60*'TD CALC Summary (Cumulative) '!$P$63)/'TD CALC Summary (Cumulative) '!$L$61</f>
        <v>0</v>
      </c>
      <c r="BC66" s="94">
        <f>('TD CALC Summary (Cumulative) '!$H60*'TD CALC Summary (Cumulative) '!$P$63)/'TD CALC Summary (Cumulative) '!$L$61</f>
        <v>0</v>
      </c>
      <c r="BD66" s="94">
        <f>('TD CALC Summary (Cumulative) '!$H60*'TD CALC Summary (Cumulative) '!$P$63)/'TD CALC Summary (Cumulative) '!$L$61</f>
        <v>0</v>
      </c>
      <c r="BE66" s="94">
        <f>('TD CALC Summary (Cumulative) '!$H60*'TD CALC Summary (Cumulative) '!$P$63)/'TD CALC Summary (Cumulative) '!$L$61</f>
        <v>0</v>
      </c>
      <c r="BF66" s="94">
        <f>('TD CALC Summary (Cumulative) '!$H60*'TD CALC Summary (Cumulative) '!$P$63)/'TD CALC Summary (Cumulative) '!$L$61</f>
        <v>0</v>
      </c>
      <c r="BG66" s="94">
        <f>('TD CALC Summary (Cumulative) '!$H60*'TD CALC Summary (Cumulative) '!$P$63)/'TD CALC Summary (Cumulative) '!$L$61</f>
        <v>0</v>
      </c>
      <c r="BH66" s="94">
        <f>('TD CALC Summary (Cumulative) '!$H60*'TD CALC Summary (Cumulative) '!$P$63)/'TD CALC Summary (Cumulative) '!$L$61</f>
        <v>0</v>
      </c>
      <c r="BI66" s="94">
        <f>('TD CALC Summary (Cumulative) '!$H60*'TD CALC Summary (Cumulative) '!$P$63)/'TD CALC Summary (Cumulative) '!$L$61</f>
        <v>0</v>
      </c>
      <c r="BJ66" s="94">
        <f>('TD CALC Summary (Cumulative) '!$H60*'TD CALC Summary (Cumulative) '!$P$63)/'TD CALC Summary (Cumulative) '!$L$61</f>
        <v>0</v>
      </c>
      <c r="BK66" s="94">
        <f>('TD CALC Summary (Cumulative) '!$I60*'TD CALC Summary (Cumulative) '!$P$63)/'TD CALC Summary (Cumulative) '!$L$61</f>
        <v>0</v>
      </c>
      <c r="BL66" s="94">
        <f>('TD CALC Summary (Cumulative) '!$I60*'TD CALC Summary (Cumulative) '!$P$63)/'TD CALC Summary (Cumulative) '!$L$61</f>
        <v>0</v>
      </c>
      <c r="BM66" s="94">
        <f>('TD CALC Summary (Cumulative) '!$I60*'TD CALC Summary (Cumulative) '!$P$63)/'TD CALC Summary (Cumulative) '!$L$61</f>
        <v>0</v>
      </c>
      <c r="BN66" s="94">
        <f>('TD CALC Summary (Cumulative) '!$I60*'TD CALC Summary (Cumulative) '!$P$63)/'TD CALC Summary (Cumulative) '!$L$61</f>
        <v>0</v>
      </c>
      <c r="BO66" s="94">
        <f>('TD CALC Summary (Cumulative) '!$I60*'TD CALC Summary (Cumulative) '!$P$63)/'TD CALC Summary (Cumulative) '!$L$61</f>
        <v>0</v>
      </c>
      <c r="BP66" s="94">
        <f>('TD CALC Summary (Cumulative) '!$I60*'TD CALC Summary (Cumulative) '!$P$63)/'TD CALC Summary (Cumulative) '!$L$61</f>
        <v>0</v>
      </c>
      <c r="BQ66" s="94">
        <f>('TD CALC Summary (Cumulative) '!$I60*'TD CALC Summary (Cumulative) '!$P$63)/'TD CALC Summary (Cumulative) '!$L$61</f>
        <v>0</v>
      </c>
      <c r="BR66" s="94">
        <f>('TD CALC Summary (Cumulative) '!$I60*'TD CALC Summary (Cumulative) '!$P$63)/'TD CALC Summary (Cumulative) '!$L$61</f>
        <v>0</v>
      </c>
      <c r="BS66" s="94">
        <f>('TD CALC Summary (Cumulative) '!$I60*'TD CALC Summary (Cumulative) '!$P$63)/'TD CALC Summary (Cumulative) '!$L$61</f>
        <v>0</v>
      </c>
      <c r="BT66" s="94">
        <f>('TD CALC Summary (Cumulative) '!$I60*'TD CALC Summary (Cumulative) '!$P$63)/'TD CALC Summary (Cumulative) '!$L$61</f>
        <v>0</v>
      </c>
      <c r="BU66" s="94">
        <f>('TD CALC Summary (Cumulative) '!$I60*'TD CALC Summary (Cumulative) '!$P$63)/'TD CALC Summary (Cumulative) '!$L$61</f>
        <v>0</v>
      </c>
      <c r="BV66" s="94">
        <f>('TD CALC Summary (Cumulative) '!$I60*'TD CALC Summary (Cumulative) '!$P$63)/'TD CALC Summary (Cumulative) '!$L$61</f>
        <v>0</v>
      </c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</row>
    <row r="67" spans="1:122" x14ac:dyDescent="0.25">
      <c r="A67" s="193"/>
      <c r="B67" s="30" t="s">
        <v>6</v>
      </c>
      <c r="C67" s="72"/>
      <c r="D67" s="72"/>
      <c r="E67" s="94">
        <f>('TD CALC Summary (Cumulative) '!$D60*'TD CALC Summary (Cumulative) '!$P$63)/'TD CALC Summary (Cumulative) '!$L$60</f>
        <v>0</v>
      </c>
      <c r="F67" s="94">
        <f>('TD CALC Summary (Cumulative) '!$D60*'TD CALC Summary (Cumulative) '!$P$63)/'TD CALC Summary (Cumulative) '!$L$60</f>
        <v>0</v>
      </c>
      <c r="G67" s="94">
        <f>('TD CALC Summary (Cumulative) '!$D60*'TD CALC Summary (Cumulative) '!$P$63)/'TD CALC Summary (Cumulative) '!$L$60</f>
        <v>0</v>
      </c>
      <c r="H67" s="94">
        <f>('TD CALC Summary (Cumulative) '!$D60*'TD CALC Summary (Cumulative) '!$P$63)/'TD CALC Summary (Cumulative) '!$L$60</f>
        <v>0</v>
      </c>
      <c r="I67" s="94">
        <f>('TD CALC Summary (Cumulative) '!$D60*'TD CALC Summary (Cumulative) '!$P$63)/'TD CALC Summary (Cumulative) '!$L$60</f>
        <v>0</v>
      </c>
      <c r="J67" s="94">
        <f>('TD CALC Summary (Cumulative) '!$D60*'TD CALC Summary (Cumulative) '!$P$63)/'TD CALC Summary (Cumulative) '!$L$60</f>
        <v>0</v>
      </c>
      <c r="K67" s="94">
        <f>('TD CALC Summary (Cumulative) '!$D60*'TD CALC Summary (Cumulative) '!$P$63)/'TD CALC Summary (Cumulative) '!$L$60</f>
        <v>0</v>
      </c>
      <c r="L67" s="94">
        <f>('TD CALC Summary (Cumulative) '!$D60*'TD CALC Summary (Cumulative) '!$P$63)/'TD CALC Summary (Cumulative) '!$L$60</f>
        <v>0</v>
      </c>
      <c r="M67" s="94">
        <f>('TD CALC Summary (Cumulative) '!$D60*'TD CALC Summary (Cumulative) '!$P$63)/'TD CALC Summary (Cumulative) '!$L$60</f>
        <v>0</v>
      </c>
      <c r="N67" s="94">
        <f>('TD CALC Summary (Cumulative) '!$D60*'TD CALC Summary (Cumulative) '!$P$63)/'TD CALC Summary (Cumulative) '!$L$60</f>
        <v>0</v>
      </c>
      <c r="O67" s="94">
        <f>('TD CALC Summary (Cumulative) '!$E60*'TD CALC Summary (Cumulative) '!$P$63)/'TD CALC Summary (Cumulative) '!$L$61</f>
        <v>29367.797256828544</v>
      </c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>
        <f>('TD CALC Summary (Cumulative) '!$F61*'TD CALC Summary (Cumulative) '!$P$63)/'TD CALC Summary (Cumulative) '!$L$61</f>
        <v>0</v>
      </c>
      <c r="AB67" s="94">
        <f>('TD CALC Summary (Cumulative) '!$F61*'TD CALC Summary (Cumulative) '!$P$63)/'TD CALC Summary (Cumulative) '!$L$61</f>
        <v>0</v>
      </c>
      <c r="AC67" s="94">
        <f>('TD CALC Summary (Cumulative) '!$F61*'TD CALC Summary (Cumulative) '!$P$63)/'TD CALC Summary (Cumulative) '!$L$61</f>
        <v>0</v>
      </c>
      <c r="AD67" s="94">
        <f>('TD CALC Summary (Cumulative) '!$F61*'TD CALC Summary (Cumulative) '!$P$63)/'TD CALC Summary (Cumulative) '!$L$61</f>
        <v>0</v>
      </c>
      <c r="AE67" s="94">
        <f>('TD CALC Summary (Cumulative) '!$F61*'TD CALC Summary (Cumulative) '!$P$63)/'TD CALC Summary (Cumulative) '!$L$61</f>
        <v>0</v>
      </c>
      <c r="AF67" s="94">
        <f>('TD CALC Summary (Cumulative) '!$F61*'TD CALC Summary (Cumulative) '!$P$63)/'TD CALC Summary (Cumulative) '!$L$61</f>
        <v>0</v>
      </c>
      <c r="AG67" s="94">
        <f>('TD CALC Summary (Cumulative) '!$F61*'TD CALC Summary (Cumulative) '!$P$63)/'TD CALC Summary (Cumulative) '!$L$61</f>
        <v>0</v>
      </c>
      <c r="AH67" s="94">
        <f>('TD CALC Summary (Cumulative) '!$F61*'TD CALC Summary (Cumulative) '!$P$63)/'TD CALC Summary (Cumulative) '!$L$61</f>
        <v>0</v>
      </c>
      <c r="AI67" s="94">
        <f>('TD CALC Summary (Cumulative) '!$F61*'TD CALC Summary (Cumulative) '!$P$63)/'TD CALC Summary (Cumulative) '!$L$61</f>
        <v>0</v>
      </c>
      <c r="AJ67" s="94">
        <f>('TD CALC Summary (Cumulative) '!$F61*'TD CALC Summary (Cumulative) '!$P$63)/'TD CALC Summary (Cumulative) '!$L$61</f>
        <v>0</v>
      </c>
      <c r="AK67" s="94">
        <f>('TD CALC Summary (Cumulative) '!$F61*'TD CALC Summary (Cumulative) '!$P$63)/'TD CALC Summary (Cumulative) '!$L$61</f>
        <v>0</v>
      </c>
      <c r="AL67" s="94">
        <f>('TD CALC Summary (Cumulative) '!$F61*'TD CALC Summary (Cumulative) '!$P$63)/'TD CALC Summary (Cumulative) '!$L$61</f>
        <v>0</v>
      </c>
      <c r="AM67" s="94">
        <f>('TD CALC Summary (Cumulative) '!$G61*'TD CALC Summary (Cumulative) '!$P$63)/'TD CALC Summary (Cumulative) '!$L$61</f>
        <v>0</v>
      </c>
      <c r="AN67" s="94">
        <f>('TD CALC Summary (Cumulative) '!$G61*'TD CALC Summary (Cumulative) '!$P$63)/'TD CALC Summary (Cumulative) '!$L$61</f>
        <v>0</v>
      </c>
      <c r="AO67" s="94">
        <f>('TD CALC Summary (Cumulative) '!$G61*'TD CALC Summary (Cumulative) '!$P$63)/'TD CALC Summary (Cumulative) '!$L$61</f>
        <v>0</v>
      </c>
      <c r="AP67" s="94">
        <f>('TD CALC Summary (Cumulative) '!$G61*'TD CALC Summary (Cumulative) '!$P$63)/'TD CALC Summary (Cumulative) '!$L$61</f>
        <v>0</v>
      </c>
      <c r="AQ67" s="94">
        <f>('TD CALC Summary (Cumulative) '!$G61*'TD CALC Summary (Cumulative) '!$P$63)/'TD CALC Summary (Cumulative) '!$L$61</f>
        <v>0</v>
      </c>
      <c r="AR67" s="94">
        <f>('TD CALC Summary (Cumulative) '!$G61*'TD CALC Summary (Cumulative) '!$P$63)/'TD CALC Summary (Cumulative) '!$L$61</f>
        <v>0</v>
      </c>
      <c r="AS67" s="94">
        <f>('TD CALC Summary (Cumulative) '!$G61*'TD CALC Summary (Cumulative) '!$P$63)/'TD CALC Summary (Cumulative) '!$L$61</f>
        <v>0</v>
      </c>
      <c r="AT67" s="94">
        <f>('TD CALC Summary (Cumulative) '!$G61*'TD CALC Summary (Cumulative) '!$P$63)/'TD CALC Summary (Cumulative) '!$L$61</f>
        <v>0</v>
      </c>
      <c r="AU67" s="94">
        <f>('TD CALC Summary (Cumulative) '!$G61*'TD CALC Summary (Cumulative) '!$P$63)/'TD CALC Summary (Cumulative) '!$L$61</f>
        <v>0</v>
      </c>
      <c r="AV67" s="94">
        <f>('TD CALC Summary (Cumulative) '!$G61*'TD CALC Summary (Cumulative) '!$P$63)/'TD CALC Summary (Cumulative) '!$L$61</f>
        <v>0</v>
      </c>
      <c r="AW67" s="94">
        <f>('TD CALC Summary (Cumulative) '!$G61*'TD CALC Summary (Cumulative) '!$P$63)/'TD CALC Summary (Cumulative) '!$L$61</f>
        <v>0</v>
      </c>
      <c r="AX67" s="94">
        <f>('TD CALC Summary (Cumulative) '!$G61*'TD CALC Summary (Cumulative) '!$P$63)/'TD CALC Summary (Cumulative) '!$L$61</f>
        <v>0</v>
      </c>
      <c r="AY67" s="94">
        <f>('TD CALC Summary (Cumulative) '!$H61*'TD CALC Summary (Cumulative) '!$P$63)/'TD CALC Summary (Cumulative) '!$L$61</f>
        <v>0</v>
      </c>
      <c r="AZ67" s="94">
        <f>('TD CALC Summary (Cumulative) '!$H61*'TD CALC Summary (Cumulative) '!$P$63)/'TD CALC Summary (Cumulative) '!$L$61</f>
        <v>0</v>
      </c>
      <c r="BA67" s="94">
        <f>('TD CALC Summary (Cumulative) '!$H61*'TD CALC Summary (Cumulative) '!$P$63)/'TD CALC Summary (Cumulative) '!$L$61</f>
        <v>0</v>
      </c>
      <c r="BB67" s="94">
        <f>('TD CALC Summary (Cumulative) '!$H61*'TD CALC Summary (Cumulative) '!$P$63)/'TD CALC Summary (Cumulative) '!$L$61</f>
        <v>0</v>
      </c>
      <c r="BC67" s="94">
        <f>('TD CALC Summary (Cumulative) '!$H61*'TD CALC Summary (Cumulative) '!$P$63)/'TD CALC Summary (Cumulative) '!$L$61</f>
        <v>0</v>
      </c>
      <c r="BD67" s="94">
        <f>('TD CALC Summary (Cumulative) '!$H61*'TD CALC Summary (Cumulative) '!$P$63)/'TD CALC Summary (Cumulative) '!$L$61</f>
        <v>0</v>
      </c>
      <c r="BE67" s="94">
        <f>('TD CALC Summary (Cumulative) '!$H61*'TD CALC Summary (Cumulative) '!$P$63)/'TD CALC Summary (Cumulative) '!$L$61</f>
        <v>0</v>
      </c>
      <c r="BF67" s="94">
        <f>('TD CALC Summary (Cumulative) '!$H61*'TD CALC Summary (Cumulative) '!$P$63)/'TD CALC Summary (Cumulative) '!$L$61</f>
        <v>0</v>
      </c>
      <c r="BG67" s="94">
        <f>('TD CALC Summary (Cumulative) '!$H61*'TD CALC Summary (Cumulative) '!$P$63)/'TD CALC Summary (Cumulative) '!$L$61</f>
        <v>0</v>
      </c>
      <c r="BH67" s="94">
        <f>('TD CALC Summary (Cumulative) '!$H61*'TD CALC Summary (Cumulative) '!$P$63)/'TD CALC Summary (Cumulative) '!$L$61</f>
        <v>0</v>
      </c>
      <c r="BI67" s="94">
        <f>('TD CALC Summary (Cumulative) '!$H61*'TD CALC Summary (Cumulative) '!$P$63)/'TD CALC Summary (Cumulative) '!$L$61</f>
        <v>0</v>
      </c>
      <c r="BJ67" s="94">
        <f>('TD CALC Summary (Cumulative) '!$H61*'TD CALC Summary (Cumulative) '!$P$63)/'TD CALC Summary (Cumulative) '!$L$61</f>
        <v>0</v>
      </c>
      <c r="BK67" s="94">
        <f>('TD CALC Summary (Cumulative) '!$I61*'TD CALC Summary (Cumulative) '!$P$63)/'TD CALC Summary (Cumulative) '!$L$61</f>
        <v>0</v>
      </c>
      <c r="BL67" s="94">
        <f>('TD CALC Summary (Cumulative) '!$I61*'TD CALC Summary (Cumulative) '!$P$63)/'TD CALC Summary (Cumulative) '!$L$61</f>
        <v>0</v>
      </c>
      <c r="BM67" s="94">
        <f>('TD CALC Summary (Cumulative) '!$I61*'TD CALC Summary (Cumulative) '!$P$63)/'TD CALC Summary (Cumulative) '!$L$61</f>
        <v>0</v>
      </c>
      <c r="BN67" s="94">
        <f>('TD CALC Summary (Cumulative) '!$I61*'TD CALC Summary (Cumulative) '!$P$63)/'TD CALC Summary (Cumulative) '!$L$61</f>
        <v>0</v>
      </c>
      <c r="BO67" s="94">
        <f>('TD CALC Summary (Cumulative) '!$I61*'TD CALC Summary (Cumulative) '!$P$63)/'TD CALC Summary (Cumulative) '!$L$61</f>
        <v>0</v>
      </c>
      <c r="BP67" s="94">
        <f>('TD CALC Summary (Cumulative) '!$I61*'TD CALC Summary (Cumulative) '!$P$63)/'TD CALC Summary (Cumulative) '!$L$61</f>
        <v>0</v>
      </c>
      <c r="BQ67" s="94">
        <f>('TD CALC Summary (Cumulative) '!$I61*'TD CALC Summary (Cumulative) '!$P$63)/'TD CALC Summary (Cumulative) '!$L$61</f>
        <v>0</v>
      </c>
      <c r="BR67" s="94">
        <f>('TD CALC Summary (Cumulative) '!$I61*'TD CALC Summary (Cumulative) '!$P$63)/'TD CALC Summary (Cumulative) '!$L$61</f>
        <v>0</v>
      </c>
      <c r="BS67" s="94">
        <f>('TD CALC Summary (Cumulative) '!$I61*'TD CALC Summary (Cumulative) '!$P$63)/'TD CALC Summary (Cumulative) '!$L$61</f>
        <v>0</v>
      </c>
      <c r="BT67" s="94">
        <f>('TD CALC Summary (Cumulative) '!$I61*'TD CALC Summary (Cumulative) '!$P$63)/'TD CALC Summary (Cumulative) '!$L$61</f>
        <v>0</v>
      </c>
      <c r="BU67" s="94">
        <f>('TD CALC Summary (Cumulative) '!$I61*'TD CALC Summary (Cumulative) '!$P$63)/'TD CALC Summary (Cumulative) '!$L$61</f>
        <v>0</v>
      </c>
      <c r="BV67" s="94">
        <f>('TD CALC Summary (Cumulative) '!$I61*'TD CALC Summary (Cumulative) '!$P$63)/'TD CALC Summary (Cumulative) '!$L$61</f>
        <v>0</v>
      </c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</row>
    <row r="68" spans="1:122" x14ac:dyDescent="0.25">
      <c r="A68" s="193"/>
      <c r="B68" s="30" t="s">
        <v>10</v>
      </c>
      <c r="C68" s="72"/>
      <c r="D68" s="72"/>
      <c r="E68" s="94">
        <f>('TD CALC Summary (Cumulative) '!$D61*'TD CALC Summary (Cumulative) '!$P$63)/'TD CALC Summary (Cumulative) '!$L$60</f>
        <v>0</v>
      </c>
      <c r="F68" s="94">
        <f>('TD CALC Summary (Cumulative) '!$D61*'TD CALC Summary (Cumulative) '!$P$63)/'TD CALC Summary (Cumulative) '!$L$60</f>
        <v>0</v>
      </c>
      <c r="G68" s="94">
        <f>('TD CALC Summary (Cumulative) '!$D61*'TD CALC Summary (Cumulative) '!$P$63)/'TD CALC Summary (Cumulative) '!$L$60</f>
        <v>0</v>
      </c>
      <c r="H68" s="94">
        <f>('TD CALC Summary (Cumulative) '!$D61*'TD CALC Summary (Cumulative) '!$P$63)/'TD CALC Summary (Cumulative) '!$L$60</f>
        <v>0</v>
      </c>
      <c r="I68" s="94">
        <f>('TD CALC Summary (Cumulative) '!$D61*'TD CALC Summary (Cumulative) '!$P$63)/'TD CALC Summary (Cumulative) '!$L$60</f>
        <v>0</v>
      </c>
      <c r="J68" s="94">
        <f>('TD CALC Summary (Cumulative) '!$D61*'TD CALC Summary (Cumulative) '!$P$63)/'TD CALC Summary (Cumulative) '!$L$60</f>
        <v>0</v>
      </c>
      <c r="K68" s="94">
        <f>('TD CALC Summary (Cumulative) '!$D61*'TD CALC Summary (Cumulative) '!$P$63)/'TD CALC Summary (Cumulative) '!$L$60</f>
        <v>0</v>
      </c>
      <c r="L68" s="94">
        <f>('TD CALC Summary (Cumulative) '!$D61*'TD CALC Summary (Cumulative) '!$P$63)/'TD CALC Summary (Cumulative) '!$L$60</f>
        <v>0</v>
      </c>
      <c r="M68" s="94">
        <f>('TD CALC Summary (Cumulative) '!$D61*'TD CALC Summary (Cumulative) '!$P$63)/'TD CALC Summary (Cumulative) '!$L$60</f>
        <v>0</v>
      </c>
      <c r="N68" s="94">
        <f>('TD CALC Summary (Cumulative) '!$D61*'TD CALC Summary (Cumulative) '!$P$63)/'TD CALC Summary (Cumulative) '!$L$60</f>
        <v>0</v>
      </c>
      <c r="O68" s="94">
        <f>('TD CALC Summary (Cumulative) '!$E61*'TD CALC Summary (Cumulative) '!$P$63)/'TD CALC Summary (Cumulative) '!$L$61</f>
        <v>1235.4285903281877</v>
      </c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>
        <f>('TD CALC Summary (Cumulative) '!$F62*'TD CALC Summary (Cumulative) '!$P$63)/'TD CALC Summary (Cumulative) '!$L$61</f>
        <v>0</v>
      </c>
      <c r="AB68" s="94">
        <f>('TD CALC Summary (Cumulative) '!$F62*'TD CALC Summary (Cumulative) '!$P$63)/'TD CALC Summary (Cumulative) '!$L$61</f>
        <v>0</v>
      </c>
      <c r="AC68" s="94">
        <f>('TD CALC Summary (Cumulative) '!$F62*'TD CALC Summary (Cumulative) '!$P$63)/'TD CALC Summary (Cumulative) '!$L$61</f>
        <v>0</v>
      </c>
      <c r="AD68" s="94">
        <f>('TD CALC Summary (Cumulative) '!$F62*'TD CALC Summary (Cumulative) '!$P$63)/'TD CALC Summary (Cumulative) '!$L$61</f>
        <v>0</v>
      </c>
      <c r="AE68" s="94">
        <f>('TD CALC Summary (Cumulative) '!$F62*'TD CALC Summary (Cumulative) '!$P$63)/'TD CALC Summary (Cumulative) '!$L$61</f>
        <v>0</v>
      </c>
      <c r="AF68" s="94">
        <f>('TD CALC Summary (Cumulative) '!$F62*'TD CALC Summary (Cumulative) '!$P$63)/'TD CALC Summary (Cumulative) '!$L$61</f>
        <v>0</v>
      </c>
      <c r="AG68" s="94">
        <f>('TD CALC Summary (Cumulative) '!$F62*'TD CALC Summary (Cumulative) '!$P$63)/'TD CALC Summary (Cumulative) '!$L$61</f>
        <v>0</v>
      </c>
      <c r="AH68" s="94">
        <f>('TD CALC Summary (Cumulative) '!$F62*'TD CALC Summary (Cumulative) '!$P$63)/'TD CALC Summary (Cumulative) '!$L$61</f>
        <v>0</v>
      </c>
      <c r="AI68" s="94">
        <f>('TD CALC Summary (Cumulative) '!$F62*'TD CALC Summary (Cumulative) '!$P$63)/'TD CALC Summary (Cumulative) '!$L$61</f>
        <v>0</v>
      </c>
      <c r="AJ68" s="94">
        <f>('TD CALC Summary (Cumulative) '!$F62*'TD CALC Summary (Cumulative) '!$P$63)/'TD CALC Summary (Cumulative) '!$L$61</f>
        <v>0</v>
      </c>
      <c r="AK68" s="94">
        <f>('TD CALC Summary (Cumulative) '!$F62*'TD CALC Summary (Cumulative) '!$P$63)/'TD CALC Summary (Cumulative) '!$L$61</f>
        <v>0</v>
      </c>
      <c r="AL68" s="94">
        <f>('TD CALC Summary (Cumulative) '!$F62*'TD CALC Summary (Cumulative) '!$P$63)/'TD CALC Summary (Cumulative) '!$L$61</f>
        <v>0</v>
      </c>
      <c r="AM68" s="94">
        <f>('TD CALC Summary (Cumulative) '!$G62*'TD CALC Summary (Cumulative) '!$P$63)/'TD CALC Summary (Cumulative) '!$L$61</f>
        <v>0</v>
      </c>
      <c r="AN68" s="94">
        <f>('TD CALC Summary (Cumulative) '!$G62*'TD CALC Summary (Cumulative) '!$P$63)/'TD CALC Summary (Cumulative) '!$L$61</f>
        <v>0</v>
      </c>
      <c r="AO68" s="94">
        <f>('TD CALC Summary (Cumulative) '!$G62*'TD CALC Summary (Cumulative) '!$P$63)/'TD CALC Summary (Cumulative) '!$L$61</f>
        <v>0</v>
      </c>
      <c r="AP68" s="94">
        <f>('TD CALC Summary (Cumulative) '!$G62*'TD CALC Summary (Cumulative) '!$P$63)/'TD CALC Summary (Cumulative) '!$L$61</f>
        <v>0</v>
      </c>
      <c r="AQ68" s="94">
        <f>('TD CALC Summary (Cumulative) '!$G62*'TD CALC Summary (Cumulative) '!$P$63)/'TD CALC Summary (Cumulative) '!$L$61</f>
        <v>0</v>
      </c>
      <c r="AR68" s="94">
        <f>('TD CALC Summary (Cumulative) '!$G62*'TD CALC Summary (Cumulative) '!$P$63)/'TD CALC Summary (Cumulative) '!$L$61</f>
        <v>0</v>
      </c>
      <c r="AS68" s="94">
        <f>('TD CALC Summary (Cumulative) '!$G62*'TD CALC Summary (Cumulative) '!$P$63)/'TD CALC Summary (Cumulative) '!$L$61</f>
        <v>0</v>
      </c>
      <c r="AT68" s="94">
        <f>('TD CALC Summary (Cumulative) '!$G62*'TD CALC Summary (Cumulative) '!$P$63)/'TD CALC Summary (Cumulative) '!$L$61</f>
        <v>0</v>
      </c>
      <c r="AU68" s="94">
        <f>('TD CALC Summary (Cumulative) '!$G62*'TD CALC Summary (Cumulative) '!$P$63)/'TD CALC Summary (Cumulative) '!$L$61</f>
        <v>0</v>
      </c>
      <c r="AV68" s="94">
        <f>('TD CALC Summary (Cumulative) '!$G62*'TD CALC Summary (Cumulative) '!$P$63)/'TD CALC Summary (Cumulative) '!$L$61</f>
        <v>0</v>
      </c>
      <c r="AW68" s="94">
        <f>('TD CALC Summary (Cumulative) '!$G62*'TD CALC Summary (Cumulative) '!$P$63)/'TD CALC Summary (Cumulative) '!$L$61</f>
        <v>0</v>
      </c>
      <c r="AX68" s="94">
        <f>('TD CALC Summary (Cumulative) '!$G62*'TD CALC Summary (Cumulative) '!$P$63)/'TD CALC Summary (Cumulative) '!$L$61</f>
        <v>0</v>
      </c>
      <c r="AY68" s="94">
        <f>('TD CALC Summary (Cumulative) '!$H62*'TD CALC Summary (Cumulative) '!$P$63)/'TD CALC Summary (Cumulative) '!$L$61</f>
        <v>0</v>
      </c>
      <c r="AZ68" s="94">
        <f>('TD CALC Summary (Cumulative) '!$H62*'TD CALC Summary (Cumulative) '!$P$63)/'TD CALC Summary (Cumulative) '!$L$61</f>
        <v>0</v>
      </c>
      <c r="BA68" s="94">
        <f>('TD CALC Summary (Cumulative) '!$H62*'TD CALC Summary (Cumulative) '!$P$63)/'TD CALC Summary (Cumulative) '!$L$61</f>
        <v>0</v>
      </c>
      <c r="BB68" s="94">
        <f>('TD CALC Summary (Cumulative) '!$H62*'TD CALC Summary (Cumulative) '!$P$63)/'TD CALC Summary (Cumulative) '!$L$61</f>
        <v>0</v>
      </c>
      <c r="BC68" s="94">
        <f>('TD CALC Summary (Cumulative) '!$H62*'TD CALC Summary (Cumulative) '!$P$63)/'TD CALC Summary (Cumulative) '!$L$61</f>
        <v>0</v>
      </c>
      <c r="BD68" s="94">
        <f>('TD CALC Summary (Cumulative) '!$H62*'TD CALC Summary (Cumulative) '!$P$63)/'TD CALC Summary (Cumulative) '!$L$61</f>
        <v>0</v>
      </c>
      <c r="BE68" s="94">
        <f>('TD CALC Summary (Cumulative) '!$H62*'TD CALC Summary (Cumulative) '!$P$63)/'TD CALC Summary (Cumulative) '!$L$61</f>
        <v>0</v>
      </c>
      <c r="BF68" s="94">
        <f>('TD CALC Summary (Cumulative) '!$H62*'TD CALC Summary (Cumulative) '!$P$63)/'TD CALC Summary (Cumulative) '!$L$61</f>
        <v>0</v>
      </c>
      <c r="BG68" s="94">
        <f>('TD CALC Summary (Cumulative) '!$H62*'TD CALC Summary (Cumulative) '!$P$63)/'TD CALC Summary (Cumulative) '!$L$61</f>
        <v>0</v>
      </c>
      <c r="BH68" s="94">
        <f>('TD CALC Summary (Cumulative) '!$H62*'TD CALC Summary (Cumulative) '!$P$63)/'TD CALC Summary (Cumulative) '!$L$61</f>
        <v>0</v>
      </c>
      <c r="BI68" s="94">
        <f>('TD CALC Summary (Cumulative) '!$H62*'TD CALC Summary (Cumulative) '!$P$63)/'TD CALC Summary (Cumulative) '!$L$61</f>
        <v>0</v>
      </c>
      <c r="BJ68" s="94">
        <f>('TD CALC Summary (Cumulative) '!$H62*'TD CALC Summary (Cumulative) '!$P$63)/'TD CALC Summary (Cumulative) '!$L$61</f>
        <v>0</v>
      </c>
      <c r="BK68" s="94">
        <f>('TD CALC Summary (Cumulative) '!$I62*'TD CALC Summary (Cumulative) '!$P$63)/'TD CALC Summary (Cumulative) '!$L$61</f>
        <v>0</v>
      </c>
      <c r="BL68" s="94">
        <f>('TD CALC Summary (Cumulative) '!$I62*'TD CALC Summary (Cumulative) '!$P$63)/'TD CALC Summary (Cumulative) '!$L$61</f>
        <v>0</v>
      </c>
      <c r="BM68" s="94">
        <f>('TD CALC Summary (Cumulative) '!$I62*'TD CALC Summary (Cumulative) '!$P$63)/'TD CALC Summary (Cumulative) '!$L$61</f>
        <v>0</v>
      </c>
      <c r="BN68" s="94">
        <f>('TD CALC Summary (Cumulative) '!$I62*'TD CALC Summary (Cumulative) '!$P$63)/'TD CALC Summary (Cumulative) '!$L$61</f>
        <v>0</v>
      </c>
      <c r="BO68" s="94">
        <f>('TD CALC Summary (Cumulative) '!$I62*'TD CALC Summary (Cumulative) '!$P$63)/'TD CALC Summary (Cumulative) '!$L$61</f>
        <v>0</v>
      </c>
      <c r="BP68" s="94">
        <f>('TD CALC Summary (Cumulative) '!$I62*'TD CALC Summary (Cumulative) '!$P$63)/'TD CALC Summary (Cumulative) '!$L$61</f>
        <v>0</v>
      </c>
      <c r="BQ68" s="94">
        <f>('TD CALC Summary (Cumulative) '!$I62*'TD CALC Summary (Cumulative) '!$P$63)/'TD CALC Summary (Cumulative) '!$L$61</f>
        <v>0</v>
      </c>
      <c r="BR68" s="94">
        <f>('TD CALC Summary (Cumulative) '!$I62*'TD CALC Summary (Cumulative) '!$P$63)/'TD CALC Summary (Cumulative) '!$L$61</f>
        <v>0</v>
      </c>
      <c r="BS68" s="94">
        <f>('TD CALC Summary (Cumulative) '!$I62*'TD CALC Summary (Cumulative) '!$P$63)/'TD CALC Summary (Cumulative) '!$L$61</f>
        <v>0</v>
      </c>
      <c r="BT68" s="94">
        <f>('TD CALC Summary (Cumulative) '!$I62*'TD CALC Summary (Cumulative) '!$P$63)/'TD CALC Summary (Cumulative) '!$L$61</f>
        <v>0</v>
      </c>
      <c r="BU68" s="94">
        <f>('TD CALC Summary (Cumulative) '!$I62*'TD CALC Summary (Cumulative) '!$P$63)/'TD CALC Summary (Cumulative) '!$L$61</f>
        <v>0</v>
      </c>
      <c r="BV68" s="94">
        <f>('TD CALC Summary (Cumulative) '!$I62*'TD CALC Summary (Cumulative) '!$P$63)/'TD CALC Summary (Cumulative) '!$L$61</f>
        <v>0</v>
      </c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</row>
    <row r="69" spans="1:122" x14ac:dyDescent="0.25">
      <c r="A69" s="193"/>
      <c r="B69" s="30" t="s">
        <v>1</v>
      </c>
      <c r="C69" s="72"/>
      <c r="D69" s="72"/>
      <c r="E69" s="94">
        <f>('TD CALC Summary (Cumulative) '!$D62*'TD CALC Summary (Cumulative) '!$P$63)/'TD CALC Summary (Cumulative) '!$L$60</f>
        <v>0</v>
      </c>
      <c r="F69" s="94">
        <f>('TD CALC Summary (Cumulative) '!$D62*'TD CALC Summary (Cumulative) '!$P$63)/'TD CALC Summary (Cumulative) '!$L$60</f>
        <v>0</v>
      </c>
      <c r="G69" s="94">
        <f>('TD CALC Summary (Cumulative) '!$D62*'TD CALC Summary (Cumulative) '!$P$63)/'TD CALC Summary (Cumulative) '!$L$60</f>
        <v>0</v>
      </c>
      <c r="H69" s="94">
        <f>('TD CALC Summary (Cumulative) '!$D62*'TD CALC Summary (Cumulative) '!$P$63)/'TD CALC Summary (Cumulative) '!$L$60</f>
        <v>0</v>
      </c>
      <c r="I69" s="94">
        <f>('TD CALC Summary (Cumulative) '!$D62*'TD CALC Summary (Cumulative) '!$P$63)/'TD CALC Summary (Cumulative) '!$L$60</f>
        <v>0</v>
      </c>
      <c r="J69" s="94">
        <f>('TD CALC Summary (Cumulative) '!$D62*'TD CALC Summary (Cumulative) '!$P$63)/'TD CALC Summary (Cumulative) '!$L$60</f>
        <v>0</v>
      </c>
      <c r="K69" s="94">
        <f>('TD CALC Summary (Cumulative) '!$D62*'TD CALC Summary (Cumulative) '!$P$63)/'TD CALC Summary (Cumulative) '!$L$60</f>
        <v>0</v>
      </c>
      <c r="L69" s="94">
        <f>('TD CALC Summary (Cumulative) '!$D62*'TD CALC Summary (Cumulative) '!$P$63)/'TD CALC Summary (Cumulative) '!$L$60</f>
        <v>0</v>
      </c>
      <c r="M69" s="94">
        <f>('TD CALC Summary (Cumulative) '!$D62*'TD CALC Summary (Cumulative) '!$P$63)/'TD CALC Summary (Cumulative) '!$L$60</f>
        <v>0</v>
      </c>
      <c r="N69" s="94">
        <f>('TD CALC Summary (Cumulative) '!$D62*'TD CALC Summary (Cumulative) '!$P$63)/'TD CALC Summary (Cumulative) '!$L$60</f>
        <v>0</v>
      </c>
      <c r="O69" s="94">
        <f>('TD CALC Summary (Cumulative) '!$E62*'TD CALC Summary (Cumulative) '!$P$63)/'TD CALC Summary (Cumulative) '!$L$61</f>
        <v>660.53633474503636</v>
      </c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>
        <f>('TD CALC Summary (Cumulative) '!$F63*'TD CALC Summary (Cumulative) '!$P$63)/'TD CALC Summary (Cumulative) '!$L$61</f>
        <v>1.7798665004138511E-2</v>
      </c>
      <c r="AB69" s="94">
        <f>('TD CALC Summary (Cumulative) '!$F63*'TD CALC Summary (Cumulative) '!$P$63)/'TD CALC Summary (Cumulative) '!$L$61</f>
        <v>1.7798665004138511E-2</v>
      </c>
      <c r="AC69" s="94">
        <f>('TD CALC Summary (Cumulative) '!$F63*'TD CALC Summary (Cumulative) '!$P$63)/'TD CALC Summary (Cumulative) '!$L$61</f>
        <v>1.7798665004138511E-2</v>
      </c>
      <c r="AD69" s="94">
        <f>('TD CALC Summary (Cumulative) '!$F63*'TD CALC Summary (Cumulative) '!$P$63)/'TD CALC Summary (Cumulative) '!$L$61</f>
        <v>1.7798665004138511E-2</v>
      </c>
      <c r="AE69" s="94">
        <f>('TD CALC Summary (Cumulative) '!$F63*'TD CALC Summary (Cumulative) '!$P$63)/'TD CALC Summary (Cumulative) '!$L$61</f>
        <v>1.7798665004138511E-2</v>
      </c>
      <c r="AF69" s="94">
        <f>('TD CALC Summary (Cumulative) '!$F63*'TD CALC Summary (Cumulative) '!$P$63)/'TD CALC Summary (Cumulative) '!$L$61</f>
        <v>1.7798665004138511E-2</v>
      </c>
      <c r="AG69" s="94">
        <f>('TD CALC Summary (Cumulative) '!$F63*'TD CALC Summary (Cumulative) '!$P$63)/'TD CALC Summary (Cumulative) '!$L$61</f>
        <v>1.7798665004138511E-2</v>
      </c>
      <c r="AH69" s="94">
        <f>('TD CALC Summary (Cumulative) '!$F63*'TD CALC Summary (Cumulative) '!$P$63)/'TD CALC Summary (Cumulative) '!$L$61</f>
        <v>1.7798665004138511E-2</v>
      </c>
      <c r="AI69" s="94">
        <f>('TD CALC Summary (Cumulative) '!$F63*'TD CALC Summary (Cumulative) '!$P$63)/'TD CALC Summary (Cumulative) '!$L$61</f>
        <v>1.7798665004138511E-2</v>
      </c>
      <c r="AJ69" s="94">
        <f>('TD CALC Summary (Cumulative) '!$F63*'TD CALC Summary (Cumulative) '!$P$63)/'TD CALC Summary (Cumulative) '!$L$61</f>
        <v>1.7798665004138511E-2</v>
      </c>
      <c r="AK69" s="94">
        <f>('TD CALC Summary (Cumulative) '!$F63*'TD CALC Summary (Cumulative) '!$P$63)/'TD CALC Summary (Cumulative) '!$L$61</f>
        <v>1.7798665004138511E-2</v>
      </c>
      <c r="AL69" s="94">
        <f>('TD CALC Summary (Cumulative) '!$F63*'TD CALC Summary (Cumulative) '!$P$63)/'TD CALC Summary (Cumulative) '!$L$61</f>
        <v>1.7798665004138511E-2</v>
      </c>
      <c r="AM69" s="94">
        <f>('TD CALC Summary (Cumulative) '!$G63*'TD CALC Summary (Cumulative) '!$P$63)/'TD CALC Summary (Cumulative) '!$L$61</f>
        <v>0</v>
      </c>
      <c r="AN69" s="94">
        <f>('TD CALC Summary (Cumulative) '!$G63*'TD CALC Summary (Cumulative) '!$P$63)/'TD CALC Summary (Cumulative) '!$L$61</f>
        <v>0</v>
      </c>
      <c r="AO69" s="94">
        <f>('TD CALC Summary (Cumulative) '!$G63*'TD CALC Summary (Cumulative) '!$P$63)/'TD CALC Summary (Cumulative) '!$L$61</f>
        <v>0</v>
      </c>
      <c r="AP69" s="94">
        <f>('TD CALC Summary (Cumulative) '!$G63*'TD CALC Summary (Cumulative) '!$P$63)/'TD CALC Summary (Cumulative) '!$L$61</f>
        <v>0</v>
      </c>
      <c r="AQ69" s="94">
        <f>('TD CALC Summary (Cumulative) '!$G63*'TD CALC Summary (Cumulative) '!$P$63)/'TD CALC Summary (Cumulative) '!$L$61</f>
        <v>0</v>
      </c>
      <c r="AR69" s="94">
        <f>('TD CALC Summary (Cumulative) '!$G63*'TD CALC Summary (Cumulative) '!$P$63)/'TD CALC Summary (Cumulative) '!$L$61</f>
        <v>0</v>
      </c>
      <c r="AS69" s="94">
        <f>('TD CALC Summary (Cumulative) '!$G63*'TD CALC Summary (Cumulative) '!$P$63)/'TD CALC Summary (Cumulative) '!$L$61</f>
        <v>0</v>
      </c>
      <c r="AT69" s="94">
        <f>('TD CALC Summary (Cumulative) '!$G63*'TD CALC Summary (Cumulative) '!$P$63)/'TD CALC Summary (Cumulative) '!$L$61</f>
        <v>0</v>
      </c>
      <c r="AU69" s="94">
        <f>('TD CALC Summary (Cumulative) '!$G63*'TD CALC Summary (Cumulative) '!$P$63)/'TD CALC Summary (Cumulative) '!$L$61</f>
        <v>0</v>
      </c>
      <c r="AV69" s="94">
        <f>('TD CALC Summary (Cumulative) '!$G63*'TD CALC Summary (Cumulative) '!$P$63)/'TD CALC Summary (Cumulative) '!$L$61</f>
        <v>0</v>
      </c>
      <c r="AW69" s="94">
        <f>('TD CALC Summary (Cumulative) '!$G63*'TD CALC Summary (Cumulative) '!$P$63)/'TD CALC Summary (Cumulative) '!$L$61</f>
        <v>0</v>
      </c>
      <c r="AX69" s="94">
        <f>('TD CALC Summary (Cumulative) '!$G63*'TD CALC Summary (Cumulative) '!$P$63)/'TD CALC Summary (Cumulative) '!$L$61</f>
        <v>0</v>
      </c>
      <c r="AY69" s="94">
        <f>('TD CALC Summary (Cumulative) '!$H63*'TD CALC Summary (Cumulative) '!$P$63)/'TD CALC Summary (Cumulative) '!$L$61</f>
        <v>0</v>
      </c>
      <c r="AZ69" s="94">
        <f>('TD CALC Summary (Cumulative) '!$H63*'TD CALC Summary (Cumulative) '!$P$63)/'TD CALC Summary (Cumulative) '!$L$61</f>
        <v>0</v>
      </c>
      <c r="BA69" s="94">
        <f>('TD CALC Summary (Cumulative) '!$H63*'TD CALC Summary (Cumulative) '!$P$63)/'TD CALC Summary (Cumulative) '!$L$61</f>
        <v>0</v>
      </c>
      <c r="BB69" s="94">
        <f>('TD CALC Summary (Cumulative) '!$H63*'TD CALC Summary (Cumulative) '!$P$63)/'TD CALC Summary (Cumulative) '!$L$61</f>
        <v>0</v>
      </c>
      <c r="BC69" s="94">
        <f>('TD CALC Summary (Cumulative) '!$H63*'TD CALC Summary (Cumulative) '!$P$63)/'TD CALC Summary (Cumulative) '!$L$61</f>
        <v>0</v>
      </c>
      <c r="BD69" s="94">
        <f>('TD CALC Summary (Cumulative) '!$H63*'TD CALC Summary (Cumulative) '!$P$63)/'TD CALC Summary (Cumulative) '!$L$61</f>
        <v>0</v>
      </c>
      <c r="BE69" s="94">
        <f>('TD CALC Summary (Cumulative) '!$H63*'TD CALC Summary (Cumulative) '!$P$63)/'TD CALC Summary (Cumulative) '!$L$61</f>
        <v>0</v>
      </c>
      <c r="BF69" s="94">
        <f>('TD CALC Summary (Cumulative) '!$H63*'TD CALC Summary (Cumulative) '!$P$63)/'TD CALC Summary (Cumulative) '!$L$61</f>
        <v>0</v>
      </c>
      <c r="BG69" s="94">
        <f>('TD CALC Summary (Cumulative) '!$H63*'TD CALC Summary (Cumulative) '!$P$63)/'TD CALC Summary (Cumulative) '!$L$61</f>
        <v>0</v>
      </c>
      <c r="BH69" s="94">
        <f>('TD CALC Summary (Cumulative) '!$H63*'TD CALC Summary (Cumulative) '!$P$63)/'TD CALC Summary (Cumulative) '!$L$61</f>
        <v>0</v>
      </c>
      <c r="BI69" s="94">
        <f>('TD CALC Summary (Cumulative) '!$H63*'TD CALC Summary (Cumulative) '!$P$63)/'TD CALC Summary (Cumulative) '!$L$61</f>
        <v>0</v>
      </c>
      <c r="BJ69" s="94">
        <f>('TD CALC Summary (Cumulative) '!$H63*'TD CALC Summary (Cumulative) '!$P$63)/'TD CALC Summary (Cumulative) '!$L$61</f>
        <v>0</v>
      </c>
      <c r="BK69" s="94">
        <f>('TD CALC Summary (Cumulative) '!$I63*'TD CALC Summary (Cumulative) '!$P$63)/'TD CALC Summary (Cumulative) '!$L$61</f>
        <v>0</v>
      </c>
      <c r="BL69" s="94">
        <f>('TD CALC Summary (Cumulative) '!$I63*'TD CALC Summary (Cumulative) '!$P$63)/'TD CALC Summary (Cumulative) '!$L$61</f>
        <v>0</v>
      </c>
      <c r="BM69" s="94">
        <f>('TD CALC Summary (Cumulative) '!$I63*'TD CALC Summary (Cumulative) '!$P$63)/'TD CALC Summary (Cumulative) '!$L$61</f>
        <v>0</v>
      </c>
      <c r="BN69" s="94">
        <f>('TD CALC Summary (Cumulative) '!$I63*'TD CALC Summary (Cumulative) '!$P$63)/'TD CALC Summary (Cumulative) '!$L$61</f>
        <v>0</v>
      </c>
      <c r="BO69" s="94">
        <f>('TD CALC Summary (Cumulative) '!$I63*'TD CALC Summary (Cumulative) '!$P$63)/'TD CALC Summary (Cumulative) '!$L$61</f>
        <v>0</v>
      </c>
      <c r="BP69" s="94">
        <f>('TD CALC Summary (Cumulative) '!$I63*'TD CALC Summary (Cumulative) '!$P$63)/'TD CALC Summary (Cumulative) '!$L$61</f>
        <v>0</v>
      </c>
      <c r="BQ69" s="94">
        <f>('TD CALC Summary (Cumulative) '!$I63*'TD CALC Summary (Cumulative) '!$P$63)/'TD CALC Summary (Cumulative) '!$L$61</f>
        <v>0</v>
      </c>
      <c r="BR69" s="94">
        <f>('TD CALC Summary (Cumulative) '!$I63*'TD CALC Summary (Cumulative) '!$P$63)/'TD CALC Summary (Cumulative) '!$L$61</f>
        <v>0</v>
      </c>
      <c r="BS69" s="94">
        <f>('TD CALC Summary (Cumulative) '!$I63*'TD CALC Summary (Cumulative) '!$P$63)/'TD CALC Summary (Cumulative) '!$L$61</f>
        <v>0</v>
      </c>
      <c r="BT69" s="94">
        <f>('TD CALC Summary (Cumulative) '!$I63*'TD CALC Summary (Cumulative) '!$P$63)/'TD CALC Summary (Cumulative) '!$L$61</f>
        <v>0</v>
      </c>
      <c r="BU69" s="94">
        <f>('TD CALC Summary (Cumulative) '!$I63*'TD CALC Summary (Cumulative) '!$P$63)/'TD CALC Summary (Cumulative) '!$L$61</f>
        <v>0</v>
      </c>
      <c r="BV69" s="94">
        <f>('TD CALC Summary (Cumulative) '!$I63*'TD CALC Summary (Cumulative) '!$P$63)/'TD CALC Summary (Cumulative) '!$L$61</f>
        <v>0</v>
      </c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</row>
    <row r="70" spans="1:122" x14ac:dyDescent="0.25">
      <c r="A70" s="193"/>
      <c r="B70" s="30" t="s">
        <v>11</v>
      </c>
      <c r="C70" s="72"/>
      <c r="D70" s="72"/>
      <c r="E70" s="94">
        <f>('TD CALC Summary (Cumulative) '!$D63*'TD CALC Summary (Cumulative) '!$P$63)/'TD CALC Summary (Cumulative) '!$L$60</f>
        <v>0</v>
      </c>
      <c r="F70" s="94">
        <f>('TD CALC Summary (Cumulative) '!$D63*'TD CALC Summary (Cumulative) '!$P$63)/'TD CALC Summary (Cumulative) '!$L$60</f>
        <v>0</v>
      </c>
      <c r="G70" s="94">
        <f>('TD CALC Summary (Cumulative) '!$D63*'TD CALC Summary (Cumulative) '!$P$63)/'TD CALC Summary (Cumulative) '!$L$60</f>
        <v>0</v>
      </c>
      <c r="H70" s="94">
        <f>('TD CALC Summary (Cumulative) '!$D63*'TD CALC Summary (Cumulative) '!$P$63)/'TD CALC Summary (Cumulative) '!$L$60</f>
        <v>0</v>
      </c>
      <c r="I70" s="94">
        <f>('TD CALC Summary (Cumulative) '!$D63*'TD CALC Summary (Cumulative) '!$P$63)/'TD CALC Summary (Cumulative) '!$L$60</f>
        <v>0</v>
      </c>
      <c r="J70" s="94">
        <f>('TD CALC Summary (Cumulative) '!$D63*'TD CALC Summary (Cumulative) '!$P$63)/'TD CALC Summary (Cumulative) '!$L$60</f>
        <v>0</v>
      </c>
      <c r="K70" s="94">
        <f>('TD CALC Summary (Cumulative) '!$D63*'TD CALC Summary (Cumulative) '!$P$63)/'TD CALC Summary (Cumulative) '!$L$60</f>
        <v>0</v>
      </c>
      <c r="L70" s="94">
        <f>('TD CALC Summary (Cumulative) '!$D63*'TD CALC Summary (Cumulative) '!$P$63)/'TD CALC Summary (Cumulative) '!$L$60</f>
        <v>0</v>
      </c>
      <c r="M70" s="94">
        <f>('TD CALC Summary (Cumulative) '!$D63*'TD CALC Summary (Cumulative) '!$P$63)/'TD CALC Summary (Cumulative) '!$L$60</f>
        <v>0</v>
      </c>
      <c r="N70" s="94">
        <f>('TD CALC Summary (Cumulative) '!$D63*'TD CALC Summary (Cumulative) '!$P$63)/'TD CALC Summary (Cumulative) '!$L$60</f>
        <v>0</v>
      </c>
      <c r="O70" s="94">
        <f>('TD CALC Summary (Cumulative) '!$E63*'TD CALC Summary (Cumulative) '!$P$63)/'TD CALC Summary (Cumulative) '!$L$61</f>
        <v>642.88733236037251</v>
      </c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>
        <f>('TD CALC Summary (Cumulative) '!$F64*'TD CALC Summary (Cumulative) '!$P$63)/'TD CALC Summary (Cumulative) '!$L$61</f>
        <v>0</v>
      </c>
      <c r="AB70" s="94">
        <f>('TD CALC Summary (Cumulative) '!$F64*'TD CALC Summary (Cumulative) '!$P$63)/'TD CALC Summary (Cumulative) '!$L$61</f>
        <v>0</v>
      </c>
      <c r="AC70" s="94">
        <f>('TD CALC Summary (Cumulative) '!$F64*'TD CALC Summary (Cumulative) '!$P$63)/'TD CALC Summary (Cumulative) '!$L$61</f>
        <v>0</v>
      </c>
      <c r="AD70" s="94">
        <f>('TD CALC Summary (Cumulative) '!$F64*'TD CALC Summary (Cumulative) '!$P$63)/'TD CALC Summary (Cumulative) '!$L$61</f>
        <v>0</v>
      </c>
      <c r="AE70" s="94">
        <f>('TD CALC Summary (Cumulative) '!$F64*'TD CALC Summary (Cumulative) '!$P$63)/'TD CALC Summary (Cumulative) '!$L$61</f>
        <v>0</v>
      </c>
      <c r="AF70" s="94">
        <f>('TD CALC Summary (Cumulative) '!$F64*'TD CALC Summary (Cumulative) '!$P$63)/'TD CALC Summary (Cumulative) '!$L$61</f>
        <v>0</v>
      </c>
      <c r="AG70" s="94">
        <f>('TD CALC Summary (Cumulative) '!$F64*'TD CALC Summary (Cumulative) '!$P$63)/'TD CALC Summary (Cumulative) '!$L$61</f>
        <v>0</v>
      </c>
      <c r="AH70" s="94">
        <f>('TD CALC Summary (Cumulative) '!$F64*'TD CALC Summary (Cumulative) '!$P$63)/'TD CALC Summary (Cumulative) '!$L$61</f>
        <v>0</v>
      </c>
      <c r="AI70" s="94">
        <f>('TD CALC Summary (Cumulative) '!$F64*'TD CALC Summary (Cumulative) '!$P$63)/'TD CALC Summary (Cumulative) '!$L$61</f>
        <v>0</v>
      </c>
      <c r="AJ70" s="94">
        <f>('TD CALC Summary (Cumulative) '!$F64*'TD CALC Summary (Cumulative) '!$P$63)/'TD CALC Summary (Cumulative) '!$L$61</f>
        <v>0</v>
      </c>
      <c r="AK70" s="94">
        <f>('TD CALC Summary (Cumulative) '!$F64*'TD CALC Summary (Cumulative) '!$P$63)/'TD CALC Summary (Cumulative) '!$L$61</f>
        <v>0</v>
      </c>
      <c r="AL70" s="94">
        <f>('TD CALC Summary (Cumulative) '!$F64*'TD CALC Summary (Cumulative) '!$P$63)/'TD CALC Summary (Cumulative) '!$L$61</f>
        <v>0</v>
      </c>
      <c r="AM70" s="94">
        <f>('TD CALC Summary (Cumulative) '!$G64*'TD CALC Summary (Cumulative) '!$P$63)/'TD CALC Summary (Cumulative) '!$L$61</f>
        <v>0</v>
      </c>
      <c r="AN70" s="94">
        <f>('TD CALC Summary (Cumulative) '!$G64*'TD CALC Summary (Cumulative) '!$P$63)/'TD CALC Summary (Cumulative) '!$L$61</f>
        <v>0</v>
      </c>
      <c r="AO70" s="94">
        <f>('TD CALC Summary (Cumulative) '!$G64*'TD CALC Summary (Cumulative) '!$P$63)/'TD CALC Summary (Cumulative) '!$L$61</f>
        <v>0</v>
      </c>
      <c r="AP70" s="94">
        <f>('TD CALC Summary (Cumulative) '!$G64*'TD CALC Summary (Cumulative) '!$P$63)/'TD CALC Summary (Cumulative) '!$L$61</f>
        <v>0</v>
      </c>
      <c r="AQ70" s="94">
        <f>('TD CALC Summary (Cumulative) '!$G64*'TD CALC Summary (Cumulative) '!$P$63)/'TD CALC Summary (Cumulative) '!$L$61</f>
        <v>0</v>
      </c>
      <c r="AR70" s="94">
        <f>('TD CALC Summary (Cumulative) '!$G64*'TD CALC Summary (Cumulative) '!$P$63)/'TD CALC Summary (Cumulative) '!$L$61</f>
        <v>0</v>
      </c>
      <c r="AS70" s="94">
        <f>('TD CALC Summary (Cumulative) '!$G64*'TD CALC Summary (Cumulative) '!$P$63)/'TD CALC Summary (Cumulative) '!$L$61</f>
        <v>0</v>
      </c>
      <c r="AT70" s="94">
        <f>('TD CALC Summary (Cumulative) '!$G64*'TD CALC Summary (Cumulative) '!$P$63)/'TD CALC Summary (Cumulative) '!$L$61</f>
        <v>0</v>
      </c>
      <c r="AU70" s="94">
        <f>('TD CALC Summary (Cumulative) '!$G64*'TD CALC Summary (Cumulative) '!$P$63)/'TD CALC Summary (Cumulative) '!$L$61</f>
        <v>0</v>
      </c>
      <c r="AV70" s="94">
        <f>('TD CALC Summary (Cumulative) '!$G64*'TD CALC Summary (Cumulative) '!$P$63)/'TD CALC Summary (Cumulative) '!$L$61</f>
        <v>0</v>
      </c>
      <c r="AW70" s="94">
        <f>('TD CALC Summary (Cumulative) '!$G64*'TD CALC Summary (Cumulative) '!$P$63)/'TD CALC Summary (Cumulative) '!$L$61</f>
        <v>0</v>
      </c>
      <c r="AX70" s="94">
        <f>('TD CALC Summary (Cumulative) '!$G64*'TD CALC Summary (Cumulative) '!$P$63)/'TD CALC Summary (Cumulative) '!$L$61</f>
        <v>0</v>
      </c>
      <c r="AY70" s="94">
        <f>('TD CALC Summary (Cumulative) '!$H64*'TD CALC Summary (Cumulative) '!$P$63)/'TD CALC Summary (Cumulative) '!$L$61</f>
        <v>0</v>
      </c>
      <c r="AZ70" s="94">
        <f>('TD CALC Summary (Cumulative) '!$H64*'TD CALC Summary (Cumulative) '!$P$63)/'TD CALC Summary (Cumulative) '!$L$61</f>
        <v>0</v>
      </c>
      <c r="BA70" s="94">
        <f>('TD CALC Summary (Cumulative) '!$H64*'TD CALC Summary (Cumulative) '!$P$63)/'TD CALC Summary (Cumulative) '!$L$61</f>
        <v>0</v>
      </c>
      <c r="BB70" s="94">
        <f>('TD CALC Summary (Cumulative) '!$H64*'TD CALC Summary (Cumulative) '!$P$63)/'TD CALC Summary (Cumulative) '!$L$61</f>
        <v>0</v>
      </c>
      <c r="BC70" s="94">
        <f>('TD CALC Summary (Cumulative) '!$H64*'TD CALC Summary (Cumulative) '!$P$63)/'TD CALC Summary (Cumulative) '!$L$61</f>
        <v>0</v>
      </c>
      <c r="BD70" s="94">
        <f>('TD CALC Summary (Cumulative) '!$H64*'TD CALC Summary (Cumulative) '!$P$63)/'TD CALC Summary (Cumulative) '!$L$61</f>
        <v>0</v>
      </c>
      <c r="BE70" s="94">
        <f>('TD CALC Summary (Cumulative) '!$H64*'TD CALC Summary (Cumulative) '!$P$63)/'TD CALC Summary (Cumulative) '!$L$61</f>
        <v>0</v>
      </c>
      <c r="BF70" s="94">
        <f>('TD CALC Summary (Cumulative) '!$H64*'TD CALC Summary (Cumulative) '!$P$63)/'TD CALC Summary (Cumulative) '!$L$61</f>
        <v>0</v>
      </c>
      <c r="BG70" s="94">
        <f>('TD CALC Summary (Cumulative) '!$H64*'TD CALC Summary (Cumulative) '!$P$63)/'TD CALC Summary (Cumulative) '!$L$61</f>
        <v>0</v>
      </c>
      <c r="BH70" s="94">
        <f>('TD CALC Summary (Cumulative) '!$H64*'TD CALC Summary (Cumulative) '!$P$63)/'TD CALC Summary (Cumulative) '!$L$61</f>
        <v>0</v>
      </c>
      <c r="BI70" s="94">
        <f>('TD CALC Summary (Cumulative) '!$H64*'TD CALC Summary (Cumulative) '!$P$63)/'TD CALC Summary (Cumulative) '!$L$61</f>
        <v>0</v>
      </c>
      <c r="BJ70" s="94">
        <f>('TD CALC Summary (Cumulative) '!$H64*'TD CALC Summary (Cumulative) '!$P$63)/'TD CALC Summary (Cumulative) '!$L$61</f>
        <v>0</v>
      </c>
      <c r="BK70" s="94">
        <f>('TD CALC Summary (Cumulative) '!$I64*'TD CALC Summary (Cumulative) '!$P$63)/'TD CALC Summary (Cumulative) '!$L$61</f>
        <v>0</v>
      </c>
      <c r="BL70" s="94">
        <f>('TD CALC Summary (Cumulative) '!$I64*'TD CALC Summary (Cumulative) '!$P$63)/'TD CALC Summary (Cumulative) '!$L$61</f>
        <v>0</v>
      </c>
      <c r="BM70" s="94">
        <f>('TD CALC Summary (Cumulative) '!$I64*'TD CALC Summary (Cumulative) '!$P$63)/'TD CALC Summary (Cumulative) '!$L$61</f>
        <v>0</v>
      </c>
      <c r="BN70" s="94">
        <f>('TD CALC Summary (Cumulative) '!$I64*'TD CALC Summary (Cumulative) '!$P$63)/'TD CALC Summary (Cumulative) '!$L$61</f>
        <v>0</v>
      </c>
      <c r="BO70" s="94">
        <f>('TD CALC Summary (Cumulative) '!$I64*'TD CALC Summary (Cumulative) '!$P$63)/'TD CALC Summary (Cumulative) '!$L$61</f>
        <v>0</v>
      </c>
      <c r="BP70" s="94">
        <f>('TD CALC Summary (Cumulative) '!$I64*'TD CALC Summary (Cumulative) '!$P$63)/'TD CALC Summary (Cumulative) '!$L$61</f>
        <v>0</v>
      </c>
      <c r="BQ70" s="94">
        <f>('TD CALC Summary (Cumulative) '!$I64*'TD CALC Summary (Cumulative) '!$P$63)/'TD CALC Summary (Cumulative) '!$L$61</f>
        <v>0</v>
      </c>
      <c r="BR70" s="94">
        <f>('TD CALC Summary (Cumulative) '!$I64*'TD CALC Summary (Cumulative) '!$P$63)/'TD CALC Summary (Cumulative) '!$L$61</f>
        <v>0</v>
      </c>
      <c r="BS70" s="94">
        <f>('TD CALC Summary (Cumulative) '!$I64*'TD CALC Summary (Cumulative) '!$P$63)/'TD CALC Summary (Cumulative) '!$L$61</f>
        <v>0</v>
      </c>
      <c r="BT70" s="94">
        <f>('TD CALC Summary (Cumulative) '!$I64*'TD CALC Summary (Cumulative) '!$P$63)/'TD CALC Summary (Cumulative) '!$L$61</f>
        <v>0</v>
      </c>
      <c r="BU70" s="94">
        <f>('TD CALC Summary (Cumulative) '!$I64*'TD CALC Summary (Cumulative) '!$P$63)/'TD CALC Summary (Cumulative) '!$L$61</f>
        <v>0</v>
      </c>
      <c r="BV70" s="94">
        <f>('TD CALC Summary (Cumulative) '!$I64*'TD CALC Summary (Cumulative) '!$P$63)/'TD CALC Summary (Cumulative) '!$L$61</f>
        <v>0</v>
      </c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</row>
    <row r="71" spans="1:122" x14ac:dyDescent="0.25">
      <c r="A71" s="193"/>
      <c r="B71" s="30" t="s">
        <v>12</v>
      </c>
      <c r="C71" s="72"/>
      <c r="D71" s="72"/>
      <c r="E71" s="94">
        <f>('TD CALC Summary (Cumulative) '!$D64*'TD CALC Summary (Cumulative) '!$P$63)/'TD CALC Summary (Cumulative) '!$L$60</f>
        <v>0</v>
      </c>
      <c r="F71" s="94">
        <f>('TD CALC Summary (Cumulative) '!$D64*'TD CALC Summary (Cumulative) '!$P$63)/'TD CALC Summary (Cumulative) '!$L$60</f>
        <v>0</v>
      </c>
      <c r="G71" s="94">
        <f>('TD CALC Summary (Cumulative) '!$D64*'TD CALC Summary (Cumulative) '!$P$63)/'TD CALC Summary (Cumulative) '!$L$60</f>
        <v>0</v>
      </c>
      <c r="H71" s="94">
        <f>('TD CALC Summary (Cumulative) '!$D64*'TD CALC Summary (Cumulative) '!$P$63)/'TD CALC Summary (Cumulative) '!$L$60</f>
        <v>0</v>
      </c>
      <c r="I71" s="94">
        <f>('TD CALC Summary (Cumulative) '!$D64*'TD CALC Summary (Cumulative) '!$P$63)/'TD CALC Summary (Cumulative) '!$L$60</f>
        <v>0</v>
      </c>
      <c r="J71" s="94">
        <f>('TD CALC Summary (Cumulative) '!$D64*'TD CALC Summary (Cumulative) '!$P$63)/'TD CALC Summary (Cumulative) '!$L$60</f>
        <v>0</v>
      </c>
      <c r="K71" s="94">
        <f>('TD CALC Summary (Cumulative) '!$D64*'TD CALC Summary (Cumulative) '!$P$63)/'TD CALC Summary (Cumulative) '!$L$60</f>
        <v>0</v>
      </c>
      <c r="L71" s="94">
        <f>('TD CALC Summary (Cumulative) '!$D64*'TD CALC Summary (Cumulative) '!$P$63)/'TD CALC Summary (Cumulative) '!$L$60</f>
        <v>0</v>
      </c>
      <c r="M71" s="94">
        <f>('TD CALC Summary (Cumulative) '!$D64*'TD CALC Summary (Cumulative) '!$P$63)/'TD CALC Summary (Cumulative) '!$L$60</f>
        <v>0</v>
      </c>
      <c r="N71" s="94">
        <f>('TD CALC Summary (Cumulative) '!$D64*'TD CALC Summary (Cumulative) '!$P$63)/'TD CALC Summary (Cumulative) '!$L$60</f>
        <v>0</v>
      </c>
      <c r="O71" s="94">
        <f>('TD CALC Summary (Cumulative) '!$E64*'TD CALC Summary (Cumulative) '!$P$63)/'TD CALC Summary (Cumulative) '!$L$61</f>
        <v>267.20733775440743</v>
      </c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>
        <f>('TD CALC Summary (Cumulative) '!$F65*'TD CALC Summary (Cumulative) '!$P$63)/'TD CALC Summary (Cumulative) '!$L$61</f>
        <v>0</v>
      </c>
      <c r="AB71" s="94">
        <f>('TD CALC Summary (Cumulative) '!$F65*'TD CALC Summary (Cumulative) '!$P$63)/'TD CALC Summary (Cumulative) '!$L$61</f>
        <v>0</v>
      </c>
      <c r="AC71" s="94">
        <f>('TD CALC Summary (Cumulative) '!$F65*'TD CALC Summary (Cumulative) '!$P$63)/'TD CALC Summary (Cumulative) '!$L$61</f>
        <v>0</v>
      </c>
      <c r="AD71" s="94">
        <f>('TD CALC Summary (Cumulative) '!$F65*'TD CALC Summary (Cumulative) '!$P$63)/'TD CALC Summary (Cumulative) '!$L$61</f>
        <v>0</v>
      </c>
      <c r="AE71" s="94">
        <f>('TD CALC Summary (Cumulative) '!$F65*'TD CALC Summary (Cumulative) '!$P$63)/'TD CALC Summary (Cumulative) '!$L$61</f>
        <v>0</v>
      </c>
      <c r="AF71" s="94">
        <f>('TD CALC Summary (Cumulative) '!$F65*'TD CALC Summary (Cumulative) '!$P$63)/'TD CALC Summary (Cumulative) '!$L$61</f>
        <v>0</v>
      </c>
      <c r="AG71" s="94">
        <f>('TD CALC Summary (Cumulative) '!$F65*'TD CALC Summary (Cumulative) '!$P$63)/'TD CALC Summary (Cumulative) '!$L$61</f>
        <v>0</v>
      </c>
      <c r="AH71" s="94">
        <f>('TD CALC Summary (Cumulative) '!$F65*'TD CALC Summary (Cumulative) '!$P$63)/'TD CALC Summary (Cumulative) '!$L$61</f>
        <v>0</v>
      </c>
      <c r="AI71" s="94">
        <f>('TD CALC Summary (Cumulative) '!$F65*'TD CALC Summary (Cumulative) '!$P$63)/'TD CALC Summary (Cumulative) '!$L$61</f>
        <v>0</v>
      </c>
      <c r="AJ71" s="94">
        <f>('TD CALC Summary (Cumulative) '!$F65*'TD CALC Summary (Cumulative) '!$P$63)/'TD CALC Summary (Cumulative) '!$L$61</f>
        <v>0</v>
      </c>
      <c r="AK71" s="94">
        <f>('TD CALC Summary (Cumulative) '!$F65*'TD CALC Summary (Cumulative) '!$P$63)/'TD CALC Summary (Cumulative) '!$L$61</f>
        <v>0</v>
      </c>
      <c r="AL71" s="94">
        <f>('TD CALC Summary (Cumulative) '!$F65*'TD CALC Summary (Cumulative) '!$P$63)/'TD CALC Summary (Cumulative) '!$L$61</f>
        <v>0</v>
      </c>
      <c r="AM71" s="94">
        <f>('TD CALC Summary (Cumulative) '!$G65*'TD CALC Summary (Cumulative) '!$P$63)/'TD CALC Summary (Cumulative) '!$L$61</f>
        <v>0</v>
      </c>
      <c r="AN71" s="94">
        <f>('TD CALC Summary (Cumulative) '!$G65*'TD CALC Summary (Cumulative) '!$P$63)/'TD CALC Summary (Cumulative) '!$L$61</f>
        <v>0</v>
      </c>
      <c r="AO71" s="94">
        <f>('TD CALC Summary (Cumulative) '!$G65*'TD CALC Summary (Cumulative) '!$P$63)/'TD CALC Summary (Cumulative) '!$L$61</f>
        <v>0</v>
      </c>
      <c r="AP71" s="94">
        <f>('TD CALC Summary (Cumulative) '!$G65*'TD CALC Summary (Cumulative) '!$P$63)/'TD CALC Summary (Cumulative) '!$L$61</f>
        <v>0</v>
      </c>
      <c r="AQ71" s="94">
        <f>('TD CALC Summary (Cumulative) '!$G65*'TD CALC Summary (Cumulative) '!$P$63)/'TD CALC Summary (Cumulative) '!$L$61</f>
        <v>0</v>
      </c>
      <c r="AR71" s="94">
        <f>('TD CALC Summary (Cumulative) '!$G65*'TD CALC Summary (Cumulative) '!$P$63)/'TD CALC Summary (Cumulative) '!$L$61</f>
        <v>0</v>
      </c>
      <c r="AS71" s="94">
        <f>('TD CALC Summary (Cumulative) '!$G65*'TD CALC Summary (Cumulative) '!$P$63)/'TD CALC Summary (Cumulative) '!$L$61</f>
        <v>0</v>
      </c>
      <c r="AT71" s="94">
        <f>('TD CALC Summary (Cumulative) '!$G65*'TD CALC Summary (Cumulative) '!$P$63)/'TD CALC Summary (Cumulative) '!$L$61</f>
        <v>0</v>
      </c>
      <c r="AU71" s="94">
        <f>('TD CALC Summary (Cumulative) '!$G65*'TD CALC Summary (Cumulative) '!$P$63)/'TD CALC Summary (Cumulative) '!$L$61</f>
        <v>0</v>
      </c>
      <c r="AV71" s="94">
        <f>('TD CALC Summary (Cumulative) '!$G65*'TD CALC Summary (Cumulative) '!$P$63)/'TD CALC Summary (Cumulative) '!$L$61</f>
        <v>0</v>
      </c>
      <c r="AW71" s="94">
        <f>('TD CALC Summary (Cumulative) '!$G65*'TD CALC Summary (Cumulative) '!$P$63)/'TD CALC Summary (Cumulative) '!$L$61</f>
        <v>0</v>
      </c>
      <c r="AX71" s="94">
        <f>('TD CALC Summary (Cumulative) '!$G65*'TD CALC Summary (Cumulative) '!$P$63)/'TD CALC Summary (Cumulative) '!$L$61</f>
        <v>0</v>
      </c>
      <c r="AY71" s="94">
        <f>('TD CALC Summary (Cumulative) '!$H65*'TD CALC Summary (Cumulative) '!$P$63)/'TD CALC Summary (Cumulative) '!$L$61</f>
        <v>0</v>
      </c>
      <c r="AZ71" s="94">
        <f>('TD CALC Summary (Cumulative) '!$H65*'TD CALC Summary (Cumulative) '!$P$63)/'TD CALC Summary (Cumulative) '!$L$61</f>
        <v>0</v>
      </c>
      <c r="BA71" s="94">
        <f>('TD CALC Summary (Cumulative) '!$H65*'TD CALC Summary (Cumulative) '!$P$63)/'TD CALC Summary (Cumulative) '!$L$61</f>
        <v>0</v>
      </c>
      <c r="BB71" s="94">
        <f>('TD CALC Summary (Cumulative) '!$H65*'TD CALC Summary (Cumulative) '!$P$63)/'TD CALC Summary (Cumulative) '!$L$61</f>
        <v>0</v>
      </c>
      <c r="BC71" s="94">
        <f>('TD CALC Summary (Cumulative) '!$H65*'TD CALC Summary (Cumulative) '!$P$63)/'TD CALC Summary (Cumulative) '!$L$61</f>
        <v>0</v>
      </c>
      <c r="BD71" s="94">
        <f>('TD CALC Summary (Cumulative) '!$H65*'TD CALC Summary (Cumulative) '!$P$63)/'TD CALC Summary (Cumulative) '!$L$61</f>
        <v>0</v>
      </c>
      <c r="BE71" s="94">
        <f>('TD CALC Summary (Cumulative) '!$H65*'TD CALC Summary (Cumulative) '!$P$63)/'TD CALC Summary (Cumulative) '!$L$61</f>
        <v>0</v>
      </c>
      <c r="BF71" s="94">
        <f>('TD CALC Summary (Cumulative) '!$H65*'TD CALC Summary (Cumulative) '!$P$63)/'TD CALC Summary (Cumulative) '!$L$61</f>
        <v>0</v>
      </c>
      <c r="BG71" s="94">
        <f>('TD CALC Summary (Cumulative) '!$H65*'TD CALC Summary (Cumulative) '!$P$63)/'TD CALC Summary (Cumulative) '!$L$61</f>
        <v>0</v>
      </c>
      <c r="BH71" s="94">
        <f>('TD CALC Summary (Cumulative) '!$H65*'TD CALC Summary (Cumulative) '!$P$63)/'TD CALC Summary (Cumulative) '!$L$61</f>
        <v>0</v>
      </c>
      <c r="BI71" s="94">
        <f>('TD CALC Summary (Cumulative) '!$H65*'TD CALC Summary (Cumulative) '!$P$63)/'TD CALC Summary (Cumulative) '!$L$61</f>
        <v>0</v>
      </c>
      <c r="BJ71" s="94">
        <f>('TD CALC Summary (Cumulative) '!$H65*'TD CALC Summary (Cumulative) '!$P$63)/'TD CALC Summary (Cumulative) '!$L$61</f>
        <v>0</v>
      </c>
      <c r="BK71" s="94">
        <f>('TD CALC Summary (Cumulative) '!$I65*'TD CALC Summary (Cumulative) '!$P$63)/'TD CALC Summary (Cumulative) '!$L$61</f>
        <v>0</v>
      </c>
      <c r="BL71" s="94">
        <f>('TD CALC Summary (Cumulative) '!$I65*'TD CALC Summary (Cumulative) '!$P$63)/'TD CALC Summary (Cumulative) '!$L$61</f>
        <v>0</v>
      </c>
      <c r="BM71" s="94">
        <f>('TD CALC Summary (Cumulative) '!$I65*'TD CALC Summary (Cumulative) '!$P$63)/'TD CALC Summary (Cumulative) '!$L$61</f>
        <v>0</v>
      </c>
      <c r="BN71" s="94">
        <f>('TD CALC Summary (Cumulative) '!$I65*'TD CALC Summary (Cumulative) '!$P$63)/'TD CALC Summary (Cumulative) '!$L$61</f>
        <v>0</v>
      </c>
      <c r="BO71" s="94">
        <f>('TD CALC Summary (Cumulative) '!$I65*'TD CALC Summary (Cumulative) '!$P$63)/'TD CALC Summary (Cumulative) '!$L$61</f>
        <v>0</v>
      </c>
      <c r="BP71" s="94">
        <f>('TD CALC Summary (Cumulative) '!$I65*'TD CALC Summary (Cumulative) '!$P$63)/'TD CALC Summary (Cumulative) '!$L$61</f>
        <v>0</v>
      </c>
      <c r="BQ71" s="94">
        <f>('TD CALC Summary (Cumulative) '!$I65*'TD CALC Summary (Cumulative) '!$P$63)/'TD CALC Summary (Cumulative) '!$L$61</f>
        <v>0</v>
      </c>
      <c r="BR71" s="94">
        <f>('TD CALC Summary (Cumulative) '!$I65*'TD CALC Summary (Cumulative) '!$P$63)/'TD CALC Summary (Cumulative) '!$L$61</f>
        <v>0</v>
      </c>
      <c r="BS71" s="94">
        <f>('TD CALC Summary (Cumulative) '!$I65*'TD CALC Summary (Cumulative) '!$P$63)/'TD CALC Summary (Cumulative) '!$L$61</f>
        <v>0</v>
      </c>
      <c r="BT71" s="94">
        <f>('TD CALC Summary (Cumulative) '!$I65*'TD CALC Summary (Cumulative) '!$P$63)/'TD CALC Summary (Cumulative) '!$L$61</f>
        <v>0</v>
      </c>
      <c r="BU71" s="94">
        <f>('TD CALC Summary (Cumulative) '!$I65*'TD CALC Summary (Cumulative) '!$P$63)/'TD CALC Summary (Cumulative) '!$L$61</f>
        <v>0</v>
      </c>
      <c r="BV71" s="94">
        <f>('TD CALC Summary (Cumulative) '!$I65*'TD CALC Summary (Cumulative) '!$P$63)/'TD CALC Summary (Cumulative) '!$L$61</f>
        <v>0</v>
      </c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</row>
    <row r="72" spans="1:122" x14ac:dyDescent="0.25">
      <c r="A72" s="193"/>
      <c r="B72" s="30" t="s">
        <v>3</v>
      </c>
      <c r="C72" s="72"/>
      <c r="D72" s="72"/>
      <c r="E72" s="94">
        <f>('TD CALC Summary (Cumulative) '!$D65*'TD CALC Summary (Cumulative) '!$P$63)/'TD CALC Summary (Cumulative) '!$L$60</f>
        <v>0</v>
      </c>
      <c r="F72" s="94">
        <f>('TD CALC Summary (Cumulative) '!$D65*'TD CALC Summary (Cumulative) '!$P$63)/'TD CALC Summary (Cumulative) '!$L$60</f>
        <v>0</v>
      </c>
      <c r="G72" s="94">
        <f>('TD CALC Summary (Cumulative) '!$D65*'TD CALC Summary (Cumulative) '!$P$63)/'TD CALC Summary (Cumulative) '!$L$60</f>
        <v>0</v>
      </c>
      <c r="H72" s="94">
        <f>('TD CALC Summary (Cumulative) '!$D65*'TD CALC Summary (Cumulative) '!$P$63)/'TD CALC Summary (Cumulative) '!$L$60</f>
        <v>0</v>
      </c>
      <c r="I72" s="94">
        <f>('TD CALC Summary (Cumulative) '!$D65*'TD CALC Summary (Cumulative) '!$P$63)/'TD CALC Summary (Cumulative) '!$L$60</f>
        <v>0</v>
      </c>
      <c r="J72" s="94">
        <f>('TD CALC Summary (Cumulative) '!$D65*'TD CALC Summary (Cumulative) '!$P$63)/'TD CALC Summary (Cumulative) '!$L$60</f>
        <v>0</v>
      </c>
      <c r="K72" s="94">
        <f>('TD CALC Summary (Cumulative) '!$D65*'TD CALC Summary (Cumulative) '!$P$63)/'TD CALC Summary (Cumulative) '!$L$60</f>
        <v>0</v>
      </c>
      <c r="L72" s="94">
        <f>('TD CALC Summary (Cumulative) '!$D65*'TD CALC Summary (Cumulative) '!$P$63)/'TD CALC Summary (Cumulative) '!$L$60</f>
        <v>0</v>
      </c>
      <c r="M72" s="94">
        <f>('TD CALC Summary (Cumulative) '!$D65*'TD CALC Summary (Cumulative) '!$P$63)/'TD CALC Summary (Cumulative) '!$L$60</f>
        <v>0</v>
      </c>
      <c r="N72" s="94">
        <f>('TD CALC Summary (Cumulative) '!$D65*'TD CALC Summary (Cumulative) '!$P$63)/'TD CALC Summary (Cumulative) '!$L$60</f>
        <v>0</v>
      </c>
      <c r="O72" s="94">
        <f>('TD CALC Summary (Cumulative) '!$E65*'TD CALC Summary (Cumulative) '!$P$63)/'TD CALC Summary (Cumulative) '!$L$61</f>
        <v>105.08087541593848</v>
      </c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>
        <f>('TD CALC Summary (Cumulative) '!$F66*'TD CALC Summary (Cumulative) '!$P$63)/'TD CALC Summary (Cumulative) '!$L$61</f>
        <v>0</v>
      </c>
      <c r="AB72" s="94">
        <f>('TD CALC Summary (Cumulative) '!$F66*'TD CALC Summary (Cumulative) '!$P$63)/'TD CALC Summary (Cumulative) '!$L$61</f>
        <v>0</v>
      </c>
      <c r="AC72" s="94">
        <f>('TD CALC Summary (Cumulative) '!$F66*'TD CALC Summary (Cumulative) '!$P$63)/'TD CALC Summary (Cumulative) '!$L$61</f>
        <v>0</v>
      </c>
      <c r="AD72" s="94">
        <f>('TD CALC Summary (Cumulative) '!$F66*'TD CALC Summary (Cumulative) '!$P$63)/'TD CALC Summary (Cumulative) '!$L$61</f>
        <v>0</v>
      </c>
      <c r="AE72" s="94">
        <f>('TD CALC Summary (Cumulative) '!$F66*'TD CALC Summary (Cumulative) '!$P$63)/'TD CALC Summary (Cumulative) '!$L$61</f>
        <v>0</v>
      </c>
      <c r="AF72" s="94">
        <f>('TD CALC Summary (Cumulative) '!$F66*'TD CALC Summary (Cumulative) '!$P$63)/'TD CALC Summary (Cumulative) '!$L$61</f>
        <v>0</v>
      </c>
      <c r="AG72" s="94">
        <f>('TD CALC Summary (Cumulative) '!$F66*'TD CALC Summary (Cumulative) '!$P$63)/'TD CALC Summary (Cumulative) '!$L$61</f>
        <v>0</v>
      </c>
      <c r="AH72" s="94">
        <f>('TD CALC Summary (Cumulative) '!$F66*'TD CALC Summary (Cumulative) '!$P$63)/'TD CALC Summary (Cumulative) '!$L$61</f>
        <v>0</v>
      </c>
      <c r="AI72" s="94">
        <f>('TD CALC Summary (Cumulative) '!$F66*'TD CALC Summary (Cumulative) '!$P$63)/'TD CALC Summary (Cumulative) '!$L$61</f>
        <v>0</v>
      </c>
      <c r="AJ72" s="94">
        <f>('TD CALC Summary (Cumulative) '!$F66*'TD CALC Summary (Cumulative) '!$P$63)/'TD CALC Summary (Cumulative) '!$L$61</f>
        <v>0</v>
      </c>
      <c r="AK72" s="94">
        <f>('TD CALC Summary (Cumulative) '!$F66*'TD CALC Summary (Cumulative) '!$P$63)/'TD CALC Summary (Cumulative) '!$L$61</f>
        <v>0</v>
      </c>
      <c r="AL72" s="94">
        <f>('TD CALC Summary (Cumulative) '!$F66*'TD CALC Summary (Cumulative) '!$P$63)/'TD CALC Summary (Cumulative) '!$L$61</f>
        <v>0</v>
      </c>
      <c r="AM72" s="94">
        <f>('TD CALC Summary (Cumulative) '!$G66*'TD CALC Summary (Cumulative) '!$P$63)/'TD CALC Summary (Cumulative) '!$L$61</f>
        <v>0</v>
      </c>
      <c r="AN72" s="94">
        <f>('TD CALC Summary (Cumulative) '!$G66*'TD CALC Summary (Cumulative) '!$P$63)/'TD CALC Summary (Cumulative) '!$L$61</f>
        <v>0</v>
      </c>
      <c r="AO72" s="94">
        <f>('TD CALC Summary (Cumulative) '!$G66*'TD CALC Summary (Cumulative) '!$P$63)/'TD CALC Summary (Cumulative) '!$L$61</f>
        <v>0</v>
      </c>
      <c r="AP72" s="94">
        <f>('TD CALC Summary (Cumulative) '!$G66*'TD CALC Summary (Cumulative) '!$P$63)/'TD CALC Summary (Cumulative) '!$L$61</f>
        <v>0</v>
      </c>
      <c r="AQ72" s="94">
        <f>('TD CALC Summary (Cumulative) '!$G66*'TD CALC Summary (Cumulative) '!$P$63)/'TD CALC Summary (Cumulative) '!$L$61</f>
        <v>0</v>
      </c>
      <c r="AR72" s="94">
        <f>('TD CALC Summary (Cumulative) '!$G66*'TD CALC Summary (Cumulative) '!$P$63)/'TD CALC Summary (Cumulative) '!$L$61</f>
        <v>0</v>
      </c>
      <c r="AS72" s="94">
        <f>('TD CALC Summary (Cumulative) '!$G66*'TD CALC Summary (Cumulative) '!$P$63)/'TD CALC Summary (Cumulative) '!$L$61</f>
        <v>0</v>
      </c>
      <c r="AT72" s="94">
        <f>('TD CALC Summary (Cumulative) '!$G66*'TD CALC Summary (Cumulative) '!$P$63)/'TD CALC Summary (Cumulative) '!$L$61</f>
        <v>0</v>
      </c>
      <c r="AU72" s="94">
        <f>('TD CALC Summary (Cumulative) '!$G66*'TD CALC Summary (Cumulative) '!$P$63)/'TD CALC Summary (Cumulative) '!$L$61</f>
        <v>0</v>
      </c>
      <c r="AV72" s="94">
        <f>('TD CALC Summary (Cumulative) '!$G66*'TD CALC Summary (Cumulative) '!$P$63)/'TD CALC Summary (Cumulative) '!$L$61</f>
        <v>0</v>
      </c>
      <c r="AW72" s="94">
        <f>('TD CALC Summary (Cumulative) '!$G66*'TD CALC Summary (Cumulative) '!$P$63)/'TD CALC Summary (Cumulative) '!$L$61</f>
        <v>0</v>
      </c>
      <c r="AX72" s="94">
        <f>('TD CALC Summary (Cumulative) '!$G66*'TD CALC Summary (Cumulative) '!$P$63)/'TD CALC Summary (Cumulative) '!$L$61</f>
        <v>0</v>
      </c>
      <c r="AY72" s="94">
        <f>('TD CALC Summary (Cumulative) '!$H66*'TD CALC Summary (Cumulative) '!$P$63)/'TD CALC Summary (Cumulative) '!$L$61</f>
        <v>0</v>
      </c>
      <c r="AZ72" s="94">
        <f>('TD CALC Summary (Cumulative) '!$H66*'TD CALC Summary (Cumulative) '!$P$63)/'TD CALC Summary (Cumulative) '!$L$61</f>
        <v>0</v>
      </c>
      <c r="BA72" s="94">
        <f>('TD CALC Summary (Cumulative) '!$H66*'TD CALC Summary (Cumulative) '!$P$63)/'TD CALC Summary (Cumulative) '!$L$61</f>
        <v>0</v>
      </c>
      <c r="BB72" s="94">
        <f>('TD CALC Summary (Cumulative) '!$H66*'TD CALC Summary (Cumulative) '!$P$63)/'TD CALC Summary (Cumulative) '!$L$61</f>
        <v>0</v>
      </c>
      <c r="BC72" s="94">
        <f>('TD CALC Summary (Cumulative) '!$H66*'TD CALC Summary (Cumulative) '!$P$63)/'TD CALC Summary (Cumulative) '!$L$61</f>
        <v>0</v>
      </c>
      <c r="BD72" s="94">
        <f>('TD CALC Summary (Cumulative) '!$H66*'TD CALC Summary (Cumulative) '!$P$63)/'TD CALC Summary (Cumulative) '!$L$61</f>
        <v>0</v>
      </c>
      <c r="BE72" s="94">
        <f>('TD CALC Summary (Cumulative) '!$H66*'TD CALC Summary (Cumulative) '!$P$63)/'TD CALC Summary (Cumulative) '!$L$61</f>
        <v>0</v>
      </c>
      <c r="BF72" s="94">
        <f>('TD CALC Summary (Cumulative) '!$H66*'TD CALC Summary (Cumulative) '!$P$63)/'TD CALC Summary (Cumulative) '!$L$61</f>
        <v>0</v>
      </c>
      <c r="BG72" s="94">
        <f>('TD CALC Summary (Cumulative) '!$H66*'TD CALC Summary (Cumulative) '!$P$63)/'TD CALC Summary (Cumulative) '!$L$61</f>
        <v>0</v>
      </c>
      <c r="BH72" s="94">
        <f>('TD CALC Summary (Cumulative) '!$H66*'TD CALC Summary (Cumulative) '!$P$63)/'TD CALC Summary (Cumulative) '!$L$61</f>
        <v>0</v>
      </c>
      <c r="BI72" s="94">
        <f>('TD CALC Summary (Cumulative) '!$H66*'TD CALC Summary (Cumulative) '!$P$63)/'TD CALC Summary (Cumulative) '!$L$61</f>
        <v>0</v>
      </c>
      <c r="BJ72" s="94">
        <f>('TD CALC Summary (Cumulative) '!$H66*'TD CALC Summary (Cumulative) '!$P$63)/'TD CALC Summary (Cumulative) '!$L$61</f>
        <v>0</v>
      </c>
      <c r="BK72" s="94">
        <f>('TD CALC Summary (Cumulative) '!$I66*'TD CALC Summary (Cumulative) '!$P$63)/'TD CALC Summary (Cumulative) '!$L$61</f>
        <v>0</v>
      </c>
      <c r="BL72" s="94">
        <f>('TD CALC Summary (Cumulative) '!$I66*'TD CALC Summary (Cumulative) '!$P$63)/'TD CALC Summary (Cumulative) '!$L$61</f>
        <v>0</v>
      </c>
      <c r="BM72" s="94">
        <f>('TD CALC Summary (Cumulative) '!$I66*'TD CALC Summary (Cumulative) '!$P$63)/'TD CALC Summary (Cumulative) '!$L$61</f>
        <v>0</v>
      </c>
      <c r="BN72" s="94">
        <f>('TD CALC Summary (Cumulative) '!$I66*'TD CALC Summary (Cumulative) '!$P$63)/'TD CALC Summary (Cumulative) '!$L$61</f>
        <v>0</v>
      </c>
      <c r="BO72" s="94">
        <f>('TD CALC Summary (Cumulative) '!$I66*'TD CALC Summary (Cumulative) '!$P$63)/'TD CALC Summary (Cumulative) '!$L$61</f>
        <v>0</v>
      </c>
      <c r="BP72" s="94">
        <f>('TD CALC Summary (Cumulative) '!$I66*'TD CALC Summary (Cumulative) '!$P$63)/'TD CALC Summary (Cumulative) '!$L$61</f>
        <v>0</v>
      </c>
      <c r="BQ72" s="94">
        <f>('TD CALC Summary (Cumulative) '!$I66*'TD CALC Summary (Cumulative) '!$P$63)/'TD CALC Summary (Cumulative) '!$L$61</f>
        <v>0</v>
      </c>
      <c r="BR72" s="94">
        <f>('TD CALC Summary (Cumulative) '!$I66*'TD CALC Summary (Cumulative) '!$P$63)/'TD CALC Summary (Cumulative) '!$L$61</f>
        <v>0</v>
      </c>
      <c r="BS72" s="94">
        <f>('TD CALC Summary (Cumulative) '!$I66*'TD CALC Summary (Cumulative) '!$P$63)/'TD CALC Summary (Cumulative) '!$L$61</f>
        <v>0</v>
      </c>
      <c r="BT72" s="94">
        <f>('TD CALC Summary (Cumulative) '!$I66*'TD CALC Summary (Cumulative) '!$P$63)/'TD CALC Summary (Cumulative) '!$L$61</f>
        <v>0</v>
      </c>
      <c r="BU72" s="94">
        <f>('TD CALC Summary (Cumulative) '!$I66*'TD CALC Summary (Cumulative) '!$P$63)/'TD CALC Summary (Cumulative) '!$L$61</f>
        <v>0</v>
      </c>
      <c r="BV72" s="94">
        <f>('TD CALC Summary (Cumulative) '!$I66*'TD CALC Summary (Cumulative) '!$P$63)/'TD CALC Summary (Cumulative) '!$L$61</f>
        <v>0</v>
      </c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</row>
    <row r="73" spans="1:122" x14ac:dyDescent="0.25">
      <c r="A73" s="193"/>
      <c r="B73" s="30" t="s">
        <v>13</v>
      </c>
      <c r="C73" s="72"/>
      <c r="D73" s="72"/>
      <c r="E73" s="94">
        <f>('TD CALC Summary (Cumulative) '!$D66*'TD CALC Summary (Cumulative) '!$P$63)/'TD CALC Summary (Cumulative) '!$L$60</f>
        <v>0</v>
      </c>
      <c r="F73" s="94">
        <f>('TD CALC Summary (Cumulative) '!$D66*'TD CALC Summary (Cumulative) '!$P$63)/'TD CALC Summary (Cumulative) '!$L$60</f>
        <v>0</v>
      </c>
      <c r="G73" s="94">
        <f>('TD CALC Summary (Cumulative) '!$D66*'TD CALC Summary (Cumulative) '!$P$63)/'TD CALC Summary (Cumulative) '!$L$60</f>
        <v>0</v>
      </c>
      <c r="H73" s="94">
        <f>('TD CALC Summary (Cumulative) '!$D66*'TD CALC Summary (Cumulative) '!$P$63)/'TD CALC Summary (Cumulative) '!$L$60</f>
        <v>0</v>
      </c>
      <c r="I73" s="94">
        <f>('TD CALC Summary (Cumulative) '!$D66*'TD CALC Summary (Cumulative) '!$P$63)/'TD CALC Summary (Cumulative) '!$L$60</f>
        <v>0</v>
      </c>
      <c r="J73" s="94">
        <f>('TD CALC Summary (Cumulative) '!$D66*'TD CALC Summary (Cumulative) '!$P$63)/'TD CALC Summary (Cumulative) '!$L$60</f>
        <v>0</v>
      </c>
      <c r="K73" s="94">
        <f>('TD CALC Summary (Cumulative) '!$D66*'TD CALC Summary (Cumulative) '!$P$63)/'TD CALC Summary (Cumulative) '!$L$60</f>
        <v>0</v>
      </c>
      <c r="L73" s="94">
        <f>('TD CALC Summary (Cumulative) '!$D66*'TD CALC Summary (Cumulative) '!$P$63)/'TD CALC Summary (Cumulative) '!$L$60</f>
        <v>0</v>
      </c>
      <c r="M73" s="94">
        <f>('TD CALC Summary (Cumulative) '!$D66*'TD CALC Summary (Cumulative) '!$P$63)/'TD CALC Summary (Cumulative) '!$L$60</f>
        <v>0</v>
      </c>
      <c r="N73" s="94">
        <f>('TD CALC Summary (Cumulative) '!$D66*'TD CALC Summary (Cumulative) '!$P$63)/'TD CALC Summary (Cumulative) '!$L$60</f>
        <v>0</v>
      </c>
      <c r="O73" s="94">
        <f>('TD CALC Summary (Cumulative) '!$E66*'TD CALC Summary (Cumulative) '!$P$63)/'TD CALC Summary (Cumulative) '!$L$61</f>
        <v>24669.071443820361</v>
      </c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>
        <f>('TD CALC Summary (Cumulative) '!$F67*'TD CALC Summary (Cumulative) '!$P$63)/'TD CALC Summary (Cumulative) '!$L$61</f>
        <v>0</v>
      </c>
      <c r="AB73" s="94">
        <f>('TD CALC Summary (Cumulative) '!$F67*'TD CALC Summary (Cumulative) '!$P$63)/'TD CALC Summary (Cumulative) '!$L$61</f>
        <v>0</v>
      </c>
      <c r="AC73" s="94">
        <f>('TD CALC Summary (Cumulative) '!$F67*'TD CALC Summary (Cumulative) '!$P$63)/'TD CALC Summary (Cumulative) '!$L$61</f>
        <v>0</v>
      </c>
      <c r="AD73" s="94">
        <f>('TD CALC Summary (Cumulative) '!$F67*'TD CALC Summary (Cumulative) '!$P$63)/'TD CALC Summary (Cumulative) '!$L$61</f>
        <v>0</v>
      </c>
      <c r="AE73" s="94">
        <f>('TD CALC Summary (Cumulative) '!$F67*'TD CALC Summary (Cumulative) '!$P$63)/'TD CALC Summary (Cumulative) '!$L$61</f>
        <v>0</v>
      </c>
      <c r="AF73" s="94">
        <f>('TD CALC Summary (Cumulative) '!$F67*'TD CALC Summary (Cumulative) '!$P$63)/'TD CALC Summary (Cumulative) '!$L$61</f>
        <v>0</v>
      </c>
      <c r="AG73" s="94">
        <f>('TD CALC Summary (Cumulative) '!$F67*'TD CALC Summary (Cumulative) '!$P$63)/'TD CALC Summary (Cumulative) '!$L$61</f>
        <v>0</v>
      </c>
      <c r="AH73" s="94">
        <f>('TD CALC Summary (Cumulative) '!$F67*'TD CALC Summary (Cumulative) '!$P$63)/'TD CALC Summary (Cumulative) '!$L$61</f>
        <v>0</v>
      </c>
      <c r="AI73" s="94">
        <f>('TD CALC Summary (Cumulative) '!$F67*'TD CALC Summary (Cumulative) '!$P$63)/'TD CALC Summary (Cumulative) '!$L$61</f>
        <v>0</v>
      </c>
      <c r="AJ73" s="94">
        <f>('TD CALC Summary (Cumulative) '!$F67*'TD CALC Summary (Cumulative) '!$P$63)/'TD CALC Summary (Cumulative) '!$L$61</f>
        <v>0</v>
      </c>
      <c r="AK73" s="94">
        <f>('TD CALC Summary (Cumulative) '!$F67*'TD CALC Summary (Cumulative) '!$P$63)/'TD CALC Summary (Cumulative) '!$L$61</f>
        <v>0</v>
      </c>
      <c r="AL73" s="94">
        <f>('TD CALC Summary (Cumulative) '!$F67*'TD CALC Summary (Cumulative) '!$P$63)/'TD CALC Summary (Cumulative) '!$L$61</f>
        <v>0</v>
      </c>
      <c r="AM73" s="94">
        <f>('TD CALC Summary (Cumulative) '!$G67*'TD CALC Summary (Cumulative) '!$P$63)/'TD CALC Summary (Cumulative) '!$L$61</f>
        <v>0</v>
      </c>
      <c r="AN73" s="94">
        <f>('TD CALC Summary (Cumulative) '!$G67*'TD CALC Summary (Cumulative) '!$P$63)/'TD CALC Summary (Cumulative) '!$L$61</f>
        <v>0</v>
      </c>
      <c r="AO73" s="94">
        <f>('TD CALC Summary (Cumulative) '!$G67*'TD CALC Summary (Cumulative) '!$P$63)/'TD CALC Summary (Cumulative) '!$L$61</f>
        <v>0</v>
      </c>
      <c r="AP73" s="94">
        <f>('TD CALC Summary (Cumulative) '!$G67*'TD CALC Summary (Cumulative) '!$P$63)/'TD CALC Summary (Cumulative) '!$L$61</f>
        <v>0</v>
      </c>
      <c r="AQ73" s="94">
        <f>('TD CALC Summary (Cumulative) '!$G67*'TD CALC Summary (Cumulative) '!$P$63)/'TD CALC Summary (Cumulative) '!$L$61</f>
        <v>0</v>
      </c>
      <c r="AR73" s="94">
        <f>('TD CALC Summary (Cumulative) '!$G67*'TD CALC Summary (Cumulative) '!$P$63)/'TD CALC Summary (Cumulative) '!$L$61</f>
        <v>0</v>
      </c>
      <c r="AS73" s="94">
        <f>('TD CALC Summary (Cumulative) '!$G67*'TD CALC Summary (Cumulative) '!$P$63)/'TD CALC Summary (Cumulative) '!$L$61</f>
        <v>0</v>
      </c>
      <c r="AT73" s="94">
        <f>('TD CALC Summary (Cumulative) '!$G67*'TD CALC Summary (Cumulative) '!$P$63)/'TD CALC Summary (Cumulative) '!$L$61</f>
        <v>0</v>
      </c>
      <c r="AU73" s="94">
        <f>('TD CALC Summary (Cumulative) '!$G67*'TD CALC Summary (Cumulative) '!$P$63)/'TD CALC Summary (Cumulative) '!$L$61</f>
        <v>0</v>
      </c>
      <c r="AV73" s="94">
        <f>('TD CALC Summary (Cumulative) '!$G67*'TD CALC Summary (Cumulative) '!$P$63)/'TD CALC Summary (Cumulative) '!$L$61</f>
        <v>0</v>
      </c>
      <c r="AW73" s="94">
        <f>('TD CALC Summary (Cumulative) '!$G67*'TD CALC Summary (Cumulative) '!$P$63)/'TD CALC Summary (Cumulative) '!$L$61</f>
        <v>0</v>
      </c>
      <c r="AX73" s="94">
        <f>('TD CALC Summary (Cumulative) '!$G67*'TD CALC Summary (Cumulative) '!$P$63)/'TD CALC Summary (Cumulative) '!$L$61</f>
        <v>0</v>
      </c>
      <c r="AY73" s="94">
        <f>('TD CALC Summary (Cumulative) '!$H67*'TD CALC Summary (Cumulative) '!$P$63)/'TD CALC Summary (Cumulative) '!$L$61</f>
        <v>0</v>
      </c>
      <c r="AZ73" s="94">
        <f>('TD CALC Summary (Cumulative) '!$H67*'TD CALC Summary (Cumulative) '!$P$63)/'TD CALC Summary (Cumulative) '!$L$61</f>
        <v>0</v>
      </c>
      <c r="BA73" s="94">
        <f>('TD CALC Summary (Cumulative) '!$H67*'TD CALC Summary (Cumulative) '!$P$63)/'TD CALC Summary (Cumulative) '!$L$61</f>
        <v>0</v>
      </c>
      <c r="BB73" s="94">
        <f>('TD CALC Summary (Cumulative) '!$H67*'TD CALC Summary (Cumulative) '!$P$63)/'TD CALC Summary (Cumulative) '!$L$61</f>
        <v>0</v>
      </c>
      <c r="BC73" s="94">
        <f>('TD CALC Summary (Cumulative) '!$H67*'TD CALC Summary (Cumulative) '!$P$63)/'TD CALC Summary (Cumulative) '!$L$61</f>
        <v>0</v>
      </c>
      <c r="BD73" s="94">
        <f>('TD CALC Summary (Cumulative) '!$H67*'TD CALC Summary (Cumulative) '!$P$63)/'TD CALC Summary (Cumulative) '!$L$61</f>
        <v>0</v>
      </c>
      <c r="BE73" s="94">
        <f>('TD CALC Summary (Cumulative) '!$H67*'TD CALC Summary (Cumulative) '!$P$63)/'TD CALC Summary (Cumulative) '!$L$61</f>
        <v>0</v>
      </c>
      <c r="BF73" s="94">
        <f>('TD CALC Summary (Cumulative) '!$H67*'TD CALC Summary (Cumulative) '!$P$63)/'TD CALC Summary (Cumulative) '!$L$61</f>
        <v>0</v>
      </c>
      <c r="BG73" s="94">
        <f>('TD CALC Summary (Cumulative) '!$H67*'TD CALC Summary (Cumulative) '!$P$63)/'TD CALC Summary (Cumulative) '!$L$61</f>
        <v>0</v>
      </c>
      <c r="BH73" s="94">
        <f>('TD CALC Summary (Cumulative) '!$H67*'TD CALC Summary (Cumulative) '!$P$63)/'TD CALC Summary (Cumulative) '!$L$61</f>
        <v>0</v>
      </c>
      <c r="BI73" s="94">
        <f>('TD CALC Summary (Cumulative) '!$H67*'TD CALC Summary (Cumulative) '!$P$63)/'TD CALC Summary (Cumulative) '!$L$61</f>
        <v>0</v>
      </c>
      <c r="BJ73" s="94">
        <f>('TD CALC Summary (Cumulative) '!$H67*'TD CALC Summary (Cumulative) '!$P$63)/'TD CALC Summary (Cumulative) '!$L$61</f>
        <v>0</v>
      </c>
      <c r="BK73" s="94">
        <f>('TD CALC Summary (Cumulative) '!$I67*'TD CALC Summary (Cumulative) '!$P$63)/'TD CALC Summary (Cumulative) '!$L$61</f>
        <v>0</v>
      </c>
      <c r="BL73" s="94">
        <f>('TD CALC Summary (Cumulative) '!$I67*'TD CALC Summary (Cumulative) '!$P$63)/'TD CALC Summary (Cumulative) '!$L$61</f>
        <v>0</v>
      </c>
      <c r="BM73" s="94">
        <f>('TD CALC Summary (Cumulative) '!$I67*'TD CALC Summary (Cumulative) '!$P$63)/'TD CALC Summary (Cumulative) '!$L$61</f>
        <v>0</v>
      </c>
      <c r="BN73" s="94">
        <f>('TD CALC Summary (Cumulative) '!$I67*'TD CALC Summary (Cumulative) '!$P$63)/'TD CALC Summary (Cumulative) '!$L$61</f>
        <v>0</v>
      </c>
      <c r="BO73" s="94">
        <f>('TD CALC Summary (Cumulative) '!$I67*'TD CALC Summary (Cumulative) '!$P$63)/'TD CALC Summary (Cumulative) '!$L$61</f>
        <v>0</v>
      </c>
      <c r="BP73" s="94">
        <f>('TD CALC Summary (Cumulative) '!$I67*'TD CALC Summary (Cumulative) '!$P$63)/'TD CALC Summary (Cumulative) '!$L$61</f>
        <v>0</v>
      </c>
      <c r="BQ73" s="94">
        <f>('TD CALC Summary (Cumulative) '!$I67*'TD CALC Summary (Cumulative) '!$P$63)/'TD CALC Summary (Cumulative) '!$L$61</f>
        <v>0</v>
      </c>
      <c r="BR73" s="94">
        <f>('TD CALC Summary (Cumulative) '!$I67*'TD CALC Summary (Cumulative) '!$P$63)/'TD CALC Summary (Cumulative) '!$L$61</f>
        <v>0</v>
      </c>
      <c r="BS73" s="94">
        <f>('TD CALC Summary (Cumulative) '!$I67*'TD CALC Summary (Cumulative) '!$P$63)/'TD CALC Summary (Cumulative) '!$L$61</f>
        <v>0</v>
      </c>
      <c r="BT73" s="94">
        <f>('TD CALC Summary (Cumulative) '!$I67*'TD CALC Summary (Cumulative) '!$P$63)/'TD CALC Summary (Cumulative) '!$L$61</f>
        <v>0</v>
      </c>
      <c r="BU73" s="94">
        <f>('TD CALC Summary (Cumulative) '!$I67*'TD CALC Summary (Cumulative) '!$P$63)/'TD CALC Summary (Cumulative) '!$L$61</f>
        <v>0</v>
      </c>
      <c r="BV73" s="94">
        <f>('TD CALC Summary (Cumulative) '!$I67*'TD CALC Summary (Cumulative) '!$P$63)/'TD CALC Summary (Cumulative) '!$L$61</f>
        <v>0</v>
      </c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</row>
    <row r="74" spans="1:122" x14ac:dyDescent="0.25">
      <c r="A74" s="193"/>
      <c r="B74" s="30" t="s">
        <v>4</v>
      </c>
      <c r="C74" s="72"/>
      <c r="D74" s="72"/>
      <c r="E74" s="94">
        <f>('TD CALC Summary (Cumulative) '!$D67*'TD CALC Summary (Cumulative) '!$P$63)/'TD CALC Summary (Cumulative) '!$L$60</f>
        <v>0</v>
      </c>
      <c r="F74" s="94">
        <f>('TD CALC Summary (Cumulative) '!$D67*'TD CALC Summary (Cumulative) '!$P$63)/'TD CALC Summary (Cumulative) '!$L$60</f>
        <v>0</v>
      </c>
      <c r="G74" s="94">
        <f>('TD CALC Summary (Cumulative) '!$D67*'TD CALC Summary (Cumulative) '!$P$63)/'TD CALC Summary (Cumulative) '!$L$60</f>
        <v>0</v>
      </c>
      <c r="H74" s="94">
        <f>('TD CALC Summary (Cumulative) '!$D67*'TD CALC Summary (Cumulative) '!$P$63)/'TD CALC Summary (Cumulative) '!$L$60</f>
        <v>0</v>
      </c>
      <c r="I74" s="94">
        <f>('TD CALC Summary (Cumulative) '!$D67*'TD CALC Summary (Cumulative) '!$P$63)/'TD CALC Summary (Cumulative) '!$L$60</f>
        <v>0</v>
      </c>
      <c r="J74" s="94">
        <f>('TD CALC Summary (Cumulative) '!$D67*'TD CALC Summary (Cumulative) '!$P$63)/'TD CALC Summary (Cumulative) '!$L$60</f>
        <v>0</v>
      </c>
      <c r="K74" s="94">
        <f>('TD CALC Summary (Cumulative) '!$D67*'TD CALC Summary (Cumulative) '!$P$63)/'TD CALC Summary (Cumulative) '!$L$60</f>
        <v>0</v>
      </c>
      <c r="L74" s="94">
        <f>('TD CALC Summary (Cumulative) '!$D67*'TD CALC Summary (Cumulative) '!$P$63)/'TD CALC Summary (Cumulative) '!$L$60</f>
        <v>0</v>
      </c>
      <c r="M74" s="94">
        <f>('TD CALC Summary (Cumulative) '!$D67*'TD CALC Summary (Cumulative) '!$P$63)/'TD CALC Summary (Cumulative) '!$L$60</f>
        <v>0</v>
      </c>
      <c r="N74" s="94">
        <f>('TD CALC Summary (Cumulative) '!$D67*'TD CALC Summary (Cumulative) '!$P$63)/'TD CALC Summary (Cumulative) '!$L$60</f>
        <v>0</v>
      </c>
      <c r="O74" s="94">
        <f>('TD CALC Summary (Cumulative) '!$E67*'TD CALC Summary (Cumulative) '!$P$63)/'TD CALC Summary (Cumulative) '!$L$61</f>
        <v>3462.5434458784898</v>
      </c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>
        <f>('TD CALC Summary (Cumulative) '!$F68*'TD CALC Summary (Cumulative) '!$P$63)/'TD CALC Summary (Cumulative) '!$L$61</f>
        <v>0</v>
      </c>
      <c r="AB74" s="94">
        <f>('TD CALC Summary (Cumulative) '!$F68*'TD CALC Summary (Cumulative) '!$P$63)/'TD CALC Summary (Cumulative) '!$L$61</f>
        <v>0</v>
      </c>
      <c r="AC74" s="94">
        <f>('TD CALC Summary (Cumulative) '!$F68*'TD CALC Summary (Cumulative) '!$P$63)/'TD CALC Summary (Cumulative) '!$L$61</f>
        <v>0</v>
      </c>
      <c r="AD74" s="94">
        <f>('TD CALC Summary (Cumulative) '!$F68*'TD CALC Summary (Cumulative) '!$P$63)/'TD CALC Summary (Cumulative) '!$L$61</f>
        <v>0</v>
      </c>
      <c r="AE74" s="94">
        <f>('TD CALC Summary (Cumulative) '!$F68*'TD CALC Summary (Cumulative) '!$P$63)/'TD CALC Summary (Cumulative) '!$L$61</f>
        <v>0</v>
      </c>
      <c r="AF74" s="94">
        <f>('TD CALC Summary (Cumulative) '!$F68*'TD CALC Summary (Cumulative) '!$P$63)/'TD CALC Summary (Cumulative) '!$L$61</f>
        <v>0</v>
      </c>
      <c r="AG74" s="94">
        <f>('TD CALC Summary (Cumulative) '!$F68*'TD CALC Summary (Cumulative) '!$P$63)/'TD CALC Summary (Cumulative) '!$L$61</f>
        <v>0</v>
      </c>
      <c r="AH74" s="94">
        <f>('TD CALC Summary (Cumulative) '!$F68*'TD CALC Summary (Cumulative) '!$P$63)/'TD CALC Summary (Cumulative) '!$L$61</f>
        <v>0</v>
      </c>
      <c r="AI74" s="94">
        <f>('TD CALC Summary (Cumulative) '!$F68*'TD CALC Summary (Cumulative) '!$P$63)/'TD CALC Summary (Cumulative) '!$L$61</f>
        <v>0</v>
      </c>
      <c r="AJ74" s="94">
        <f>('TD CALC Summary (Cumulative) '!$F68*'TD CALC Summary (Cumulative) '!$P$63)/'TD CALC Summary (Cumulative) '!$L$61</f>
        <v>0</v>
      </c>
      <c r="AK74" s="94">
        <f>('TD CALC Summary (Cumulative) '!$F68*'TD CALC Summary (Cumulative) '!$P$63)/'TD CALC Summary (Cumulative) '!$L$61</f>
        <v>0</v>
      </c>
      <c r="AL74" s="94">
        <f>('TD CALC Summary (Cumulative) '!$F68*'TD CALC Summary (Cumulative) '!$P$63)/'TD CALC Summary (Cumulative) '!$L$61</f>
        <v>0</v>
      </c>
      <c r="AM74" s="94">
        <f>('TD CALC Summary (Cumulative) '!$G68*'TD CALC Summary (Cumulative) '!$P$63)/'TD CALC Summary (Cumulative) '!$L$61</f>
        <v>0</v>
      </c>
      <c r="AN74" s="94">
        <f>('TD CALC Summary (Cumulative) '!$G68*'TD CALC Summary (Cumulative) '!$P$63)/'TD CALC Summary (Cumulative) '!$L$61</f>
        <v>0</v>
      </c>
      <c r="AO74" s="94">
        <f>('TD CALC Summary (Cumulative) '!$G68*'TD CALC Summary (Cumulative) '!$P$63)/'TD CALC Summary (Cumulative) '!$L$61</f>
        <v>0</v>
      </c>
      <c r="AP74" s="94">
        <f>('TD CALC Summary (Cumulative) '!$G68*'TD CALC Summary (Cumulative) '!$P$63)/'TD CALC Summary (Cumulative) '!$L$61</f>
        <v>0</v>
      </c>
      <c r="AQ74" s="94">
        <f>('TD CALC Summary (Cumulative) '!$G68*'TD CALC Summary (Cumulative) '!$P$63)/'TD CALC Summary (Cumulative) '!$L$61</f>
        <v>0</v>
      </c>
      <c r="AR74" s="94">
        <f>('TD CALC Summary (Cumulative) '!$G68*'TD CALC Summary (Cumulative) '!$P$63)/'TD CALC Summary (Cumulative) '!$L$61</f>
        <v>0</v>
      </c>
      <c r="AS74" s="94">
        <f>('TD CALC Summary (Cumulative) '!$G68*'TD CALC Summary (Cumulative) '!$P$63)/'TD CALC Summary (Cumulative) '!$L$61</f>
        <v>0</v>
      </c>
      <c r="AT74" s="94">
        <f>('TD CALC Summary (Cumulative) '!$G68*'TD CALC Summary (Cumulative) '!$P$63)/'TD CALC Summary (Cumulative) '!$L$61</f>
        <v>0</v>
      </c>
      <c r="AU74" s="94">
        <f>('TD CALC Summary (Cumulative) '!$G68*'TD CALC Summary (Cumulative) '!$P$63)/'TD CALC Summary (Cumulative) '!$L$61</f>
        <v>0</v>
      </c>
      <c r="AV74" s="94">
        <f>('TD CALC Summary (Cumulative) '!$G68*'TD CALC Summary (Cumulative) '!$P$63)/'TD CALC Summary (Cumulative) '!$L$61</f>
        <v>0</v>
      </c>
      <c r="AW74" s="94">
        <f>('TD CALC Summary (Cumulative) '!$G68*'TD CALC Summary (Cumulative) '!$P$63)/'TD CALC Summary (Cumulative) '!$L$61</f>
        <v>0</v>
      </c>
      <c r="AX74" s="94">
        <f>('TD CALC Summary (Cumulative) '!$G68*'TD CALC Summary (Cumulative) '!$P$63)/'TD CALC Summary (Cumulative) '!$L$61</f>
        <v>0</v>
      </c>
      <c r="AY74" s="94">
        <f>('TD CALC Summary (Cumulative) '!$H68*'TD CALC Summary (Cumulative) '!$P$63)/'TD CALC Summary (Cumulative) '!$L$61</f>
        <v>0</v>
      </c>
      <c r="AZ74" s="94">
        <f>('TD CALC Summary (Cumulative) '!$H68*'TD CALC Summary (Cumulative) '!$P$63)/'TD CALC Summary (Cumulative) '!$L$61</f>
        <v>0</v>
      </c>
      <c r="BA74" s="94">
        <f>('TD CALC Summary (Cumulative) '!$H68*'TD CALC Summary (Cumulative) '!$P$63)/'TD CALC Summary (Cumulative) '!$L$61</f>
        <v>0</v>
      </c>
      <c r="BB74" s="94">
        <f>('TD CALC Summary (Cumulative) '!$H68*'TD CALC Summary (Cumulative) '!$P$63)/'TD CALC Summary (Cumulative) '!$L$61</f>
        <v>0</v>
      </c>
      <c r="BC74" s="94">
        <f>('TD CALC Summary (Cumulative) '!$H68*'TD CALC Summary (Cumulative) '!$P$63)/'TD CALC Summary (Cumulative) '!$L$61</f>
        <v>0</v>
      </c>
      <c r="BD74" s="94">
        <f>('TD CALC Summary (Cumulative) '!$H68*'TD CALC Summary (Cumulative) '!$P$63)/'TD CALC Summary (Cumulative) '!$L$61</f>
        <v>0</v>
      </c>
      <c r="BE74" s="94">
        <f>('TD CALC Summary (Cumulative) '!$H68*'TD CALC Summary (Cumulative) '!$P$63)/'TD CALC Summary (Cumulative) '!$L$61</f>
        <v>0</v>
      </c>
      <c r="BF74" s="94">
        <f>('TD CALC Summary (Cumulative) '!$H68*'TD CALC Summary (Cumulative) '!$P$63)/'TD CALC Summary (Cumulative) '!$L$61</f>
        <v>0</v>
      </c>
      <c r="BG74" s="94">
        <f>('TD CALC Summary (Cumulative) '!$H68*'TD CALC Summary (Cumulative) '!$P$63)/'TD CALC Summary (Cumulative) '!$L$61</f>
        <v>0</v>
      </c>
      <c r="BH74" s="94">
        <f>('TD CALC Summary (Cumulative) '!$H68*'TD CALC Summary (Cumulative) '!$P$63)/'TD CALC Summary (Cumulative) '!$L$61</f>
        <v>0</v>
      </c>
      <c r="BI74" s="94">
        <f>('TD CALC Summary (Cumulative) '!$H68*'TD CALC Summary (Cumulative) '!$P$63)/'TD CALC Summary (Cumulative) '!$L$61</f>
        <v>0</v>
      </c>
      <c r="BJ74" s="94">
        <f>('TD CALC Summary (Cumulative) '!$H68*'TD CALC Summary (Cumulative) '!$P$63)/'TD CALC Summary (Cumulative) '!$L$61</f>
        <v>0</v>
      </c>
      <c r="BK74" s="94">
        <f>('TD CALC Summary (Cumulative) '!$I68*'TD CALC Summary (Cumulative) '!$P$63)/'TD CALC Summary (Cumulative) '!$L$61</f>
        <v>0</v>
      </c>
      <c r="BL74" s="94">
        <f>('TD CALC Summary (Cumulative) '!$I68*'TD CALC Summary (Cumulative) '!$P$63)/'TD CALC Summary (Cumulative) '!$L$61</f>
        <v>0</v>
      </c>
      <c r="BM74" s="94">
        <f>('TD CALC Summary (Cumulative) '!$I68*'TD CALC Summary (Cumulative) '!$P$63)/'TD CALC Summary (Cumulative) '!$L$61</f>
        <v>0</v>
      </c>
      <c r="BN74" s="94">
        <f>('TD CALC Summary (Cumulative) '!$I68*'TD CALC Summary (Cumulative) '!$P$63)/'TD CALC Summary (Cumulative) '!$L$61</f>
        <v>0</v>
      </c>
      <c r="BO74" s="94">
        <f>('TD CALC Summary (Cumulative) '!$I68*'TD CALC Summary (Cumulative) '!$P$63)/'TD CALC Summary (Cumulative) '!$L$61</f>
        <v>0</v>
      </c>
      <c r="BP74" s="94">
        <f>('TD CALC Summary (Cumulative) '!$I68*'TD CALC Summary (Cumulative) '!$P$63)/'TD CALC Summary (Cumulative) '!$L$61</f>
        <v>0</v>
      </c>
      <c r="BQ74" s="94">
        <f>('TD CALC Summary (Cumulative) '!$I68*'TD CALC Summary (Cumulative) '!$P$63)/'TD CALC Summary (Cumulative) '!$L$61</f>
        <v>0</v>
      </c>
      <c r="BR74" s="94">
        <f>('TD CALC Summary (Cumulative) '!$I68*'TD CALC Summary (Cumulative) '!$P$63)/'TD CALC Summary (Cumulative) '!$L$61</f>
        <v>0</v>
      </c>
      <c r="BS74" s="94">
        <f>('TD CALC Summary (Cumulative) '!$I68*'TD CALC Summary (Cumulative) '!$P$63)/'TD CALC Summary (Cumulative) '!$L$61</f>
        <v>0</v>
      </c>
      <c r="BT74" s="94">
        <f>('TD CALC Summary (Cumulative) '!$I68*'TD CALC Summary (Cumulative) '!$P$63)/'TD CALC Summary (Cumulative) '!$L$61</f>
        <v>0</v>
      </c>
      <c r="BU74" s="94">
        <f>('TD CALC Summary (Cumulative) '!$I68*'TD CALC Summary (Cumulative) '!$P$63)/'TD CALC Summary (Cumulative) '!$L$61</f>
        <v>0</v>
      </c>
      <c r="BV74" s="94">
        <f>('TD CALC Summary (Cumulative) '!$I68*'TD CALC Summary (Cumulative) '!$P$63)/'TD CALC Summary (Cumulative) '!$L$61</f>
        <v>0</v>
      </c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</row>
    <row r="75" spans="1:122" x14ac:dyDescent="0.25">
      <c r="A75" s="194"/>
      <c r="B75" s="30" t="s">
        <v>14</v>
      </c>
      <c r="C75" s="72"/>
      <c r="D75" s="72"/>
      <c r="E75" s="94">
        <f>('TD CALC Summary (Cumulative) '!$D68*'TD CALC Summary (Cumulative) '!$P$63)/'TD CALC Summary (Cumulative) '!$L$60</f>
        <v>0</v>
      </c>
      <c r="F75" s="94">
        <f>('TD CALC Summary (Cumulative) '!$D68*'TD CALC Summary (Cumulative) '!$P$63)/'TD CALC Summary (Cumulative) '!$L$60</f>
        <v>0</v>
      </c>
      <c r="G75" s="94">
        <f>('TD CALC Summary (Cumulative) '!$D68*'TD CALC Summary (Cumulative) '!$P$63)/'TD CALC Summary (Cumulative) '!$L$60</f>
        <v>0</v>
      </c>
      <c r="H75" s="94">
        <f>('TD CALC Summary (Cumulative) '!$D68*'TD CALC Summary (Cumulative) '!$P$63)/'TD CALC Summary (Cumulative) '!$L$60</f>
        <v>0</v>
      </c>
      <c r="I75" s="94">
        <f>('TD CALC Summary (Cumulative) '!$D68*'TD CALC Summary (Cumulative) '!$P$63)/'TD CALC Summary (Cumulative) '!$L$60</f>
        <v>0</v>
      </c>
      <c r="J75" s="94">
        <f>('TD CALC Summary (Cumulative) '!$D68*'TD CALC Summary (Cumulative) '!$P$63)/'TD CALC Summary (Cumulative) '!$L$60</f>
        <v>0</v>
      </c>
      <c r="K75" s="94">
        <f>('TD CALC Summary (Cumulative) '!$D68*'TD CALC Summary (Cumulative) '!$P$63)/'TD CALC Summary (Cumulative) '!$L$60</f>
        <v>0</v>
      </c>
      <c r="L75" s="94">
        <f>('TD CALC Summary (Cumulative) '!$D68*'TD CALC Summary (Cumulative) '!$P$63)/'TD CALC Summary (Cumulative) '!$L$60</f>
        <v>0</v>
      </c>
      <c r="M75" s="94">
        <f>('TD CALC Summary (Cumulative) '!$D68*'TD CALC Summary (Cumulative) '!$P$63)/'TD CALC Summary (Cumulative) '!$L$60</f>
        <v>0</v>
      </c>
      <c r="N75" s="94">
        <f>('TD CALC Summary (Cumulative) '!$D68*'TD CALC Summary (Cumulative) '!$P$63)/'TD CALC Summary (Cumulative) '!$L$60</f>
        <v>0</v>
      </c>
      <c r="O75" s="94">
        <f>('TD CALC Summary (Cumulative) '!$E68*'TD CALC Summary (Cumulative) '!$P$63)/'TD CALC Summary (Cumulative) '!$L$61</f>
        <v>676.69949635183002</v>
      </c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>
        <f>('TD CALC Summary (Cumulative) '!$F69*'TD CALC Summary (Cumulative) '!$P$63)/'TD CALC Summary (Cumulative) '!$L$61</f>
        <v>0</v>
      </c>
      <c r="AB75" s="94">
        <f>('TD CALC Summary (Cumulative) '!$F69*'TD CALC Summary (Cumulative) '!$P$63)/'TD CALC Summary (Cumulative) '!$L$61</f>
        <v>0</v>
      </c>
      <c r="AC75" s="94">
        <f>('TD CALC Summary (Cumulative) '!$F69*'TD CALC Summary (Cumulative) '!$P$63)/'TD CALC Summary (Cumulative) '!$L$61</f>
        <v>0</v>
      </c>
      <c r="AD75" s="94">
        <f>('TD CALC Summary (Cumulative) '!$F69*'TD CALC Summary (Cumulative) '!$P$63)/'TD CALC Summary (Cumulative) '!$L$61</f>
        <v>0</v>
      </c>
      <c r="AE75" s="94">
        <f>('TD CALC Summary (Cumulative) '!$F69*'TD CALC Summary (Cumulative) '!$P$63)/'TD CALC Summary (Cumulative) '!$L$61</f>
        <v>0</v>
      </c>
      <c r="AF75" s="94">
        <f>('TD CALC Summary (Cumulative) '!$F69*'TD CALC Summary (Cumulative) '!$P$63)/'TD CALC Summary (Cumulative) '!$L$61</f>
        <v>0</v>
      </c>
      <c r="AG75" s="94">
        <f>('TD CALC Summary (Cumulative) '!$F69*'TD CALC Summary (Cumulative) '!$P$63)/'TD CALC Summary (Cumulative) '!$L$61</f>
        <v>0</v>
      </c>
      <c r="AH75" s="94">
        <f>('TD CALC Summary (Cumulative) '!$F69*'TD CALC Summary (Cumulative) '!$P$63)/'TD CALC Summary (Cumulative) '!$L$61</f>
        <v>0</v>
      </c>
      <c r="AI75" s="94">
        <f>('TD CALC Summary (Cumulative) '!$F69*'TD CALC Summary (Cumulative) '!$P$63)/'TD CALC Summary (Cumulative) '!$L$61</f>
        <v>0</v>
      </c>
      <c r="AJ75" s="94">
        <f>('TD CALC Summary (Cumulative) '!$F69*'TD CALC Summary (Cumulative) '!$P$63)/'TD CALC Summary (Cumulative) '!$L$61</f>
        <v>0</v>
      </c>
      <c r="AK75" s="94">
        <f>('TD CALC Summary (Cumulative) '!$F69*'TD CALC Summary (Cumulative) '!$P$63)/'TD CALC Summary (Cumulative) '!$L$61</f>
        <v>0</v>
      </c>
      <c r="AL75" s="94">
        <f>('TD CALC Summary (Cumulative) '!$F69*'TD CALC Summary (Cumulative) '!$P$63)/'TD CALC Summary (Cumulative) '!$L$61</f>
        <v>0</v>
      </c>
      <c r="AM75" s="94">
        <f>('TD CALC Summary (Cumulative) '!$G69*'TD CALC Summary (Cumulative) '!$P$63)/'TD CALC Summary (Cumulative) '!$L$61</f>
        <v>0</v>
      </c>
      <c r="AN75" s="94">
        <f>('TD CALC Summary (Cumulative) '!$G69*'TD CALC Summary (Cumulative) '!$P$63)/'TD CALC Summary (Cumulative) '!$L$61</f>
        <v>0</v>
      </c>
      <c r="AO75" s="94">
        <f>('TD CALC Summary (Cumulative) '!$G69*'TD CALC Summary (Cumulative) '!$P$63)/'TD CALC Summary (Cumulative) '!$L$61</f>
        <v>0</v>
      </c>
      <c r="AP75" s="94">
        <f>('TD CALC Summary (Cumulative) '!$G69*'TD CALC Summary (Cumulative) '!$P$63)/'TD CALC Summary (Cumulative) '!$L$61</f>
        <v>0</v>
      </c>
      <c r="AQ75" s="94">
        <f>('TD CALC Summary (Cumulative) '!$G69*'TD CALC Summary (Cumulative) '!$P$63)/'TD CALC Summary (Cumulative) '!$L$61</f>
        <v>0</v>
      </c>
      <c r="AR75" s="94">
        <f>('TD CALC Summary (Cumulative) '!$G69*'TD CALC Summary (Cumulative) '!$P$63)/'TD CALC Summary (Cumulative) '!$L$61</f>
        <v>0</v>
      </c>
      <c r="AS75" s="94">
        <f>('TD CALC Summary (Cumulative) '!$G69*'TD CALC Summary (Cumulative) '!$P$63)/'TD CALC Summary (Cumulative) '!$L$61</f>
        <v>0</v>
      </c>
      <c r="AT75" s="94">
        <f>('TD CALC Summary (Cumulative) '!$G69*'TD CALC Summary (Cumulative) '!$P$63)/'TD CALC Summary (Cumulative) '!$L$61</f>
        <v>0</v>
      </c>
      <c r="AU75" s="94">
        <f>('TD CALC Summary (Cumulative) '!$G69*'TD CALC Summary (Cumulative) '!$P$63)/'TD CALC Summary (Cumulative) '!$L$61</f>
        <v>0</v>
      </c>
      <c r="AV75" s="94">
        <f>('TD CALC Summary (Cumulative) '!$G69*'TD CALC Summary (Cumulative) '!$P$63)/'TD CALC Summary (Cumulative) '!$L$61</f>
        <v>0</v>
      </c>
      <c r="AW75" s="94">
        <f>('TD CALC Summary (Cumulative) '!$G69*'TD CALC Summary (Cumulative) '!$P$63)/'TD CALC Summary (Cumulative) '!$L$61</f>
        <v>0</v>
      </c>
      <c r="AX75" s="94">
        <f>('TD CALC Summary (Cumulative) '!$G69*'TD CALC Summary (Cumulative) '!$P$63)/'TD CALC Summary (Cumulative) '!$L$61</f>
        <v>0</v>
      </c>
      <c r="AY75" s="94">
        <f>('TD CALC Summary (Cumulative) '!$H69*'TD CALC Summary (Cumulative) '!$P$63)/'TD CALC Summary (Cumulative) '!$L$61</f>
        <v>0</v>
      </c>
      <c r="AZ75" s="94">
        <f>('TD CALC Summary (Cumulative) '!$H69*'TD CALC Summary (Cumulative) '!$P$63)/'TD CALC Summary (Cumulative) '!$L$61</f>
        <v>0</v>
      </c>
      <c r="BA75" s="94">
        <f>('TD CALC Summary (Cumulative) '!$H69*'TD CALC Summary (Cumulative) '!$P$63)/'TD CALC Summary (Cumulative) '!$L$61</f>
        <v>0</v>
      </c>
      <c r="BB75" s="94">
        <f>('TD CALC Summary (Cumulative) '!$H69*'TD CALC Summary (Cumulative) '!$P$63)/'TD CALC Summary (Cumulative) '!$L$61</f>
        <v>0</v>
      </c>
      <c r="BC75" s="94">
        <f>('TD CALC Summary (Cumulative) '!$H69*'TD CALC Summary (Cumulative) '!$P$63)/'TD CALC Summary (Cumulative) '!$L$61</f>
        <v>0</v>
      </c>
      <c r="BD75" s="94">
        <f>('TD CALC Summary (Cumulative) '!$H69*'TD CALC Summary (Cumulative) '!$P$63)/'TD CALC Summary (Cumulative) '!$L$61</f>
        <v>0</v>
      </c>
      <c r="BE75" s="94">
        <f>('TD CALC Summary (Cumulative) '!$H69*'TD CALC Summary (Cumulative) '!$P$63)/'TD CALC Summary (Cumulative) '!$L$61</f>
        <v>0</v>
      </c>
      <c r="BF75" s="94">
        <f>('TD CALC Summary (Cumulative) '!$H69*'TD CALC Summary (Cumulative) '!$P$63)/'TD CALC Summary (Cumulative) '!$L$61</f>
        <v>0</v>
      </c>
      <c r="BG75" s="94">
        <f>('TD CALC Summary (Cumulative) '!$H69*'TD CALC Summary (Cumulative) '!$P$63)/'TD CALC Summary (Cumulative) '!$L$61</f>
        <v>0</v>
      </c>
      <c r="BH75" s="94">
        <f>('TD CALC Summary (Cumulative) '!$H69*'TD CALC Summary (Cumulative) '!$P$63)/'TD CALC Summary (Cumulative) '!$L$61</f>
        <v>0</v>
      </c>
      <c r="BI75" s="94">
        <f>('TD CALC Summary (Cumulative) '!$H69*'TD CALC Summary (Cumulative) '!$P$63)/'TD CALC Summary (Cumulative) '!$L$61</f>
        <v>0</v>
      </c>
      <c r="BJ75" s="94">
        <f>('TD CALC Summary (Cumulative) '!$H69*'TD CALC Summary (Cumulative) '!$P$63)/'TD CALC Summary (Cumulative) '!$L$61</f>
        <v>0</v>
      </c>
      <c r="BK75" s="94">
        <f>('TD CALC Summary (Cumulative) '!$I69*'TD CALC Summary (Cumulative) '!$P$63)/'TD CALC Summary (Cumulative) '!$L$61</f>
        <v>0</v>
      </c>
      <c r="BL75" s="94">
        <f>('TD CALC Summary (Cumulative) '!$I69*'TD CALC Summary (Cumulative) '!$P$63)/'TD CALC Summary (Cumulative) '!$L$61</f>
        <v>0</v>
      </c>
      <c r="BM75" s="94">
        <f>('TD CALC Summary (Cumulative) '!$I69*'TD CALC Summary (Cumulative) '!$P$63)/'TD CALC Summary (Cumulative) '!$L$61</f>
        <v>0</v>
      </c>
      <c r="BN75" s="94">
        <f>('TD CALC Summary (Cumulative) '!$I69*'TD CALC Summary (Cumulative) '!$P$63)/'TD CALC Summary (Cumulative) '!$L$61</f>
        <v>0</v>
      </c>
      <c r="BO75" s="94">
        <f>('TD CALC Summary (Cumulative) '!$I69*'TD CALC Summary (Cumulative) '!$P$63)/'TD CALC Summary (Cumulative) '!$L$61</f>
        <v>0</v>
      </c>
      <c r="BP75" s="94">
        <f>('TD CALC Summary (Cumulative) '!$I69*'TD CALC Summary (Cumulative) '!$P$63)/'TD CALC Summary (Cumulative) '!$L$61</f>
        <v>0</v>
      </c>
      <c r="BQ75" s="94">
        <f>('TD CALC Summary (Cumulative) '!$I69*'TD CALC Summary (Cumulative) '!$P$63)/'TD CALC Summary (Cumulative) '!$L$61</f>
        <v>0</v>
      </c>
      <c r="BR75" s="94">
        <f>('TD CALC Summary (Cumulative) '!$I69*'TD CALC Summary (Cumulative) '!$P$63)/'TD CALC Summary (Cumulative) '!$L$61</f>
        <v>0</v>
      </c>
      <c r="BS75" s="94">
        <f>('TD CALC Summary (Cumulative) '!$I69*'TD CALC Summary (Cumulative) '!$P$63)/'TD CALC Summary (Cumulative) '!$L$61</f>
        <v>0</v>
      </c>
      <c r="BT75" s="94">
        <f>('TD CALC Summary (Cumulative) '!$I69*'TD CALC Summary (Cumulative) '!$P$63)/'TD CALC Summary (Cumulative) '!$L$61</f>
        <v>0</v>
      </c>
      <c r="BU75" s="94">
        <f>('TD CALC Summary (Cumulative) '!$I69*'TD CALC Summary (Cumulative) '!$P$63)/'TD CALC Summary (Cumulative) '!$L$61</f>
        <v>0</v>
      </c>
      <c r="BV75" s="94">
        <f>('TD CALC Summary (Cumulative) '!$I69*'TD CALC Summary (Cumulative) '!$P$63)/'TD CALC Summary (Cumulative) '!$L$61</f>
        <v>0</v>
      </c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</row>
    <row r="76" spans="1:122" x14ac:dyDescent="0.25">
      <c r="A76" s="194"/>
      <c r="B76" s="30" t="s">
        <v>15</v>
      </c>
      <c r="C76" s="72"/>
      <c r="D76" s="72"/>
      <c r="E76" s="94">
        <f>('TD CALC Summary (Cumulative) '!$D69*'TD CALC Summary (Cumulative) '!$P$63)/'TD CALC Summary (Cumulative) '!$L$60</f>
        <v>0</v>
      </c>
      <c r="F76" s="94">
        <f>('TD CALC Summary (Cumulative) '!$D69*'TD CALC Summary (Cumulative) '!$P$63)/'TD CALC Summary (Cumulative) '!$L$60</f>
        <v>0</v>
      </c>
      <c r="G76" s="94">
        <f>('TD CALC Summary (Cumulative) '!$D69*'TD CALC Summary (Cumulative) '!$P$63)/'TD CALC Summary (Cumulative) '!$L$60</f>
        <v>0</v>
      </c>
      <c r="H76" s="94">
        <f>('TD CALC Summary (Cumulative) '!$D69*'TD CALC Summary (Cumulative) '!$P$63)/'TD CALC Summary (Cumulative) '!$L$60</f>
        <v>0</v>
      </c>
      <c r="I76" s="94">
        <f>('TD CALC Summary (Cumulative) '!$D69*'TD CALC Summary (Cumulative) '!$P$63)/'TD CALC Summary (Cumulative) '!$L$60</f>
        <v>0</v>
      </c>
      <c r="J76" s="94">
        <f>('TD CALC Summary (Cumulative) '!$D69*'TD CALC Summary (Cumulative) '!$P$63)/'TD CALC Summary (Cumulative) '!$L$60</f>
        <v>0</v>
      </c>
      <c r="K76" s="94">
        <f>('TD CALC Summary (Cumulative) '!$D69*'TD CALC Summary (Cumulative) '!$P$63)/'TD CALC Summary (Cumulative) '!$L$60</f>
        <v>0</v>
      </c>
      <c r="L76" s="94">
        <f>('TD CALC Summary (Cumulative) '!$D69*'TD CALC Summary (Cumulative) '!$P$63)/'TD CALC Summary (Cumulative) '!$L$60</f>
        <v>0</v>
      </c>
      <c r="M76" s="94">
        <f>('TD CALC Summary (Cumulative) '!$D69*'TD CALC Summary (Cumulative) '!$P$63)/'TD CALC Summary (Cumulative) '!$L$60</f>
        <v>0</v>
      </c>
      <c r="N76" s="94">
        <f>('TD CALC Summary (Cumulative) '!$D69*'TD CALC Summary (Cumulative) '!$P$63)/'TD CALC Summary (Cumulative) '!$L$60</f>
        <v>0</v>
      </c>
      <c r="O76" s="94">
        <f>('TD CALC Summary (Cumulative) '!$E69*'TD CALC Summary (Cumulative) '!$P$63)/'TD CALC Summary (Cumulative) '!$L$61</f>
        <v>0</v>
      </c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>
        <f>('TD CALC Summary (Cumulative) '!$F70*'TD CALC Summary (Cumulative) '!$P$63)/'TD CALC Summary (Cumulative) '!$L$61</f>
        <v>0</v>
      </c>
      <c r="AB76" s="94">
        <f>('TD CALC Summary (Cumulative) '!$F70*'TD CALC Summary (Cumulative) '!$P$63)/'TD CALC Summary (Cumulative) '!$L$61</f>
        <v>0</v>
      </c>
      <c r="AC76" s="94">
        <f>('TD CALC Summary (Cumulative) '!$F70*'TD CALC Summary (Cumulative) '!$P$63)/'TD CALC Summary (Cumulative) '!$L$61</f>
        <v>0</v>
      </c>
      <c r="AD76" s="94">
        <f>('TD CALC Summary (Cumulative) '!$F70*'TD CALC Summary (Cumulative) '!$P$63)/'TD CALC Summary (Cumulative) '!$L$61</f>
        <v>0</v>
      </c>
      <c r="AE76" s="94">
        <f>('TD CALC Summary (Cumulative) '!$F70*'TD CALC Summary (Cumulative) '!$P$63)/'TD CALC Summary (Cumulative) '!$L$61</f>
        <v>0</v>
      </c>
      <c r="AF76" s="94">
        <f>('TD CALC Summary (Cumulative) '!$F70*'TD CALC Summary (Cumulative) '!$P$63)/'TD CALC Summary (Cumulative) '!$L$61</f>
        <v>0</v>
      </c>
      <c r="AG76" s="94">
        <f>('TD CALC Summary (Cumulative) '!$F70*'TD CALC Summary (Cumulative) '!$P$63)/'TD CALC Summary (Cumulative) '!$L$61</f>
        <v>0</v>
      </c>
      <c r="AH76" s="94">
        <f>('TD CALC Summary (Cumulative) '!$F70*'TD CALC Summary (Cumulative) '!$P$63)/'TD CALC Summary (Cumulative) '!$L$61</f>
        <v>0</v>
      </c>
      <c r="AI76" s="94">
        <f>('TD CALC Summary (Cumulative) '!$F70*'TD CALC Summary (Cumulative) '!$P$63)/'TD CALC Summary (Cumulative) '!$L$61</f>
        <v>0</v>
      </c>
      <c r="AJ76" s="94">
        <f>('TD CALC Summary (Cumulative) '!$F70*'TD CALC Summary (Cumulative) '!$P$63)/'TD CALC Summary (Cumulative) '!$L$61</f>
        <v>0</v>
      </c>
      <c r="AK76" s="94">
        <f>('TD CALC Summary (Cumulative) '!$F70*'TD CALC Summary (Cumulative) '!$P$63)/'TD CALC Summary (Cumulative) '!$L$61</f>
        <v>0</v>
      </c>
      <c r="AL76" s="94">
        <f>('TD CALC Summary (Cumulative) '!$F70*'TD CALC Summary (Cumulative) '!$P$63)/'TD CALC Summary (Cumulative) '!$L$61</f>
        <v>0</v>
      </c>
      <c r="AM76" s="94">
        <f>('TD CALC Summary (Cumulative) '!$G70*'TD CALC Summary (Cumulative) '!$P$63)/'TD CALC Summary (Cumulative) '!$L$61</f>
        <v>0</v>
      </c>
      <c r="AN76" s="94">
        <f>('TD CALC Summary (Cumulative) '!$G70*'TD CALC Summary (Cumulative) '!$P$63)/'TD CALC Summary (Cumulative) '!$L$61</f>
        <v>0</v>
      </c>
      <c r="AO76" s="94">
        <f>('TD CALC Summary (Cumulative) '!$G70*'TD CALC Summary (Cumulative) '!$P$63)/'TD CALC Summary (Cumulative) '!$L$61</f>
        <v>0</v>
      </c>
      <c r="AP76" s="94">
        <f>('TD CALC Summary (Cumulative) '!$G70*'TD CALC Summary (Cumulative) '!$P$63)/'TD CALC Summary (Cumulative) '!$L$61</f>
        <v>0</v>
      </c>
      <c r="AQ76" s="94">
        <f>('TD CALC Summary (Cumulative) '!$G70*'TD CALC Summary (Cumulative) '!$P$63)/'TD CALC Summary (Cumulative) '!$L$61</f>
        <v>0</v>
      </c>
      <c r="AR76" s="94">
        <f>('TD CALC Summary (Cumulative) '!$G70*'TD CALC Summary (Cumulative) '!$P$63)/'TD CALC Summary (Cumulative) '!$L$61</f>
        <v>0</v>
      </c>
      <c r="AS76" s="94">
        <f>('TD CALC Summary (Cumulative) '!$G70*'TD CALC Summary (Cumulative) '!$P$63)/'TD CALC Summary (Cumulative) '!$L$61</f>
        <v>0</v>
      </c>
      <c r="AT76" s="94">
        <f>('TD CALC Summary (Cumulative) '!$G70*'TD CALC Summary (Cumulative) '!$P$63)/'TD CALC Summary (Cumulative) '!$L$61</f>
        <v>0</v>
      </c>
      <c r="AU76" s="94">
        <f>('TD CALC Summary (Cumulative) '!$G70*'TD CALC Summary (Cumulative) '!$P$63)/'TD CALC Summary (Cumulative) '!$L$61</f>
        <v>0</v>
      </c>
      <c r="AV76" s="94">
        <f>('TD CALC Summary (Cumulative) '!$G70*'TD CALC Summary (Cumulative) '!$P$63)/'TD CALC Summary (Cumulative) '!$L$61</f>
        <v>0</v>
      </c>
      <c r="AW76" s="94">
        <f>('TD CALC Summary (Cumulative) '!$G70*'TD CALC Summary (Cumulative) '!$P$63)/'TD CALC Summary (Cumulative) '!$L$61</f>
        <v>0</v>
      </c>
      <c r="AX76" s="94">
        <f>('TD CALC Summary (Cumulative) '!$G70*'TD CALC Summary (Cumulative) '!$P$63)/'TD CALC Summary (Cumulative) '!$L$61</f>
        <v>0</v>
      </c>
      <c r="AY76" s="94">
        <f>('TD CALC Summary (Cumulative) '!$H70*'TD CALC Summary (Cumulative) '!$P$63)/'TD CALC Summary (Cumulative) '!$L$61</f>
        <v>0</v>
      </c>
      <c r="AZ76" s="94">
        <f>('TD CALC Summary (Cumulative) '!$H70*'TD CALC Summary (Cumulative) '!$P$63)/'TD CALC Summary (Cumulative) '!$L$61</f>
        <v>0</v>
      </c>
      <c r="BA76" s="94">
        <f>('TD CALC Summary (Cumulative) '!$H70*'TD CALC Summary (Cumulative) '!$P$63)/'TD CALC Summary (Cumulative) '!$L$61</f>
        <v>0</v>
      </c>
      <c r="BB76" s="94">
        <f>('TD CALC Summary (Cumulative) '!$H70*'TD CALC Summary (Cumulative) '!$P$63)/'TD CALC Summary (Cumulative) '!$L$61</f>
        <v>0</v>
      </c>
      <c r="BC76" s="94">
        <f>('TD CALC Summary (Cumulative) '!$H70*'TD CALC Summary (Cumulative) '!$P$63)/'TD CALC Summary (Cumulative) '!$L$61</f>
        <v>0</v>
      </c>
      <c r="BD76" s="94">
        <f>('TD CALC Summary (Cumulative) '!$H70*'TD CALC Summary (Cumulative) '!$P$63)/'TD CALC Summary (Cumulative) '!$L$61</f>
        <v>0</v>
      </c>
      <c r="BE76" s="94">
        <f>('TD CALC Summary (Cumulative) '!$H70*'TD CALC Summary (Cumulative) '!$P$63)/'TD CALC Summary (Cumulative) '!$L$61</f>
        <v>0</v>
      </c>
      <c r="BF76" s="94">
        <f>('TD CALC Summary (Cumulative) '!$H70*'TD CALC Summary (Cumulative) '!$P$63)/'TD CALC Summary (Cumulative) '!$L$61</f>
        <v>0</v>
      </c>
      <c r="BG76" s="94">
        <f>('TD CALC Summary (Cumulative) '!$H70*'TD CALC Summary (Cumulative) '!$P$63)/'TD CALC Summary (Cumulative) '!$L$61</f>
        <v>0</v>
      </c>
      <c r="BH76" s="94">
        <f>('TD CALC Summary (Cumulative) '!$H70*'TD CALC Summary (Cumulative) '!$P$63)/'TD CALC Summary (Cumulative) '!$L$61</f>
        <v>0</v>
      </c>
      <c r="BI76" s="94">
        <f>('TD CALC Summary (Cumulative) '!$H70*'TD CALC Summary (Cumulative) '!$P$63)/'TD CALC Summary (Cumulative) '!$L$61</f>
        <v>0</v>
      </c>
      <c r="BJ76" s="94">
        <f>('TD CALC Summary (Cumulative) '!$H70*'TD CALC Summary (Cumulative) '!$P$63)/'TD CALC Summary (Cumulative) '!$L$61</f>
        <v>0</v>
      </c>
      <c r="BK76" s="94">
        <f>('TD CALC Summary (Cumulative) '!$I70*'TD CALC Summary (Cumulative) '!$P$63)/'TD CALC Summary (Cumulative) '!$L$61</f>
        <v>0</v>
      </c>
      <c r="BL76" s="94">
        <f>('TD CALC Summary (Cumulative) '!$I70*'TD CALC Summary (Cumulative) '!$P$63)/'TD CALC Summary (Cumulative) '!$L$61</f>
        <v>0</v>
      </c>
      <c r="BM76" s="94">
        <f>('TD CALC Summary (Cumulative) '!$I70*'TD CALC Summary (Cumulative) '!$P$63)/'TD CALC Summary (Cumulative) '!$L$61</f>
        <v>0</v>
      </c>
      <c r="BN76" s="94">
        <f>('TD CALC Summary (Cumulative) '!$I70*'TD CALC Summary (Cumulative) '!$P$63)/'TD CALC Summary (Cumulative) '!$L$61</f>
        <v>0</v>
      </c>
      <c r="BO76" s="94">
        <f>('TD CALC Summary (Cumulative) '!$I70*'TD CALC Summary (Cumulative) '!$P$63)/'TD CALC Summary (Cumulative) '!$L$61</f>
        <v>0</v>
      </c>
      <c r="BP76" s="94">
        <f>('TD CALC Summary (Cumulative) '!$I70*'TD CALC Summary (Cumulative) '!$P$63)/'TD CALC Summary (Cumulative) '!$L$61</f>
        <v>0</v>
      </c>
      <c r="BQ76" s="94">
        <f>('TD CALC Summary (Cumulative) '!$I70*'TD CALC Summary (Cumulative) '!$P$63)/'TD CALC Summary (Cumulative) '!$L$61</f>
        <v>0</v>
      </c>
      <c r="BR76" s="94">
        <f>('TD CALC Summary (Cumulative) '!$I70*'TD CALC Summary (Cumulative) '!$P$63)/'TD CALC Summary (Cumulative) '!$L$61</f>
        <v>0</v>
      </c>
      <c r="BS76" s="94">
        <f>('TD CALC Summary (Cumulative) '!$I70*'TD CALC Summary (Cumulative) '!$P$63)/'TD CALC Summary (Cumulative) '!$L$61</f>
        <v>0</v>
      </c>
      <c r="BT76" s="94">
        <f>('TD CALC Summary (Cumulative) '!$I70*'TD CALC Summary (Cumulative) '!$P$63)/'TD CALC Summary (Cumulative) '!$L$61</f>
        <v>0</v>
      </c>
      <c r="BU76" s="94">
        <f>('TD CALC Summary (Cumulative) '!$I70*'TD CALC Summary (Cumulative) '!$P$63)/'TD CALC Summary (Cumulative) '!$L$61</f>
        <v>0</v>
      </c>
      <c r="BV76" s="94">
        <f>('TD CALC Summary (Cumulative) '!$I70*'TD CALC Summary (Cumulative) '!$P$63)/'TD CALC Summary (Cumulative) '!$L$61</f>
        <v>0</v>
      </c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</row>
    <row r="77" spans="1:122" x14ac:dyDescent="0.25">
      <c r="A77" s="194"/>
      <c r="B77" s="30" t="s">
        <v>7</v>
      </c>
      <c r="C77" s="72"/>
      <c r="D77" s="72"/>
      <c r="E77" s="94">
        <f>('TD CALC Summary (Cumulative) '!$D70*'TD CALC Summary (Cumulative) '!$P$63)/'TD CALC Summary (Cumulative) '!$L$60</f>
        <v>0</v>
      </c>
      <c r="F77" s="94">
        <f>('TD CALC Summary (Cumulative) '!$D70*'TD CALC Summary (Cumulative) '!$P$63)/'TD CALC Summary (Cumulative) '!$L$60</f>
        <v>0</v>
      </c>
      <c r="G77" s="94">
        <f>('TD CALC Summary (Cumulative) '!$D70*'TD CALC Summary (Cumulative) '!$P$63)/'TD CALC Summary (Cumulative) '!$L$60</f>
        <v>0</v>
      </c>
      <c r="H77" s="94">
        <f>('TD CALC Summary (Cumulative) '!$D70*'TD CALC Summary (Cumulative) '!$P$63)/'TD CALC Summary (Cumulative) '!$L$60</f>
        <v>0</v>
      </c>
      <c r="I77" s="94">
        <f>('TD CALC Summary (Cumulative) '!$D70*'TD CALC Summary (Cumulative) '!$P$63)/'TD CALC Summary (Cumulative) '!$L$60</f>
        <v>0</v>
      </c>
      <c r="J77" s="94">
        <f>('TD CALC Summary (Cumulative) '!$D70*'TD CALC Summary (Cumulative) '!$P$63)/'TD CALC Summary (Cumulative) '!$L$60</f>
        <v>0</v>
      </c>
      <c r="K77" s="94">
        <f>('TD CALC Summary (Cumulative) '!$D70*'TD CALC Summary (Cumulative) '!$P$63)/'TD CALC Summary (Cumulative) '!$L$60</f>
        <v>0</v>
      </c>
      <c r="L77" s="94">
        <f>('TD CALC Summary (Cumulative) '!$D70*'TD CALC Summary (Cumulative) '!$P$63)/'TD CALC Summary (Cumulative) '!$L$60</f>
        <v>0</v>
      </c>
      <c r="M77" s="94">
        <f>('TD CALC Summary (Cumulative) '!$D70*'TD CALC Summary (Cumulative) '!$P$63)/'TD CALC Summary (Cumulative) '!$L$60</f>
        <v>0</v>
      </c>
      <c r="N77" s="94">
        <f>('TD CALC Summary (Cumulative) '!$D70*'TD CALC Summary (Cumulative) '!$P$63)/'TD CALC Summary (Cumulative) '!$L$60</f>
        <v>0</v>
      </c>
      <c r="O77" s="94">
        <f>('TD CALC Summary (Cumulative) '!$E70*'TD CALC Summary (Cumulative) '!$P$63)/'TD CALC Summary (Cumulative) '!$L$61</f>
        <v>879.69565576773903</v>
      </c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>
        <f>('TD CALC Summary (Cumulative) '!$F71*'TD CALC Summary (Cumulative) '!$P$63)/'TD CALC Summary (Cumulative) '!$L$61</f>
        <v>0</v>
      </c>
      <c r="AB77" s="94">
        <f>('TD CALC Summary (Cumulative) '!$F71*'TD CALC Summary (Cumulative) '!$P$63)/'TD CALC Summary (Cumulative) '!$L$61</f>
        <v>0</v>
      </c>
      <c r="AC77" s="94">
        <f>('TD CALC Summary (Cumulative) '!$F71*'TD CALC Summary (Cumulative) '!$P$63)/'TD CALC Summary (Cumulative) '!$L$61</f>
        <v>0</v>
      </c>
      <c r="AD77" s="94">
        <f>('TD CALC Summary (Cumulative) '!$F71*'TD CALC Summary (Cumulative) '!$P$63)/'TD CALC Summary (Cumulative) '!$L$61</f>
        <v>0</v>
      </c>
      <c r="AE77" s="94">
        <f>('TD CALC Summary (Cumulative) '!$F71*'TD CALC Summary (Cumulative) '!$P$63)/'TD CALC Summary (Cumulative) '!$L$61</f>
        <v>0</v>
      </c>
      <c r="AF77" s="94">
        <f>('TD CALC Summary (Cumulative) '!$F71*'TD CALC Summary (Cumulative) '!$P$63)/'TD CALC Summary (Cumulative) '!$L$61</f>
        <v>0</v>
      </c>
      <c r="AG77" s="94">
        <f>('TD CALC Summary (Cumulative) '!$F71*'TD CALC Summary (Cumulative) '!$P$63)/'TD CALC Summary (Cumulative) '!$L$61</f>
        <v>0</v>
      </c>
      <c r="AH77" s="94">
        <f>('TD CALC Summary (Cumulative) '!$F71*'TD CALC Summary (Cumulative) '!$P$63)/'TD CALC Summary (Cumulative) '!$L$61</f>
        <v>0</v>
      </c>
      <c r="AI77" s="94">
        <f>('TD CALC Summary (Cumulative) '!$F71*'TD CALC Summary (Cumulative) '!$P$63)/'TD CALC Summary (Cumulative) '!$L$61</f>
        <v>0</v>
      </c>
      <c r="AJ77" s="94">
        <f>('TD CALC Summary (Cumulative) '!$F71*'TD CALC Summary (Cumulative) '!$P$63)/'TD CALC Summary (Cumulative) '!$L$61</f>
        <v>0</v>
      </c>
      <c r="AK77" s="94">
        <f>('TD CALC Summary (Cumulative) '!$F71*'TD CALC Summary (Cumulative) '!$P$63)/'TD CALC Summary (Cumulative) '!$L$61</f>
        <v>0</v>
      </c>
      <c r="AL77" s="94">
        <f>('TD CALC Summary (Cumulative) '!$F71*'TD CALC Summary (Cumulative) '!$P$63)/'TD CALC Summary (Cumulative) '!$L$61</f>
        <v>0</v>
      </c>
      <c r="AM77" s="94">
        <f>('TD CALC Summary (Cumulative) '!$G71*'TD CALC Summary (Cumulative) '!$P$63)/'TD CALC Summary (Cumulative) '!$L$61</f>
        <v>0</v>
      </c>
      <c r="AN77" s="94">
        <f>('TD CALC Summary (Cumulative) '!$G71*'TD CALC Summary (Cumulative) '!$P$63)/'TD CALC Summary (Cumulative) '!$L$61</f>
        <v>0</v>
      </c>
      <c r="AO77" s="94">
        <f>('TD CALC Summary (Cumulative) '!$G71*'TD CALC Summary (Cumulative) '!$P$63)/'TD CALC Summary (Cumulative) '!$L$61</f>
        <v>0</v>
      </c>
      <c r="AP77" s="94">
        <f>('TD CALC Summary (Cumulative) '!$G71*'TD CALC Summary (Cumulative) '!$P$63)/'TD CALC Summary (Cumulative) '!$L$61</f>
        <v>0</v>
      </c>
      <c r="AQ77" s="94">
        <f>('TD CALC Summary (Cumulative) '!$G71*'TD CALC Summary (Cumulative) '!$P$63)/'TD CALC Summary (Cumulative) '!$L$61</f>
        <v>0</v>
      </c>
      <c r="AR77" s="94">
        <f>('TD CALC Summary (Cumulative) '!$G71*'TD CALC Summary (Cumulative) '!$P$63)/'TD CALC Summary (Cumulative) '!$L$61</f>
        <v>0</v>
      </c>
      <c r="AS77" s="94">
        <f>('TD CALC Summary (Cumulative) '!$G71*'TD CALC Summary (Cumulative) '!$P$63)/'TD CALC Summary (Cumulative) '!$L$61</f>
        <v>0</v>
      </c>
      <c r="AT77" s="94">
        <f>('TD CALC Summary (Cumulative) '!$G71*'TD CALC Summary (Cumulative) '!$P$63)/'TD CALC Summary (Cumulative) '!$L$61</f>
        <v>0</v>
      </c>
      <c r="AU77" s="94">
        <f>('TD CALC Summary (Cumulative) '!$G71*'TD CALC Summary (Cumulative) '!$P$63)/'TD CALC Summary (Cumulative) '!$L$61</f>
        <v>0</v>
      </c>
      <c r="AV77" s="94">
        <f>('TD CALC Summary (Cumulative) '!$G71*'TD CALC Summary (Cumulative) '!$P$63)/'TD CALC Summary (Cumulative) '!$L$61</f>
        <v>0</v>
      </c>
      <c r="AW77" s="94">
        <f>('TD CALC Summary (Cumulative) '!$G71*'TD CALC Summary (Cumulative) '!$P$63)/'TD CALC Summary (Cumulative) '!$L$61</f>
        <v>0</v>
      </c>
      <c r="AX77" s="94">
        <f>('TD CALC Summary (Cumulative) '!$G71*'TD CALC Summary (Cumulative) '!$P$63)/'TD CALC Summary (Cumulative) '!$L$61</f>
        <v>0</v>
      </c>
      <c r="AY77" s="94">
        <f>('TD CALC Summary (Cumulative) '!$H71*'TD CALC Summary (Cumulative) '!$P$63)/'TD CALC Summary (Cumulative) '!$L$61</f>
        <v>0</v>
      </c>
      <c r="AZ77" s="94">
        <f>('TD CALC Summary (Cumulative) '!$H71*'TD CALC Summary (Cumulative) '!$P$63)/'TD CALC Summary (Cumulative) '!$L$61</f>
        <v>0</v>
      </c>
      <c r="BA77" s="94">
        <f>('TD CALC Summary (Cumulative) '!$H71*'TD CALC Summary (Cumulative) '!$P$63)/'TD CALC Summary (Cumulative) '!$L$61</f>
        <v>0</v>
      </c>
      <c r="BB77" s="94">
        <f>('TD CALC Summary (Cumulative) '!$H71*'TD CALC Summary (Cumulative) '!$P$63)/'TD CALC Summary (Cumulative) '!$L$61</f>
        <v>0</v>
      </c>
      <c r="BC77" s="94">
        <f>('TD CALC Summary (Cumulative) '!$H71*'TD CALC Summary (Cumulative) '!$P$63)/'TD CALC Summary (Cumulative) '!$L$61</f>
        <v>0</v>
      </c>
      <c r="BD77" s="94">
        <f>('TD CALC Summary (Cumulative) '!$H71*'TD CALC Summary (Cumulative) '!$P$63)/'TD CALC Summary (Cumulative) '!$L$61</f>
        <v>0</v>
      </c>
      <c r="BE77" s="94">
        <f>('TD CALC Summary (Cumulative) '!$H71*'TD CALC Summary (Cumulative) '!$P$63)/'TD CALC Summary (Cumulative) '!$L$61</f>
        <v>0</v>
      </c>
      <c r="BF77" s="94">
        <f>('TD CALC Summary (Cumulative) '!$H71*'TD CALC Summary (Cumulative) '!$P$63)/'TD CALC Summary (Cumulative) '!$L$61</f>
        <v>0</v>
      </c>
      <c r="BG77" s="94">
        <f>('TD CALC Summary (Cumulative) '!$H71*'TD CALC Summary (Cumulative) '!$P$63)/'TD CALC Summary (Cumulative) '!$L$61</f>
        <v>0</v>
      </c>
      <c r="BH77" s="94">
        <f>('TD CALC Summary (Cumulative) '!$H71*'TD CALC Summary (Cumulative) '!$P$63)/'TD CALC Summary (Cumulative) '!$L$61</f>
        <v>0</v>
      </c>
      <c r="BI77" s="94">
        <f>('TD CALC Summary (Cumulative) '!$H71*'TD CALC Summary (Cumulative) '!$P$63)/'TD CALC Summary (Cumulative) '!$L$61</f>
        <v>0</v>
      </c>
      <c r="BJ77" s="94">
        <f>('TD CALC Summary (Cumulative) '!$H71*'TD CALC Summary (Cumulative) '!$P$63)/'TD CALC Summary (Cumulative) '!$L$61</f>
        <v>0</v>
      </c>
      <c r="BK77" s="94">
        <f>('TD CALC Summary (Cumulative) '!$I71*'TD CALC Summary (Cumulative) '!$P$63)/'TD CALC Summary (Cumulative) '!$L$61</f>
        <v>0</v>
      </c>
      <c r="BL77" s="94">
        <f>('TD CALC Summary (Cumulative) '!$I71*'TD CALC Summary (Cumulative) '!$P$63)/'TD CALC Summary (Cumulative) '!$L$61</f>
        <v>0</v>
      </c>
      <c r="BM77" s="94">
        <f>('TD CALC Summary (Cumulative) '!$I71*'TD CALC Summary (Cumulative) '!$P$63)/'TD CALC Summary (Cumulative) '!$L$61</f>
        <v>0</v>
      </c>
      <c r="BN77" s="94">
        <f>('TD CALC Summary (Cumulative) '!$I71*'TD CALC Summary (Cumulative) '!$P$63)/'TD CALC Summary (Cumulative) '!$L$61</f>
        <v>0</v>
      </c>
      <c r="BO77" s="94">
        <f>('TD CALC Summary (Cumulative) '!$I71*'TD CALC Summary (Cumulative) '!$P$63)/'TD CALC Summary (Cumulative) '!$L$61</f>
        <v>0</v>
      </c>
      <c r="BP77" s="94">
        <f>('TD CALC Summary (Cumulative) '!$I71*'TD CALC Summary (Cumulative) '!$P$63)/'TD CALC Summary (Cumulative) '!$L$61</f>
        <v>0</v>
      </c>
      <c r="BQ77" s="94">
        <f>('TD CALC Summary (Cumulative) '!$I71*'TD CALC Summary (Cumulative) '!$P$63)/'TD CALC Summary (Cumulative) '!$L$61</f>
        <v>0</v>
      </c>
      <c r="BR77" s="94">
        <f>('TD CALC Summary (Cumulative) '!$I71*'TD CALC Summary (Cumulative) '!$P$63)/'TD CALC Summary (Cumulative) '!$L$61</f>
        <v>0</v>
      </c>
      <c r="BS77" s="94">
        <f>('TD CALC Summary (Cumulative) '!$I71*'TD CALC Summary (Cumulative) '!$P$63)/'TD CALC Summary (Cumulative) '!$L$61</f>
        <v>0</v>
      </c>
      <c r="BT77" s="94">
        <f>('TD CALC Summary (Cumulative) '!$I71*'TD CALC Summary (Cumulative) '!$P$63)/'TD CALC Summary (Cumulative) '!$L$61</f>
        <v>0</v>
      </c>
      <c r="BU77" s="94">
        <f>('TD CALC Summary (Cumulative) '!$I71*'TD CALC Summary (Cumulative) '!$P$63)/'TD CALC Summary (Cumulative) '!$L$61</f>
        <v>0</v>
      </c>
      <c r="BV77" s="94">
        <f>('TD CALC Summary (Cumulative) '!$I71*'TD CALC Summary (Cumulative) '!$P$63)/'TD CALC Summary (Cumulative) '!$L$61</f>
        <v>0</v>
      </c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</row>
    <row r="78" spans="1:122" ht="15.75" thickBot="1" x14ac:dyDescent="0.3">
      <c r="A78" s="195"/>
      <c r="B78" s="30" t="s">
        <v>8</v>
      </c>
      <c r="C78" s="72"/>
      <c r="D78" s="72"/>
      <c r="E78" s="94">
        <f>('TD CALC Summary (Cumulative) '!$D71*'TD CALC Summary (Cumulative) '!$P$63)/'TD CALC Summary (Cumulative) '!$L$60</f>
        <v>0</v>
      </c>
      <c r="F78" s="94">
        <f>('TD CALC Summary (Cumulative) '!$D71*'TD CALC Summary (Cumulative) '!$P$63)/'TD CALC Summary (Cumulative) '!$L$60</f>
        <v>0</v>
      </c>
      <c r="G78" s="94">
        <f>('TD CALC Summary (Cumulative) '!$D71*'TD CALC Summary (Cumulative) '!$P$63)/'TD CALC Summary (Cumulative) '!$L$60</f>
        <v>0</v>
      </c>
      <c r="H78" s="94">
        <f>('TD CALC Summary (Cumulative) '!$D71*'TD CALC Summary (Cumulative) '!$P$63)/'TD CALC Summary (Cumulative) '!$L$60</f>
        <v>0</v>
      </c>
      <c r="I78" s="94">
        <f>('TD CALC Summary (Cumulative) '!$D71*'TD CALC Summary (Cumulative) '!$P$63)/'TD CALC Summary (Cumulative) '!$L$60</f>
        <v>0</v>
      </c>
      <c r="J78" s="94">
        <f>('TD CALC Summary (Cumulative) '!$D71*'TD CALC Summary (Cumulative) '!$P$63)/'TD CALC Summary (Cumulative) '!$L$60</f>
        <v>0</v>
      </c>
      <c r="K78" s="94">
        <f>('TD CALC Summary (Cumulative) '!$D71*'TD CALC Summary (Cumulative) '!$P$63)/'TD CALC Summary (Cumulative) '!$L$60</f>
        <v>0</v>
      </c>
      <c r="L78" s="94">
        <f>('TD CALC Summary (Cumulative) '!$D71*'TD CALC Summary (Cumulative) '!$P$63)/'TD CALC Summary (Cumulative) '!$L$60</f>
        <v>0</v>
      </c>
      <c r="M78" s="94">
        <f>('TD CALC Summary (Cumulative) '!$D71*'TD CALC Summary (Cumulative) '!$P$63)/'TD CALC Summary (Cumulative) '!$L$60</f>
        <v>0</v>
      </c>
      <c r="N78" s="94">
        <f>('TD CALC Summary (Cumulative) '!$D71*'TD CALC Summary (Cumulative) '!$P$63)/'TD CALC Summary (Cumulative) '!$L$60</f>
        <v>0</v>
      </c>
      <c r="O78" s="94">
        <f>('TD CALC Summary (Cumulative) '!$E71*'TD CALC Summary (Cumulative) '!$P$63)/'TD CALC Summary (Cumulative) '!$L$61</f>
        <v>1015.6590551846247</v>
      </c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>
        <f>('TD CALC Summary (Cumulative) '!$F72*'TD CALC Summary (Cumulative) '!$P$63)/'TD CALC Summary (Cumulative) '!$L$61</f>
        <v>0</v>
      </c>
      <c r="AB78" s="94">
        <f>('TD CALC Summary (Cumulative) '!$F72*'TD CALC Summary (Cumulative) '!$P$63)/'TD CALC Summary (Cumulative) '!$L$61</f>
        <v>0</v>
      </c>
      <c r="AC78" s="94">
        <f>('TD CALC Summary (Cumulative) '!$F72*'TD CALC Summary (Cumulative) '!$P$63)/'TD CALC Summary (Cumulative) '!$L$61</f>
        <v>0</v>
      </c>
      <c r="AD78" s="94">
        <f>('TD CALC Summary (Cumulative) '!$F72*'TD CALC Summary (Cumulative) '!$P$63)/'TD CALC Summary (Cumulative) '!$L$61</f>
        <v>0</v>
      </c>
      <c r="AE78" s="94">
        <f>('TD CALC Summary (Cumulative) '!$F72*'TD CALC Summary (Cumulative) '!$P$63)/'TD CALC Summary (Cumulative) '!$L$61</f>
        <v>0</v>
      </c>
      <c r="AF78" s="94">
        <f>('TD CALC Summary (Cumulative) '!$F72*'TD CALC Summary (Cumulative) '!$P$63)/'TD CALC Summary (Cumulative) '!$L$61</f>
        <v>0</v>
      </c>
      <c r="AG78" s="94">
        <f>('TD CALC Summary (Cumulative) '!$F72*'TD CALC Summary (Cumulative) '!$P$63)/'TD CALC Summary (Cumulative) '!$L$61</f>
        <v>0</v>
      </c>
      <c r="AH78" s="94">
        <f>('TD CALC Summary (Cumulative) '!$F72*'TD CALC Summary (Cumulative) '!$P$63)/'TD CALC Summary (Cumulative) '!$L$61</f>
        <v>0</v>
      </c>
      <c r="AI78" s="94">
        <f>('TD CALC Summary (Cumulative) '!$F72*'TD CALC Summary (Cumulative) '!$P$63)/'TD CALC Summary (Cumulative) '!$L$61</f>
        <v>0</v>
      </c>
      <c r="AJ78" s="94">
        <f>('TD CALC Summary (Cumulative) '!$F72*'TD CALC Summary (Cumulative) '!$P$63)/'TD CALC Summary (Cumulative) '!$L$61</f>
        <v>0</v>
      </c>
      <c r="AK78" s="94">
        <f>('TD CALC Summary (Cumulative) '!$F72*'TD CALC Summary (Cumulative) '!$P$63)/'TD CALC Summary (Cumulative) '!$L$61</f>
        <v>0</v>
      </c>
      <c r="AL78" s="94">
        <f>('TD CALC Summary (Cumulative) '!$F72*'TD CALC Summary (Cumulative) '!$P$63)/'TD CALC Summary (Cumulative) '!$L$61</f>
        <v>0</v>
      </c>
      <c r="AM78" s="94">
        <f>('TD CALC Summary (Cumulative) '!$G72*'TD CALC Summary (Cumulative) '!$P$63)/'TD CALC Summary (Cumulative) '!$L$61</f>
        <v>0</v>
      </c>
      <c r="AN78" s="94">
        <f>('TD CALC Summary (Cumulative) '!$G72*'TD CALC Summary (Cumulative) '!$P$63)/'TD CALC Summary (Cumulative) '!$L$61</f>
        <v>0</v>
      </c>
      <c r="AO78" s="94">
        <f>('TD CALC Summary (Cumulative) '!$G72*'TD CALC Summary (Cumulative) '!$P$63)/'TD CALC Summary (Cumulative) '!$L$61</f>
        <v>0</v>
      </c>
      <c r="AP78" s="94">
        <f>('TD CALC Summary (Cumulative) '!$G72*'TD CALC Summary (Cumulative) '!$P$63)/'TD CALC Summary (Cumulative) '!$L$61</f>
        <v>0</v>
      </c>
      <c r="AQ78" s="94">
        <f>('TD CALC Summary (Cumulative) '!$G72*'TD CALC Summary (Cumulative) '!$P$63)/'TD CALC Summary (Cumulative) '!$L$61</f>
        <v>0</v>
      </c>
      <c r="AR78" s="94">
        <f>('TD CALC Summary (Cumulative) '!$G72*'TD CALC Summary (Cumulative) '!$P$63)/'TD CALC Summary (Cumulative) '!$L$61</f>
        <v>0</v>
      </c>
      <c r="AS78" s="94">
        <f>('TD CALC Summary (Cumulative) '!$G72*'TD CALC Summary (Cumulative) '!$P$63)/'TD CALC Summary (Cumulative) '!$L$61</f>
        <v>0</v>
      </c>
      <c r="AT78" s="94">
        <f>('TD CALC Summary (Cumulative) '!$G72*'TD CALC Summary (Cumulative) '!$P$63)/'TD CALC Summary (Cumulative) '!$L$61</f>
        <v>0</v>
      </c>
      <c r="AU78" s="94">
        <f>('TD CALC Summary (Cumulative) '!$G72*'TD CALC Summary (Cumulative) '!$P$63)/'TD CALC Summary (Cumulative) '!$L$61</f>
        <v>0</v>
      </c>
      <c r="AV78" s="94">
        <f>('TD CALC Summary (Cumulative) '!$G72*'TD CALC Summary (Cumulative) '!$P$63)/'TD CALC Summary (Cumulative) '!$L$61</f>
        <v>0</v>
      </c>
      <c r="AW78" s="94">
        <f>('TD CALC Summary (Cumulative) '!$G72*'TD CALC Summary (Cumulative) '!$P$63)/'TD CALC Summary (Cumulative) '!$L$61</f>
        <v>0</v>
      </c>
      <c r="AX78" s="94">
        <f>('TD CALC Summary (Cumulative) '!$G72*'TD CALC Summary (Cumulative) '!$P$63)/'TD CALC Summary (Cumulative) '!$L$61</f>
        <v>0</v>
      </c>
      <c r="AY78" s="94">
        <f>('TD CALC Summary (Cumulative) '!$H72*'TD CALC Summary (Cumulative) '!$P$63)/'TD CALC Summary (Cumulative) '!$L$61</f>
        <v>0</v>
      </c>
      <c r="AZ78" s="94">
        <f>('TD CALC Summary (Cumulative) '!$H72*'TD CALC Summary (Cumulative) '!$P$63)/'TD CALC Summary (Cumulative) '!$L$61</f>
        <v>0</v>
      </c>
      <c r="BA78" s="94">
        <f>('TD CALC Summary (Cumulative) '!$H72*'TD CALC Summary (Cumulative) '!$P$63)/'TD CALC Summary (Cumulative) '!$L$61</f>
        <v>0</v>
      </c>
      <c r="BB78" s="94">
        <f>('TD CALC Summary (Cumulative) '!$H72*'TD CALC Summary (Cumulative) '!$P$63)/'TD CALC Summary (Cumulative) '!$L$61</f>
        <v>0</v>
      </c>
      <c r="BC78" s="94">
        <f>('TD CALC Summary (Cumulative) '!$H72*'TD CALC Summary (Cumulative) '!$P$63)/'TD CALC Summary (Cumulative) '!$L$61</f>
        <v>0</v>
      </c>
      <c r="BD78" s="94">
        <f>('TD CALC Summary (Cumulative) '!$H72*'TD CALC Summary (Cumulative) '!$P$63)/'TD CALC Summary (Cumulative) '!$L$61</f>
        <v>0</v>
      </c>
      <c r="BE78" s="94">
        <f>('TD CALC Summary (Cumulative) '!$H72*'TD CALC Summary (Cumulative) '!$P$63)/'TD CALC Summary (Cumulative) '!$L$61</f>
        <v>0</v>
      </c>
      <c r="BF78" s="94">
        <f>('TD CALC Summary (Cumulative) '!$H72*'TD CALC Summary (Cumulative) '!$P$63)/'TD CALC Summary (Cumulative) '!$L$61</f>
        <v>0</v>
      </c>
      <c r="BG78" s="94">
        <f>('TD CALC Summary (Cumulative) '!$H72*'TD CALC Summary (Cumulative) '!$P$63)/'TD CALC Summary (Cumulative) '!$L$61</f>
        <v>0</v>
      </c>
      <c r="BH78" s="94">
        <f>('TD CALC Summary (Cumulative) '!$H72*'TD CALC Summary (Cumulative) '!$P$63)/'TD CALC Summary (Cumulative) '!$L$61</f>
        <v>0</v>
      </c>
      <c r="BI78" s="94">
        <f>('TD CALC Summary (Cumulative) '!$H72*'TD CALC Summary (Cumulative) '!$P$63)/'TD CALC Summary (Cumulative) '!$L$61</f>
        <v>0</v>
      </c>
      <c r="BJ78" s="94">
        <f>('TD CALC Summary (Cumulative) '!$H72*'TD CALC Summary (Cumulative) '!$P$63)/'TD CALC Summary (Cumulative) '!$L$61</f>
        <v>0</v>
      </c>
      <c r="BK78" s="94">
        <f>('TD CALC Summary (Cumulative) '!$I72*'TD CALC Summary (Cumulative) '!$P$63)/'TD CALC Summary (Cumulative) '!$L$61</f>
        <v>0</v>
      </c>
      <c r="BL78" s="94">
        <f>('TD CALC Summary (Cumulative) '!$I72*'TD CALC Summary (Cumulative) '!$P$63)/'TD CALC Summary (Cumulative) '!$L$61</f>
        <v>0</v>
      </c>
      <c r="BM78" s="94">
        <f>('TD CALC Summary (Cumulative) '!$I72*'TD CALC Summary (Cumulative) '!$P$63)/'TD CALC Summary (Cumulative) '!$L$61</f>
        <v>0</v>
      </c>
      <c r="BN78" s="94">
        <f>('TD CALC Summary (Cumulative) '!$I72*'TD CALC Summary (Cumulative) '!$P$63)/'TD CALC Summary (Cumulative) '!$L$61</f>
        <v>0</v>
      </c>
      <c r="BO78" s="94">
        <f>('TD CALC Summary (Cumulative) '!$I72*'TD CALC Summary (Cumulative) '!$P$63)/'TD CALC Summary (Cumulative) '!$L$61</f>
        <v>0</v>
      </c>
      <c r="BP78" s="94">
        <f>('TD CALC Summary (Cumulative) '!$I72*'TD CALC Summary (Cumulative) '!$P$63)/'TD CALC Summary (Cumulative) '!$L$61</f>
        <v>0</v>
      </c>
      <c r="BQ78" s="94">
        <f>('TD CALC Summary (Cumulative) '!$I72*'TD CALC Summary (Cumulative) '!$P$63)/'TD CALC Summary (Cumulative) '!$L$61</f>
        <v>0</v>
      </c>
      <c r="BR78" s="94">
        <f>('TD CALC Summary (Cumulative) '!$I72*'TD CALC Summary (Cumulative) '!$P$63)/'TD CALC Summary (Cumulative) '!$L$61</f>
        <v>0</v>
      </c>
      <c r="BS78" s="94">
        <f>('TD CALC Summary (Cumulative) '!$I72*'TD CALC Summary (Cumulative) '!$P$63)/'TD CALC Summary (Cumulative) '!$L$61</f>
        <v>0</v>
      </c>
      <c r="BT78" s="94">
        <f>('TD CALC Summary (Cumulative) '!$I72*'TD CALC Summary (Cumulative) '!$P$63)/'TD CALC Summary (Cumulative) '!$L$61</f>
        <v>0</v>
      </c>
      <c r="BU78" s="94">
        <f>('TD CALC Summary (Cumulative) '!$I72*'TD CALC Summary (Cumulative) '!$P$63)/'TD CALC Summary (Cumulative) '!$L$61</f>
        <v>0</v>
      </c>
      <c r="BV78" s="94">
        <f>('TD CALC Summary (Cumulative) '!$I72*'TD CALC Summary (Cumulative) '!$P$63)/'TD CALC Summary (Cumulative) '!$L$61</f>
        <v>0</v>
      </c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</row>
    <row r="79" spans="1:122" ht="15.75" thickBot="1" x14ac:dyDescent="0.3"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2" ht="15.75" x14ac:dyDescent="0.25">
      <c r="A80" s="9"/>
      <c r="B80" s="54" t="s">
        <v>35</v>
      </c>
      <c r="C80" s="71">
        <f>C65</f>
        <v>43466</v>
      </c>
      <c r="D80" s="71">
        <f t="shared" ref="D80:BO80" si="60">D65</f>
        <v>43497</v>
      </c>
      <c r="E80" s="71">
        <f t="shared" si="60"/>
        <v>43525</v>
      </c>
      <c r="F80" s="71">
        <f t="shared" si="60"/>
        <v>43556</v>
      </c>
      <c r="G80" s="71">
        <f t="shared" si="60"/>
        <v>43586</v>
      </c>
      <c r="H80" s="71">
        <f t="shared" si="60"/>
        <v>43617</v>
      </c>
      <c r="I80" s="71">
        <f t="shared" si="60"/>
        <v>43647</v>
      </c>
      <c r="J80" s="71">
        <f t="shared" si="60"/>
        <v>43678</v>
      </c>
      <c r="K80" s="71">
        <f t="shared" si="60"/>
        <v>43709</v>
      </c>
      <c r="L80" s="71">
        <f t="shared" si="60"/>
        <v>43739</v>
      </c>
      <c r="M80" s="71">
        <f t="shared" si="60"/>
        <v>43770</v>
      </c>
      <c r="N80" s="71">
        <f t="shared" si="60"/>
        <v>43800</v>
      </c>
      <c r="O80" s="71">
        <f t="shared" si="60"/>
        <v>43831</v>
      </c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>
        <f t="shared" si="60"/>
        <v>44197</v>
      </c>
      <c r="AB80" s="71">
        <f t="shared" si="60"/>
        <v>44228</v>
      </c>
      <c r="AC80" s="71">
        <f t="shared" si="60"/>
        <v>44256</v>
      </c>
      <c r="AD80" s="71">
        <f t="shared" si="60"/>
        <v>44287</v>
      </c>
      <c r="AE80" s="71">
        <f t="shared" si="60"/>
        <v>44317</v>
      </c>
      <c r="AF80" s="71">
        <f t="shared" si="60"/>
        <v>44348</v>
      </c>
      <c r="AG80" s="71">
        <f t="shared" si="60"/>
        <v>44378</v>
      </c>
      <c r="AH80" s="71">
        <f t="shared" si="60"/>
        <v>44409</v>
      </c>
      <c r="AI80" s="71">
        <f t="shared" si="60"/>
        <v>44440</v>
      </c>
      <c r="AJ80" s="71">
        <f t="shared" si="60"/>
        <v>44470</v>
      </c>
      <c r="AK80" s="71">
        <f t="shared" si="60"/>
        <v>44501</v>
      </c>
      <c r="AL80" s="71">
        <f t="shared" si="60"/>
        <v>44531</v>
      </c>
      <c r="AM80" s="71">
        <f t="shared" si="60"/>
        <v>44562</v>
      </c>
      <c r="AN80" s="71">
        <f t="shared" si="60"/>
        <v>44593</v>
      </c>
      <c r="AO80" s="71">
        <f t="shared" si="60"/>
        <v>44621</v>
      </c>
      <c r="AP80" s="71">
        <f t="shared" si="60"/>
        <v>44652</v>
      </c>
      <c r="AQ80" s="71">
        <f t="shared" si="60"/>
        <v>44682</v>
      </c>
      <c r="AR80" s="71">
        <f t="shared" si="60"/>
        <v>44713</v>
      </c>
      <c r="AS80" s="71">
        <f t="shared" si="60"/>
        <v>44743</v>
      </c>
      <c r="AT80" s="71">
        <f t="shared" si="60"/>
        <v>44774</v>
      </c>
      <c r="AU80" s="71">
        <f t="shared" si="60"/>
        <v>44805</v>
      </c>
      <c r="AV80" s="71">
        <f t="shared" si="60"/>
        <v>44835</v>
      </c>
      <c r="AW80" s="71">
        <f t="shared" si="60"/>
        <v>44866</v>
      </c>
      <c r="AX80" s="71">
        <f t="shared" si="60"/>
        <v>44896</v>
      </c>
      <c r="AY80" s="71">
        <f t="shared" si="60"/>
        <v>44927</v>
      </c>
      <c r="AZ80" s="71">
        <f t="shared" si="60"/>
        <v>44958</v>
      </c>
      <c r="BA80" s="71">
        <f t="shared" si="60"/>
        <v>44986</v>
      </c>
      <c r="BB80" s="71">
        <f t="shared" si="60"/>
        <v>45017</v>
      </c>
      <c r="BC80" s="71">
        <f t="shared" si="60"/>
        <v>45047</v>
      </c>
      <c r="BD80" s="71">
        <f t="shared" si="60"/>
        <v>45078</v>
      </c>
      <c r="BE80" s="71">
        <f t="shared" si="60"/>
        <v>45108</v>
      </c>
      <c r="BF80" s="71">
        <f t="shared" si="60"/>
        <v>45139</v>
      </c>
      <c r="BG80" s="71">
        <f t="shared" si="60"/>
        <v>45170</v>
      </c>
      <c r="BH80" s="71">
        <f t="shared" si="60"/>
        <v>45200</v>
      </c>
      <c r="BI80" s="71">
        <f t="shared" si="60"/>
        <v>45231</v>
      </c>
      <c r="BJ80" s="71">
        <f t="shared" si="60"/>
        <v>45261</v>
      </c>
      <c r="BK80" s="71">
        <f t="shared" si="60"/>
        <v>45292</v>
      </c>
      <c r="BL80" s="71">
        <f t="shared" si="60"/>
        <v>45323</v>
      </c>
      <c r="BM80" s="71">
        <f t="shared" si="60"/>
        <v>45352</v>
      </c>
      <c r="BN80" s="71">
        <f t="shared" si="60"/>
        <v>45383</v>
      </c>
      <c r="BO80" s="71">
        <f t="shared" si="60"/>
        <v>45413</v>
      </c>
      <c r="BP80" s="71">
        <f t="shared" ref="BP80:DR80" si="61">BP65</f>
        <v>45444</v>
      </c>
      <c r="BQ80" s="71">
        <f t="shared" si="61"/>
        <v>45474</v>
      </c>
      <c r="BR80" s="71">
        <f t="shared" si="61"/>
        <v>45505</v>
      </c>
      <c r="BS80" s="71">
        <f t="shared" si="61"/>
        <v>45536</v>
      </c>
      <c r="BT80" s="71">
        <f t="shared" si="61"/>
        <v>45566</v>
      </c>
      <c r="BU80" s="71">
        <f t="shared" si="61"/>
        <v>45597</v>
      </c>
      <c r="BV80" s="71">
        <f t="shared" si="61"/>
        <v>45627</v>
      </c>
      <c r="BW80" s="71">
        <f t="shared" si="61"/>
        <v>45658</v>
      </c>
      <c r="BX80" s="71">
        <f t="shared" si="61"/>
        <v>45689</v>
      </c>
      <c r="BY80" s="71">
        <f t="shared" si="61"/>
        <v>45717</v>
      </c>
      <c r="BZ80" s="71">
        <f t="shared" si="61"/>
        <v>45748</v>
      </c>
      <c r="CA80" s="71">
        <f t="shared" si="61"/>
        <v>45778</v>
      </c>
      <c r="CB80" s="71">
        <f t="shared" si="61"/>
        <v>45809</v>
      </c>
      <c r="CC80" s="71">
        <f t="shared" si="61"/>
        <v>45839</v>
      </c>
      <c r="CD80" s="71">
        <f t="shared" si="61"/>
        <v>45870</v>
      </c>
      <c r="CE80" s="71">
        <f t="shared" si="61"/>
        <v>45901</v>
      </c>
      <c r="CF80" s="71">
        <f t="shared" si="61"/>
        <v>45931</v>
      </c>
      <c r="CG80" s="71">
        <f t="shared" si="61"/>
        <v>45962</v>
      </c>
      <c r="CH80" s="71">
        <f t="shared" si="61"/>
        <v>45992</v>
      </c>
      <c r="CI80" s="71">
        <f t="shared" si="61"/>
        <v>46023</v>
      </c>
      <c r="CJ80" s="71">
        <f t="shared" si="61"/>
        <v>46054</v>
      </c>
      <c r="CK80" s="71">
        <f t="shared" si="61"/>
        <v>46082</v>
      </c>
      <c r="CL80" s="71">
        <f t="shared" si="61"/>
        <v>46113</v>
      </c>
      <c r="CM80" s="71">
        <f t="shared" si="61"/>
        <v>46143</v>
      </c>
      <c r="CN80" s="71">
        <f t="shared" si="61"/>
        <v>46174</v>
      </c>
      <c r="CO80" s="71">
        <f t="shared" si="61"/>
        <v>46204</v>
      </c>
      <c r="CP80" s="71">
        <f t="shared" si="61"/>
        <v>46235</v>
      </c>
      <c r="CQ80" s="71">
        <f t="shared" si="61"/>
        <v>46266</v>
      </c>
      <c r="CR80" s="71">
        <f t="shared" si="61"/>
        <v>46296</v>
      </c>
      <c r="CS80" s="71">
        <f t="shared" si="61"/>
        <v>46327</v>
      </c>
      <c r="CT80" s="71">
        <f t="shared" si="61"/>
        <v>46357</v>
      </c>
      <c r="CU80" s="71">
        <f t="shared" si="61"/>
        <v>46388</v>
      </c>
      <c r="CV80" s="71">
        <f t="shared" si="61"/>
        <v>46419</v>
      </c>
      <c r="CW80" s="71">
        <f t="shared" si="61"/>
        <v>46447</v>
      </c>
      <c r="CX80" s="71">
        <f t="shared" si="61"/>
        <v>46478</v>
      </c>
      <c r="CY80" s="71">
        <f t="shared" si="61"/>
        <v>46508</v>
      </c>
      <c r="CZ80" s="71">
        <f t="shared" si="61"/>
        <v>46539</v>
      </c>
      <c r="DA80" s="71">
        <f t="shared" si="61"/>
        <v>46569</v>
      </c>
      <c r="DB80" s="71">
        <f t="shared" si="61"/>
        <v>46600</v>
      </c>
      <c r="DC80" s="71">
        <f t="shared" si="61"/>
        <v>46631</v>
      </c>
      <c r="DD80" s="71">
        <f t="shared" si="61"/>
        <v>46661</v>
      </c>
      <c r="DE80" s="71">
        <f t="shared" si="61"/>
        <v>46692</v>
      </c>
      <c r="DF80" s="71">
        <f t="shared" si="61"/>
        <v>46722</v>
      </c>
      <c r="DG80" s="71">
        <f t="shared" si="61"/>
        <v>46753</v>
      </c>
      <c r="DH80" s="71">
        <f t="shared" si="61"/>
        <v>46784</v>
      </c>
      <c r="DI80" s="71">
        <f t="shared" si="61"/>
        <v>46813</v>
      </c>
      <c r="DJ80" s="71">
        <f t="shared" si="61"/>
        <v>46844</v>
      </c>
      <c r="DK80" s="71">
        <f t="shared" si="61"/>
        <v>46874</v>
      </c>
      <c r="DL80" s="71">
        <f t="shared" si="61"/>
        <v>46905</v>
      </c>
      <c r="DM80" s="71">
        <f t="shared" si="61"/>
        <v>46935</v>
      </c>
      <c r="DN80" s="71">
        <f t="shared" si="61"/>
        <v>46966</v>
      </c>
      <c r="DO80" s="71">
        <f t="shared" si="61"/>
        <v>46997</v>
      </c>
      <c r="DP80" s="71">
        <f t="shared" si="61"/>
        <v>47027</v>
      </c>
      <c r="DQ80" s="71">
        <f t="shared" si="61"/>
        <v>47058</v>
      </c>
      <c r="DR80" s="71">
        <f t="shared" si="61"/>
        <v>47088</v>
      </c>
    </row>
    <row r="81" spans="1:122" ht="15" customHeight="1" x14ac:dyDescent="0.25">
      <c r="A81" s="193" t="s">
        <v>29</v>
      </c>
      <c r="B81" s="30" t="s">
        <v>9</v>
      </c>
      <c r="C81" s="72"/>
      <c r="D81" s="72"/>
      <c r="E81" s="94">
        <f>('TD CALC Summary (Cumulative) '!$D59*'TD CALC Summary (Cumulative) '!$P$64)/'TD CALC Summary (Cumulative) '!$L$60</f>
        <v>0</v>
      </c>
      <c r="F81" s="94">
        <f>('TD CALC Summary (Cumulative) '!$D59*'TD CALC Summary (Cumulative) '!$P$64)/'TD CALC Summary (Cumulative) '!$L$60</f>
        <v>0</v>
      </c>
      <c r="G81" s="94">
        <f>('TD CALC Summary (Cumulative) '!$D59*'TD CALC Summary (Cumulative) '!$P$64)/'TD CALC Summary (Cumulative) '!$L$60</f>
        <v>0</v>
      </c>
      <c r="H81" s="94">
        <f>('TD CALC Summary (Cumulative) '!$D59*'TD CALC Summary (Cumulative) '!$P$64)/'TD CALC Summary (Cumulative) '!$L$60</f>
        <v>0</v>
      </c>
      <c r="I81" s="94">
        <f>('TD CALC Summary (Cumulative) '!$D59*'TD CALC Summary (Cumulative) '!$P$64)/'TD CALC Summary (Cumulative) '!$L$60</f>
        <v>0</v>
      </c>
      <c r="J81" s="94">
        <f>('TD CALC Summary (Cumulative) '!$D59*'TD CALC Summary (Cumulative) '!$P$64)/'TD CALC Summary (Cumulative) '!$L$60</f>
        <v>0</v>
      </c>
      <c r="K81" s="94">
        <f>('TD CALC Summary (Cumulative) '!$D59*'TD CALC Summary (Cumulative) '!$P$64)/'TD CALC Summary (Cumulative) '!$L$60</f>
        <v>0</v>
      </c>
      <c r="L81" s="94">
        <f>('TD CALC Summary (Cumulative) '!$D59*'TD CALC Summary (Cumulative) '!$P$64)/'TD CALC Summary (Cumulative) '!$L$60</f>
        <v>0</v>
      </c>
      <c r="M81" s="94">
        <f>('TD CALC Summary (Cumulative) '!$D59*'TD CALC Summary (Cumulative) '!$P$64)/'TD CALC Summary (Cumulative) '!$L$60</f>
        <v>0</v>
      </c>
      <c r="N81" s="94">
        <f>('TD CALC Summary (Cumulative) '!$D59*'TD CALC Summary (Cumulative) '!$P$64)/'TD CALC Summary (Cumulative) '!$L$60</f>
        <v>0</v>
      </c>
      <c r="O81" s="94">
        <f>('TD CALC Summary (Cumulative) '!$E59*'TD CALC Summary (Cumulative) '!$P$64)/'TD CALC Summary (Cumulative) '!$L$61</f>
        <v>0</v>
      </c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>
        <f>('TD CALC Summary (Cumulative) '!$F60*'TD CALC Summary (Cumulative) '!$P$64)/'TD CALC Summary (Cumulative) '!$L$61</f>
        <v>0</v>
      </c>
      <c r="AB81" s="94">
        <f>('TD CALC Summary (Cumulative) '!$F60*'TD CALC Summary (Cumulative) '!$P$64)/'TD CALC Summary (Cumulative) '!$L$61</f>
        <v>0</v>
      </c>
      <c r="AC81" s="94">
        <f>('TD CALC Summary (Cumulative) '!$F60*'TD CALC Summary (Cumulative) '!$P$64)/'TD CALC Summary (Cumulative) '!$L$61</f>
        <v>0</v>
      </c>
      <c r="AD81" s="94">
        <f>('TD CALC Summary (Cumulative) '!$F60*'TD CALC Summary (Cumulative) '!$P$64)/'TD CALC Summary (Cumulative) '!$L$61</f>
        <v>0</v>
      </c>
      <c r="AE81" s="94">
        <f>('TD CALC Summary (Cumulative) '!$F60*'TD CALC Summary (Cumulative) '!$P$64)/'TD CALC Summary (Cumulative) '!$L$61</f>
        <v>0</v>
      </c>
      <c r="AF81" s="94">
        <f>('TD CALC Summary (Cumulative) '!$F60*'TD CALC Summary (Cumulative) '!$P$64)/'TD CALC Summary (Cumulative) '!$L$61</f>
        <v>0</v>
      </c>
      <c r="AG81" s="94">
        <f>('TD CALC Summary (Cumulative) '!$F60*'TD CALC Summary (Cumulative) '!$P$64)/'TD CALC Summary (Cumulative) '!$L$61</f>
        <v>0</v>
      </c>
      <c r="AH81" s="94">
        <f>('TD CALC Summary (Cumulative) '!$F60*'TD CALC Summary (Cumulative) '!$P$64)/'TD CALC Summary (Cumulative) '!$L$61</f>
        <v>0</v>
      </c>
      <c r="AI81" s="94">
        <f>('TD CALC Summary (Cumulative) '!$F60*'TD CALC Summary (Cumulative) '!$P$64)/'TD CALC Summary (Cumulative) '!$L$61</f>
        <v>0</v>
      </c>
      <c r="AJ81" s="94">
        <f>('TD CALC Summary (Cumulative) '!$F60*'TD CALC Summary (Cumulative) '!$P$64)/'TD CALC Summary (Cumulative) '!$L$61</f>
        <v>0</v>
      </c>
      <c r="AK81" s="94">
        <f>('TD CALC Summary (Cumulative) '!$F60*'TD CALC Summary (Cumulative) '!$P$64)/'TD CALC Summary (Cumulative) '!$L$61</f>
        <v>0</v>
      </c>
      <c r="AL81" s="94">
        <f>('TD CALC Summary (Cumulative) '!$F60*'TD CALC Summary (Cumulative) '!$P$64)/'TD CALC Summary (Cumulative) '!$L$61</f>
        <v>0</v>
      </c>
      <c r="AM81" s="94">
        <f>('TD CALC Summary (Cumulative) '!$G60*'TD CALC Summary (Cumulative) '!$P$64)/'TD CALC Summary (Cumulative) '!$L$61</f>
        <v>0</v>
      </c>
      <c r="AN81" s="94">
        <f>('TD CALC Summary (Cumulative) '!$G60*'TD CALC Summary (Cumulative) '!$P$64)/'TD CALC Summary (Cumulative) '!$L$61</f>
        <v>0</v>
      </c>
      <c r="AO81" s="94">
        <f>('TD CALC Summary (Cumulative) '!$G60*'TD CALC Summary (Cumulative) '!$P$64)/'TD CALC Summary (Cumulative) '!$L$61</f>
        <v>0</v>
      </c>
      <c r="AP81" s="94">
        <f>('TD CALC Summary (Cumulative) '!$G60*'TD CALC Summary (Cumulative) '!$P$64)/'TD CALC Summary (Cumulative) '!$L$61</f>
        <v>0</v>
      </c>
      <c r="AQ81" s="94">
        <f>('TD CALC Summary (Cumulative) '!$G60*'TD CALC Summary (Cumulative) '!$P$64)/'TD CALC Summary (Cumulative) '!$L$61</f>
        <v>0</v>
      </c>
      <c r="AR81" s="94">
        <f>('TD CALC Summary (Cumulative) '!$G60*'TD CALC Summary (Cumulative) '!$P$64)/'TD CALC Summary (Cumulative) '!$L$61</f>
        <v>0</v>
      </c>
      <c r="AS81" s="94">
        <f>('TD CALC Summary (Cumulative) '!$G60*'TD CALC Summary (Cumulative) '!$P$64)/'TD CALC Summary (Cumulative) '!$L$61</f>
        <v>0</v>
      </c>
      <c r="AT81" s="94">
        <f>('TD CALC Summary (Cumulative) '!$G60*'TD CALC Summary (Cumulative) '!$P$64)/'TD CALC Summary (Cumulative) '!$L$61</f>
        <v>0</v>
      </c>
      <c r="AU81" s="94">
        <f>('TD CALC Summary (Cumulative) '!$G60*'TD CALC Summary (Cumulative) '!$P$64)/'TD CALC Summary (Cumulative) '!$L$61</f>
        <v>0</v>
      </c>
      <c r="AV81" s="94">
        <f>('TD CALC Summary (Cumulative) '!$G60*'TD CALC Summary (Cumulative) '!$P$64)/'TD CALC Summary (Cumulative) '!$L$61</f>
        <v>0</v>
      </c>
      <c r="AW81" s="94">
        <f>('TD CALC Summary (Cumulative) '!$G60*'TD CALC Summary (Cumulative) '!$P$64)/'TD CALC Summary (Cumulative) '!$L$61</f>
        <v>0</v>
      </c>
      <c r="AX81" s="94">
        <f>('TD CALC Summary (Cumulative) '!$G60*'TD CALC Summary (Cumulative) '!$P$64)/'TD CALC Summary (Cumulative) '!$L$61</f>
        <v>0</v>
      </c>
      <c r="AY81" s="94">
        <f>('TD CALC Summary (Cumulative) '!$H60*'TD CALC Summary (Cumulative) '!$P$64)/'TD CALC Summary (Cumulative) '!$L$61</f>
        <v>0</v>
      </c>
      <c r="AZ81" s="94">
        <f>('TD CALC Summary (Cumulative) '!$H60*'TD CALC Summary (Cumulative) '!$P$64)/'TD CALC Summary (Cumulative) '!$L$61</f>
        <v>0</v>
      </c>
      <c r="BA81" s="94">
        <f>('TD CALC Summary (Cumulative) '!$H60*'TD CALC Summary (Cumulative) '!$P$64)/'TD CALC Summary (Cumulative) '!$L$61</f>
        <v>0</v>
      </c>
      <c r="BB81" s="94">
        <f>('TD CALC Summary (Cumulative) '!$H60*'TD CALC Summary (Cumulative) '!$P$64)/'TD CALC Summary (Cumulative) '!$L$61</f>
        <v>0</v>
      </c>
      <c r="BC81" s="94">
        <f>('TD CALC Summary (Cumulative) '!$H60*'TD CALC Summary (Cumulative) '!$P$64)/'TD CALC Summary (Cumulative) '!$L$61</f>
        <v>0</v>
      </c>
      <c r="BD81" s="94">
        <f>('TD CALC Summary (Cumulative) '!$H60*'TD CALC Summary (Cumulative) '!$P$64)/'TD CALC Summary (Cumulative) '!$L$61</f>
        <v>0</v>
      </c>
      <c r="BE81" s="94">
        <f>('TD CALC Summary (Cumulative) '!$H60*'TD CALC Summary (Cumulative) '!$P$64)/'TD CALC Summary (Cumulative) '!$L$61</f>
        <v>0</v>
      </c>
      <c r="BF81" s="94">
        <f>('TD CALC Summary (Cumulative) '!$H60*'TD CALC Summary (Cumulative) '!$P$64)/'TD CALC Summary (Cumulative) '!$L$61</f>
        <v>0</v>
      </c>
      <c r="BG81" s="94">
        <f>('TD CALC Summary (Cumulative) '!$H60*'TD CALC Summary (Cumulative) '!$P$64)/'TD CALC Summary (Cumulative) '!$L$61</f>
        <v>0</v>
      </c>
      <c r="BH81" s="94">
        <f>('TD CALC Summary (Cumulative) '!$H60*'TD CALC Summary (Cumulative) '!$P$64)/'TD CALC Summary (Cumulative) '!$L$61</f>
        <v>0</v>
      </c>
      <c r="BI81" s="94">
        <f>('TD CALC Summary (Cumulative) '!$H60*'TD CALC Summary (Cumulative) '!$P$64)/'TD CALC Summary (Cumulative) '!$L$61</f>
        <v>0</v>
      </c>
      <c r="BJ81" s="94">
        <f>('TD CALC Summary (Cumulative) '!$H60*'TD CALC Summary (Cumulative) '!$P$64)/'TD CALC Summary (Cumulative) '!$L$61</f>
        <v>0</v>
      </c>
      <c r="BK81" s="94">
        <f>('TD CALC Summary (Cumulative) '!$I60*'TD CALC Summary (Cumulative) '!$P$64)/'TD CALC Summary (Cumulative) '!$L$61</f>
        <v>0</v>
      </c>
      <c r="BL81" s="94">
        <f>('TD CALC Summary (Cumulative) '!$I60*'TD CALC Summary (Cumulative) '!$P$64)/'TD CALC Summary (Cumulative) '!$L$61</f>
        <v>0</v>
      </c>
      <c r="BM81" s="94">
        <f>('TD CALC Summary (Cumulative) '!$I60*'TD CALC Summary (Cumulative) '!$P$64)/'TD CALC Summary (Cumulative) '!$L$61</f>
        <v>0</v>
      </c>
      <c r="BN81" s="94">
        <f>('TD CALC Summary (Cumulative) '!$I60*'TD CALC Summary (Cumulative) '!$P$64)/'TD CALC Summary (Cumulative) '!$L$61</f>
        <v>0</v>
      </c>
      <c r="BO81" s="94">
        <f>('TD CALC Summary (Cumulative) '!$I60*'TD CALC Summary (Cumulative) '!$P$64)/'TD CALC Summary (Cumulative) '!$L$61</f>
        <v>0</v>
      </c>
      <c r="BP81" s="94">
        <f>('TD CALC Summary (Cumulative) '!$I60*'TD CALC Summary (Cumulative) '!$P$64)/'TD CALC Summary (Cumulative) '!$L$61</f>
        <v>0</v>
      </c>
      <c r="BQ81" s="94">
        <f>('TD CALC Summary (Cumulative) '!$I60*'TD CALC Summary (Cumulative) '!$P$64)/'TD CALC Summary (Cumulative) '!$L$61</f>
        <v>0</v>
      </c>
      <c r="BR81" s="94">
        <f>('TD CALC Summary (Cumulative) '!$I60*'TD CALC Summary (Cumulative) '!$P$64)/'TD CALC Summary (Cumulative) '!$L$61</f>
        <v>0</v>
      </c>
      <c r="BS81" s="94">
        <f>('TD CALC Summary (Cumulative) '!$I60*'TD CALC Summary (Cumulative) '!$P$64)/'TD CALC Summary (Cumulative) '!$L$61</f>
        <v>0</v>
      </c>
      <c r="BT81" s="94">
        <f>('TD CALC Summary (Cumulative) '!$I60*'TD CALC Summary (Cumulative) '!$P$64)/'TD CALC Summary (Cumulative) '!$L$61</f>
        <v>0</v>
      </c>
      <c r="BU81" s="94">
        <f>('TD CALC Summary (Cumulative) '!$I60*'TD CALC Summary (Cumulative) '!$P$64)/'TD CALC Summary (Cumulative) '!$L$61</f>
        <v>0</v>
      </c>
      <c r="BV81" s="94">
        <f>('TD CALC Summary (Cumulative) '!$I60*'TD CALC Summary (Cumulative) '!$P$64)/'TD CALC Summary (Cumulative) '!$L$61</f>
        <v>0</v>
      </c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</row>
    <row r="82" spans="1:122" x14ac:dyDescent="0.25">
      <c r="A82" s="193"/>
      <c r="B82" s="30" t="s">
        <v>6</v>
      </c>
      <c r="C82" s="72"/>
      <c r="D82" s="72"/>
      <c r="E82" s="94">
        <f>('TD CALC Summary (Cumulative) '!$D60*'TD CALC Summary (Cumulative) '!$P$64)/'TD CALC Summary (Cumulative) '!$L$60</f>
        <v>0</v>
      </c>
      <c r="F82" s="94">
        <f>('TD CALC Summary (Cumulative) '!$D60*'TD CALC Summary (Cumulative) '!$P$64)/'TD CALC Summary (Cumulative) '!$L$60</f>
        <v>0</v>
      </c>
      <c r="G82" s="94">
        <f>('TD CALC Summary (Cumulative) '!$D60*'TD CALC Summary (Cumulative) '!$P$64)/'TD CALC Summary (Cumulative) '!$L$60</f>
        <v>0</v>
      </c>
      <c r="H82" s="94">
        <f>('TD CALC Summary (Cumulative) '!$D60*'TD CALC Summary (Cumulative) '!$P$64)/'TD CALC Summary (Cumulative) '!$L$60</f>
        <v>0</v>
      </c>
      <c r="I82" s="94">
        <f>('TD CALC Summary (Cumulative) '!$D60*'TD CALC Summary (Cumulative) '!$P$64)/'TD CALC Summary (Cumulative) '!$L$60</f>
        <v>0</v>
      </c>
      <c r="J82" s="94">
        <f>('TD CALC Summary (Cumulative) '!$D60*'TD CALC Summary (Cumulative) '!$P$64)/'TD CALC Summary (Cumulative) '!$L$60</f>
        <v>0</v>
      </c>
      <c r="K82" s="94">
        <f>('TD CALC Summary (Cumulative) '!$D60*'TD CALC Summary (Cumulative) '!$P$64)/'TD CALC Summary (Cumulative) '!$L$60</f>
        <v>0</v>
      </c>
      <c r="L82" s="94">
        <f>('TD CALC Summary (Cumulative) '!$D60*'TD CALC Summary (Cumulative) '!$P$64)/'TD CALC Summary (Cumulative) '!$L$60</f>
        <v>0</v>
      </c>
      <c r="M82" s="94">
        <f>('TD CALC Summary (Cumulative) '!$D60*'TD CALC Summary (Cumulative) '!$P$64)/'TD CALC Summary (Cumulative) '!$L$60</f>
        <v>0</v>
      </c>
      <c r="N82" s="94">
        <f>('TD CALC Summary (Cumulative) '!$D60*'TD CALC Summary (Cumulative) '!$P$64)/'TD CALC Summary (Cumulative) '!$L$60</f>
        <v>0</v>
      </c>
      <c r="O82" s="94">
        <f>('TD CALC Summary (Cumulative) '!$E60*'TD CALC Summary (Cumulative) '!$P$64)/'TD CALC Summary (Cumulative) '!$L$61</f>
        <v>6442.3450107382096</v>
      </c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>
        <f>('TD CALC Summary (Cumulative) '!$F61*'TD CALC Summary (Cumulative) '!$P$64)/'TD CALC Summary (Cumulative) '!$L$61</f>
        <v>0</v>
      </c>
      <c r="AB82" s="94">
        <f>('TD CALC Summary (Cumulative) '!$F61*'TD CALC Summary (Cumulative) '!$P$64)/'TD CALC Summary (Cumulative) '!$L$61</f>
        <v>0</v>
      </c>
      <c r="AC82" s="94">
        <f>('TD CALC Summary (Cumulative) '!$F61*'TD CALC Summary (Cumulative) '!$P$64)/'TD CALC Summary (Cumulative) '!$L$61</f>
        <v>0</v>
      </c>
      <c r="AD82" s="94">
        <f>('TD CALC Summary (Cumulative) '!$F61*'TD CALC Summary (Cumulative) '!$P$64)/'TD CALC Summary (Cumulative) '!$L$61</f>
        <v>0</v>
      </c>
      <c r="AE82" s="94">
        <f>('TD CALC Summary (Cumulative) '!$F61*'TD CALC Summary (Cumulative) '!$P$64)/'TD CALC Summary (Cumulative) '!$L$61</f>
        <v>0</v>
      </c>
      <c r="AF82" s="94">
        <f>('TD CALC Summary (Cumulative) '!$F61*'TD CALC Summary (Cumulative) '!$P$64)/'TD CALC Summary (Cumulative) '!$L$61</f>
        <v>0</v>
      </c>
      <c r="AG82" s="94">
        <f>('TD CALC Summary (Cumulative) '!$F61*'TD CALC Summary (Cumulative) '!$P$64)/'TD CALC Summary (Cumulative) '!$L$61</f>
        <v>0</v>
      </c>
      <c r="AH82" s="94">
        <f>('TD CALC Summary (Cumulative) '!$F61*'TD CALC Summary (Cumulative) '!$P$64)/'TD CALC Summary (Cumulative) '!$L$61</f>
        <v>0</v>
      </c>
      <c r="AI82" s="94">
        <f>('TD CALC Summary (Cumulative) '!$F61*'TD CALC Summary (Cumulative) '!$P$64)/'TD CALC Summary (Cumulative) '!$L$61</f>
        <v>0</v>
      </c>
      <c r="AJ82" s="94">
        <f>('TD CALC Summary (Cumulative) '!$F61*'TD CALC Summary (Cumulative) '!$P$64)/'TD CALC Summary (Cumulative) '!$L$61</f>
        <v>0</v>
      </c>
      <c r="AK82" s="94">
        <f>('TD CALC Summary (Cumulative) '!$F61*'TD CALC Summary (Cumulative) '!$P$64)/'TD CALC Summary (Cumulative) '!$L$61</f>
        <v>0</v>
      </c>
      <c r="AL82" s="94">
        <f>('TD CALC Summary (Cumulative) '!$F61*'TD CALC Summary (Cumulative) '!$P$64)/'TD CALC Summary (Cumulative) '!$L$61</f>
        <v>0</v>
      </c>
      <c r="AM82" s="94">
        <f>('TD CALC Summary (Cumulative) '!$G61*'TD CALC Summary (Cumulative) '!$P$64)/'TD CALC Summary (Cumulative) '!$L$61</f>
        <v>0</v>
      </c>
      <c r="AN82" s="94">
        <f>('TD CALC Summary (Cumulative) '!$G61*'TD CALC Summary (Cumulative) '!$P$64)/'TD CALC Summary (Cumulative) '!$L$61</f>
        <v>0</v>
      </c>
      <c r="AO82" s="94">
        <f>('TD CALC Summary (Cumulative) '!$G61*'TD CALC Summary (Cumulative) '!$P$64)/'TD CALC Summary (Cumulative) '!$L$61</f>
        <v>0</v>
      </c>
      <c r="AP82" s="94">
        <f>('TD CALC Summary (Cumulative) '!$G61*'TD CALC Summary (Cumulative) '!$P$64)/'TD CALC Summary (Cumulative) '!$L$61</f>
        <v>0</v>
      </c>
      <c r="AQ82" s="94">
        <f>('TD CALC Summary (Cumulative) '!$G61*'TD CALC Summary (Cumulative) '!$P$64)/'TD CALC Summary (Cumulative) '!$L$61</f>
        <v>0</v>
      </c>
      <c r="AR82" s="94">
        <f>('TD CALC Summary (Cumulative) '!$G61*'TD CALC Summary (Cumulative) '!$P$64)/'TD CALC Summary (Cumulative) '!$L$61</f>
        <v>0</v>
      </c>
      <c r="AS82" s="94">
        <f>('TD CALC Summary (Cumulative) '!$G61*'TD CALC Summary (Cumulative) '!$P$64)/'TD CALC Summary (Cumulative) '!$L$61</f>
        <v>0</v>
      </c>
      <c r="AT82" s="94">
        <f>('TD CALC Summary (Cumulative) '!$G61*'TD CALC Summary (Cumulative) '!$P$64)/'TD CALC Summary (Cumulative) '!$L$61</f>
        <v>0</v>
      </c>
      <c r="AU82" s="94">
        <f>('TD CALC Summary (Cumulative) '!$G61*'TD CALC Summary (Cumulative) '!$P$64)/'TD CALC Summary (Cumulative) '!$L$61</f>
        <v>0</v>
      </c>
      <c r="AV82" s="94">
        <f>('TD CALC Summary (Cumulative) '!$G61*'TD CALC Summary (Cumulative) '!$P$64)/'TD CALC Summary (Cumulative) '!$L$61</f>
        <v>0</v>
      </c>
      <c r="AW82" s="94">
        <f>('TD CALC Summary (Cumulative) '!$G61*'TD CALC Summary (Cumulative) '!$P$64)/'TD CALC Summary (Cumulative) '!$L$61</f>
        <v>0</v>
      </c>
      <c r="AX82" s="94">
        <f>('TD CALC Summary (Cumulative) '!$G61*'TD CALC Summary (Cumulative) '!$P$64)/'TD CALC Summary (Cumulative) '!$L$61</f>
        <v>0</v>
      </c>
      <c r="AY82" s="94">
        <f>('TD CALC Summary (Cumulative) '!$H61*'TD CALC Summary (Cumulative) '!$P$64)/'TD CALC Summary (Cumulative) '!$L$61</f>
        <v>0</v>
      </c>
      <c r="AZ82" s="94">
        <f>('TD CALC Summary (Cumulative) '!$H61*'TD CALC Summary (Cumulative) '!$P$64)/'TD CALC Summary (Cumulative) '!$L$61</f>
        <v>0</v>
      </c>
      <c r="BA82" s="94">
        <f>('TD CALC Summary (Cumulative) '!$H61*'TD CALC Summary (Cumulative) '!$P$64)/'TD CALC Summary (Cumulative) '!$L$61</f>
        <v>0</v>
      </c>
      <c r="BB82" s="94">
        <f>('TD CALC Summary (Cumulative) '!$H61*'TD CALC Summary (Cumulative) '!$P$64)/'TD CALC Summary (Cumulative) '!$L$61</f>
        <v>0</v>
      </c>
      <c r="BC82" s="94">
        <f>('TD CALC Summary (Cumulative) '!$H61*'TD CALC Summary (Cumulative) '!$P$64)/'TD CALC Summary (Cumulative) '!$L$61</f>
        <v>0</v>
      </c>
      <c r="BD82" s="94">
        <f>('TD CALC Summary (Cumulative) '!$H61*'TD CALC Summary (Cumulative) '!$P$64)/'TD CALC Summary (Cumulative) '!$L$61</f>
        <v>0</v>
      </c>
      <c r="BE82" s="94">
        <f>('TD CALC Summary (Cumulative) '!$H61*'TD CALC Summary (Cumulative) '!$P$64)/'TD CALC Summary (Cumulative) '!$L$61</f>
        <v>0</v>
      </c>
      <c r="BF82" s="94">
        <f>('TD CALC Summary (Cumulative) '!$H61*'TD CALC Summary (Cumulative) '!$P$64)/'TD CALC Summary (Cumulative) '!$L$61</f>
        <v>0</v>
      </c>
      <c r="BG82" s="94">
        <f>('TD CALC Summary (Cumulative) '!$H61*'TD CALC Summary (Cumulative) '!$P$64)/'TD CALC Summary (Cumulative) '!$L$61</f>
        <v>0</v>
      </c>
      <c r="BH82" s="94">
        <f>('TD CALC Summary (Cumulative) '!$H61*'TD CALC Summary (Cumulative) '!$P$64)/'TD CALC Summary (Cumulative) '!$L$61</f>
        <v>0</v>
      </c>
      <c r="BI82" s="94">
        <f>('TD CALC Summary (Cumulative) '!$H61*'TD CALC Summary (Cumulative) '!$P$64)/'TD CALC Summary (Cumulative) '!$L$61</f>
        <v>0</v>
      </c>
      <c r="BJ82" s="94">
        <f>('TD CALC Summary (Cumulative) '!$H61*'TD CALC Summary (Cumulative) '!$P$64)/'TD CALC Summary (Cumulative) '!$L$61</f>
        <v>0</v>
      </c>
      <c r="BK82" s="94">
        <f>('TD CALC Summary (Cumulative) '!$I61*'TD CALC Summary (Cumulative) '!$P$64)/'TD CALC Summary (Cumulative) '!$L$61</f>
        <v>0</v>
      </c>
      <c r="BL82" s="94">
        <f>('TD CALC Summary (Cumulative) '!$I61*'TD CALC Summary (Cumulative) '!$P$64)/'TD CALC Summary (Cumulative) '!$L$61</f>
        <v>0</v>
      </c>
      <c r="BM82" s="94">
        <f>('TD CALC Summary (Cumulative) '!$I61*'TD CALC Summary (Cumulative) '!$P$64)/'TD CALC Summary (Cumulative) '!$L$61</f>
        <v>0</v>
      </c>
      <c r="BN82" s="94">
        <f>('TD CALC Summary (Cumulative) '!$I61*'TD CALC Summary (Cumulative) '!$P$64)/'TD CALC Summary (Cumulative) '!$L$61</f>
        <v>0</v>
      </c>
      <c r="BO82" s="94">
        <f>('TD CALC Summary (Cumulative) '!$I61*'TD CALC Summary (Cumulative) '!$P$64)/'TD CALC Summary (Cumulative) '!$L$61</f>
        <v>0</v>
      </c>
      <c r="BP82" s="94">
        <f>('TD CALC Summary (Cumulative) '!$I61*'TD CALC Summary (Cumulative) '!$P$64)/'TD CALC Summary (Cumulative) '!$L$61</f>
        <v>0</v>
      </c>
      <c r="BQ82" s="94">
        <f>('TD CALC Summary (Cumulative) '!$I61*'TD CALC Summary (Cumulative) '!$P$64)/'TD CALC Summary (Cumulative) '!$L$61</f>
        <v>0</v>
      </c>
      <c r="BR82" s="94">
        <f>('TD CALC Summary (Cumulative) '!$I61*'TD CALC Summary (Cumulative) '!$P$64)/'TD CALC Summary (Cumulative) '!$L$61</f>
        <v>0</v>
      </c>
      <c r="BS82" s="94">
        <f>('TD CALC Summary (Cumulative) '!$I61*'TD CALC Summary (Cumulative) '!$P$64)/'TD CALC Summary (Cumulative) '!$L$61</f>
        <v>0</v>
      </c>
      <c r="BT82" s="94">
        <f>('TD CALC Summary (Cumulative) '!$I61*'TD CALC Summary (Cumulative) '!$P$64)/'TD CALC Summary (Cumulative) '!$L$61</f>
        <v>0</v>
      </c>
      <c r="BU82" s="94">
        <f>('TD CALC Summary (Cumulative) '!$I61*'TD CALC Summary (Cumulative) '!$P$64)/'TD CALC Summary (Cumulative) '!$L$61</f>
        <v>0</v>
      </c>
      <c r="BV82" s="94">
        <f>('TD CALC Summary (Cumulative) '!$I61*'TD CALC Summary (Cumulative) '!$P$64)/'TD CALC Summary (Cumulative) '!$L$61</f>
        <v>0</v>
      </c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</row>
    <row r="83" spans="1:122" x14ac:dyDescent="0.25">
      <c r="A83" s="193"/>
      <c r="B83" s="30" t="s">
        <v>10</v>
      </c>
      <c r="C83" s="72"/>
      <c r="D83" s="72"/>
      <c r="E83" s="94">
        <f>('TD CALC Summary (Cumulative) '!$D61*'TD CALC Summary (Cumulative) '!$P$64)/'TD CALC Summary (Cumulative) '!$L$60</f>
        <v>0</v>
      </c>
      <c r="F83" s="94">
        <f>('TD CALC Summary (Cumulative) '!$D61*'TD CALC Summary (Cumulative) '!$P$64)/'TD CALC Summary (Cumulative) '!$L$60</f>
        <v>0</v>
      </c>
      <c r="G83" s="94">
        <f>('TD CALC Summary (Cumulative) '!$D61*'TD CALC Summary (Cumulative) '!$P$64)/'TD CALC Summary (Cumulative) '!$L$60</f>
        <v>0</v>
      </c>
      <c r="H83" s="94">
        <f>('TD CALC Summary (Cumulative) '!$D61*'TD CALC Summary (Cumulative) '!$P$64)/'TD CALC Summary (Cumulative) '!$L$60</f>
        <v>0</v>
      </c>
      <c r="I83" s="94">
        <f>('TD CALC Summary (Cumulative) '!$D61*'TD CALC Summary (Cumulative) '!$P$64)/'TD CALC Summary (Cumulative) '!$L$60</f>
        <v>0</v>
      </c>
      <c r="J83" s="94">
        <f>('TD CALC Summary (Cumulative) '!$D61*'TD CALC Summary (Cumulative) '!$P$64)/'TD CALC Summary (Cumulative) '!$L$60</f>
        <v>0</v>
      </c>
      <c r="K83" s="94">
        <f>('TD CALC Summary (Cumulative) '!$D61*'TD CALC Summary (Cumulative) '!$P$64)/'TD CALC Summary (Cumulative) '!$L$60</f>
        <v>0</v>
      </c>
      <c r="L83" s="94">
        <f>('TD CALC Summary (Cumulative) '!$D61*'TD CALC Summary (Cumulative) '!$P$64)/'TD CALC Summary (Cumulative) '!$L$60</f>
        <v>0</v>
      </c>
      <c r="M83" s="94">
        <f>('TD CALC Summary (Cumulative) '!$D61*'TD CALC Summary (Cumulative) '!$P$64)/'TD CALC Summary (Cumulative) '!$L$60</f>
        <v>0</v>
      </c>
      <c r="N83" s="94">
        <f>('TD CALC Summary (Cumulative) '!$D61*'TD CALC Summary (Cumulative) '!$P$64)/'TD CALC Summary (Cumulative) '!$L$60</f>
        <v>0</v>
      </c>
      <c r="O83" s="94">
        <f>('TD CALC Summary (Cumulative) '!$E61*'TD CALC Summary (Cumulative) '!$P$64)/'TD CALC Summary (Cumulative) '!$L$61</f>
        <v>271.01308094101324</v>
      </c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>
        <f>('TD CALC Summary (Cumulative) '!$F62*'TD CALC Summary (Cumulative) '!$P$64)/'TD CALC Summary (Cumulative) '!$L$61</f>
        <v>0</v>
      </c>
      <c r="AB83" s="94">
        <f>('TD CALC Summary (Cumulative) '!$F62*'TD CALC Summary (Cumulative) '!$P$64)/'TD CALC Summary (Cumulative) '!$L$61</f>
        <v>0</v>
      </c>
      <c r="AC83" s="94">
        <f>('TD CALC Summary (Cumulative) '!$F62*'TD CALC Summary (Cumulative) '!$P$64)/'TD CALC Summary (Cumulative) '!$L$61</f>
        <v>0</v>
      </c>
      <c r="AD83" s="94">
        <f>('TD CALC Summary (Cumulative) '!$F62*'TD CALC Summary (Cumulative) '!$P$64)/'TD CALC Summary (Cumulative) '!$L$61</f>
        <v>0</v>
      </c>
      <c r="AE83" s="94">
        <f>('TD CALC Summary (Cumulative) '!$F62*'TD CALC Summary (Cumulative) '!$P$64)/'TD CALC Summary (Cumulative) '!$L$61</f>
        <v>0</v>
      </c>
      <c r="AF83" s="94">
        <f>('TD CALC Summary (Cumulative) '!$F62*'TD CALC Summary (Cumulative) '!$P$64)/'TD CALC Summary (Cumulative) '!$L$61</f>
        <v>0</v>
      </c>
      <c r="AG83" s="94">
        <f>('TD CALC Summary (Cumulative) '!$F62*'TD CALC Summary (Cumulative) '!$P$64)/'TD CALC Summary (Cumulative) '!$L$61</f>
        <v>0</v>
      </c>
      <c r="AH83" s="94">
        <f>('TD CALC Summary (Cumulative) '!$F62*'TD CALC Summary (Cumulative) '!$P$64)/'TD CALC Summary (Cumulative) '!$L$61</f>
        <v>0</v>
      </c>
      <c r="AI83" s="94">
        <f>('TD CALC Summary (Cumulative) '!$F62*'TD CALC Summary (Cumulative) '!$P$64)/'TD CALC Summary (Cumulative) '!$L$61</f>
        <v>0</v>
      </c>
      <c r="AJ83" s="94">
        <f>('TD CALC Summary (Cumulative) '!$F62*'TD CALC Summary (Cumulative) '!$P$64)/'TD CALC Summary (Cumulative) '!$L$61</f>
        <v>0</v>
      </c>
      <c r="AK83" s="94">
        <f>('TD CALC Summary (Cumulative) '!$F62*'TD CALC Summary (Cumulative) '!$P$64)/'TD CALC Summary (Cumulative) '!$L$61</f>
        <v>0</v>
      </c>
      <c r="AL83" s="94">
        <f>('TD CALC Summary (Cumulative) '!$F62*'TD CALC Summary (Cumulative) '!$P$64)/'TD CALC Summary (Cumulative) '!$L$61</f>
        <v>0</v>
      </c>
      <c r="AM83" s="94">
        <f>('TD CALC Summary (Cumulative) '!$G62*'TD CALC Summary (Cumulative) '!$P$64)/'TD CALC Summary (Cumulative) '!$L$61</f>
        <v>0</v>
      </c>
      <c r="AN83" s="94">
        <f>('TD CALC Summary (Cumulative) '!$G62*'TD CALC Summary (Cumulative) '!$P$64)/'TD CALC Summary (Cumulative) '!$L$61</f>
        <v>0</v>
      </c>
      <c r="AO83" s="94">
        <f>('TD CALC Summary (Cumulative) '!$G62*'TD CALC Summary (Cumulative) '!$P$64)/'TD CALC Summary (Cumulative) '!$L$61</f>
        <v>0</v>
      </c>
      <c r="AP83" s="94">
        <f>('TD CALC Summary (Cumulative) '!$G62*'TD CALC Summary (Cumulative) '!$P$64)/'TD CALC Summary (Cumulative) '!$L$61</f>
        <v>0</v>
      </c>
      <c r="AQ83" s="94">
        <f>('TD CALC Summary (Cumulative) '!$G62*'TD CALC Summary (Cumulative) '!$P$64)/'TD CALC Summary (Cumulative) '!$L$61</f>
        <v>0</v>
      </c>
      <c r="AR83" s="94">
        <f>('TD CALC Summary (Cumulative) '!$G62*'TD CALC Summary (Cumulative) '!$P$64)/'TD CALC Summary (Cumulative) '!$L$61</f>
        <v>0</v>
      </c>
      <c r="AS83" s="94">
        <f>('TD CALC Summary (Cumulative) '!$G62*'TD CALC Summary (Cumulative) '!$P$64)/'TD CALC Summary (Cumulative) '!$L$61</f>
        <v>0</v>
      </c>
      <c r="AT83" s="94">
        <f>('TD CALC Summary (Cumulative) '!$G62*'TD CALC Summary (Cumulative) '!$P$64)/'TD CALC Summary (Cumulative) '!$L$61</f>
        <v>0</v>
      </c>
      <c r="AU83" s="94">
        <f>('TD CALC Summary (Cumulative) '!$G62*'TD CALC Summary (Cumulative) '!$P$64)/'TD CALC Summary (Cumulative) '!$L$61</f>
        <v>0</v>
      </c>
      <c r="AV83" s="94">
        <f>('TD CALC Summary (Cumulative) '!$G62*'TD CALC Summary (Cumulative) '!$P$64)/'TD CALC Summary (Cumulative) '!$L$61</f>
        <v>0</v>
      </c>
      <c r="AW83" s="94">
        <f>('TD CALC Summary (Cumulative) '!$G62*'TD CALC Summary (Cumulative) '!$P$64)/'TD CALC Summary (Cumulative) '!$L$61</f>
        <v>0</v>
      </c>
      <c r="AX83" s="94">
        <f>('TD CALC Summary (Cumulative) '!$G62*'TD CALC Summary (Cumulative) '!$P$64)/'TD CALC Summary (Cumulative) '!$L$61</f>
        <v>0</v>
      </c>
      <c r="AY83" s="94">
        <f>('TD CALC Summary (Cumulative) '!$H62*'TD CALC Summary (Cumulative) '!$P$64)/'TD CALC Summary (Cumulative) '!$L$61</f>
        <v>0</v>
      </c>
      <c r="AZ83" s="94">
        <f>('TD CALC Summary (Cumulative) '!$H62*'TD CALC Summary (Cumulative) '!$P$64)/'TD CALC Summary (Cumulative) '!$L$61</f>
        <v>0</v>
      </c>
      <c r="BA83" s="94">
        <f>('TD CALC Summary (Cumulative) '!$H62*'TD CALC Summary (Cumulative) '!$P$64)/'TD CALC Summary (Cumulative) '!$L$61</f>
        <v>0</v>
      </c>
      <c r="BB83" s="94">
        <f>('TD CALC Summary (Cumulative) '!$H62*'TD CALC Summary (Cumulative) '!$P$64)/'TD CALC Summary (Cumulative) '!$L$61</f>
        <v>0</v>
      </c>
      <c r="BC83" s="94">
        <f>('TD CALC Summary (Cumulative) '!$H62*'TD CALC Summary (Cumulative) '!$P$64)/'TD CALC Summary (Cumulative) '!$L$61</f>
        <v>0</v>
      </c>
      <c r="BD83" s="94">
        <f>('TD CALC Summary (Cumulative) '!$H62*'TD CALC Summary (Cumulative) '!$P$64)/'TD CALC Summary (Cumulative) '!$L$61</f>
        <v>0</v>
      </c>
      <c r="BE83" s="94">
        <f>('TD CALC Summary (Cumulative) '!$H62*'TD CALC Summary (Cumulative) '!$P$64)/'TD CALC Summary (Cumulative) '!$L$61</f>
        <v>0</v>
      </c>
      <c r="BF83" s="94">
        <f>('TD CALC Summary (Cumulative) '!$H62*'TD CALC Summary (Cumulative) '!$P$64)/'TD CALC Summary (Cumulative) '!$L$61</f>
        <v>0</v>
      </c>
      <c r="BG83" s="94">
        <f>('TD CALC Summary (Cumulative) '!$H62*'TD CALC Summary (Cumulative) '!$P$64)/'TD CALC Summary (Cumulative) '!$L$61</f>
        <v>0</v>
      </c>
      <c r="BH83" s="94">
        <f>('TD CALC Summary (Cumulative) '!$H62*'TD CALC Summary (Cumulative) '!$P$64)/'TD CALC Summary (Cumulative) '!$L$61</f>
        <v>0</v>
      </c>
      <c r="BI83" s="94">
        <f>('TD CALC Summary (Cumulative) '!$H62*'TD CALC Summary (Cumulative) '!$P$64)/'TD CALC Summary (Cumulative) '!$L$61</f>
        <v>0</v>
      </c>
      <c r="BJ83" s="94">
        <f>('TD CALC Summary (Cumulative) '!$H62*'TD CALC Summary (Cumulative) '!$P$64)/'TD CALC Summary (Cumulative) '!$L$61</f>
        <v>0</v>
      </c>
      <c r="BK83" s="94">
        <f>('TD CALC Summary (Cumulative) '!$I62*'TD CALC Summary (Cumulative) '!$P$64)/'TD CALC Summary (Cumulative) '!$L$61</f>
        <v>0</v>
      </c>
      <c r="BL83" s="94">
        <f>('TD CALC Summary (Cumulative) '!$I62*'TD CALC Summary (Cumulative) '!$P$64)/'TD CALC Summary (Cumulative) '!$L$61</f>
        <v>0</v>
      </c>
      <c r="BM83" s="94">
        <f>('TD CALC Summary (Cumulative) '!$I62*'TD CALC Summary (Cumulative) '!$P$64)/'TD CALC Summary (Cumulative) '!$L$61</f>
        <v>0</v>
      </c>
      <c r="BN83" s="94">
        <f>('TD CALC Summary (Cumulative) '!$I62*'TD CALC Summary (Cumulative) '!$P$64)/'TD CALC Summary (Cumulative) '!$L$61</f>
        <v>0</v>
      </c>
      <c r="BO83" s="94">
        <f>('TD CALC Summary (Cumulative) '!$I62*'TD CALC Summary (Cumulative) '!$P$64)/'TD CALC Summary (Cumulative) '!$L$61</f>
        <v>0</v>
      </c>
      <c r="BP83" s="94">
        <f>('TD CALC Summary (Cumulative) '!$I62*'TD CALC Summary (Cumulative) '!$P$64)/'TD CALC Summary (Cumulative) '!$L$61</f>
        <v>0</v>
      </c>
      <c r="BQ83" s="94">
        <f>('TD CALC Summary (Cumulative) '!$I62*'TD CALC Summary (Cumulative) '!$P$64)/'TD CALC Summary (Cumulative) '!$L$61</f>
        <v>0</v>
      </c>
      <c r="BR83" s="94">
        <f>('TD CALC Summary (Cumulative) '!$I62*'TD CALC Summary (Cumulative) '!$P$64)/'TD CALC Summary (Cumulative) '!$L$61</f>
        <v>0</v>
      </c>
      <c r="BS83" s="94">
        <f>('TD CALC Summary (Cumulative) '!$I62*'TD CALC Summary (Cumulative) '!$P$64)/'TD CALC Summary (Cumulative) '!$L$61</f>
        <v>0</v>
      </c>
      <c r="BT83" s="94">
        <f>('TD CALC Summary (Cumulative) '!$I62*'TD CALC Summary (Cumulative) '!$P$64)/'TD CALC Summary (Cumulative) '!$L$61</f>
        <v>0</v>
      </c>
      <c r="BU83" s="94">
        <f>('TD CALC Summary (Cumulative) '!$I62*'TD CALC Summary (Cumulative) '!$P$64)/'TD CALC Summary (Cumulative) '!$L$61</f>
        <v>0</v>
      </c>
      <c r="BV83" s="94">
        <f>('TD CALC Summary (Cumulative) '!$I62*'TD CALC Summary (Cumulative) '!$P$64)/'TD CALC Summary (Cumulative) '!$L$61</f>
        <v>0</v>
      </c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</row>
    <row r="84" spans="1:122" x14ac:dyDescent="0.25">
      <c r="A84" s="193"/>
      <c r="B84" s="30" t="s">
        <v>1</v>
      </c>
      <c r="C84" s="72"/>
      <c r="D84" s="72"/>
      <c r="E84" s="94">
        <f>('TD CALC Summary (Cumulative) '!$D62*'TD CALC Summary (Cumulative) '!$P$64)/'TD CALC Summary (Cumulative) '!$L$60</f>
        <v>0</v>
      </c>
      <c r="F84" s="94">
        <f>('TD CALC Summary (Cumulative) '!$D62*'TD CALC Summary (Cumulative) '!$P$64)/'TD CALC Summary (Cumulative) '!$L$60</f>
        <v>0</v>
      </c>
      <c r="G84" s="94">
        <f>('TD CALC Summary (Cumulative) '!$D62*'TD CALC Summary (Cumulative) '!$P$64)/'TD CALC Summary (Cumulative) '!$L$60</f>
        <v>0</v>
      </c>
      <c r="H84" s="94">
        <f>('TD CALC Summary (Cumulative) '!$D62*'TD CALC Summary (Cumulative) '!$P$64)/'TD CALC Summary (Cumulative) '!$L$60</f>
        <v>0</v>
      </c>
      <c r="I84" s="94">
        <f>('TD CALC Summary (Cumulative) '!$D62*'TD CALC Summary (Cumulative) '!$P$64)/'TD CALC Summary (Cumulative) '!$L$60</f>
        <v>0</v>
      </c>
      <c r="J84" s="94">
        <f>('TD CALC Summary (Cumulative) '!$D62*'TD CALC Summary (Cumulative) '!$P$64)/'TD CALC Summary (Cumulative) '!$L$60</f>
        <v>0</v>
      </c>
      <c r="K84" s="94">
        <f>('TD CALC Summary (Cumulative) '!$D62*'TD CALC Summary (Cumulative) '!$P$64)/'TD CALC Summary (Cumulative) '!$L$60</f>
        <v>0</v>
      </c>
      <c r="L84" s="94">
        <f>('TD CALC Summary (Cumulative) '!$D62*'TD CALC Summary (Cumulative) '!$P$64)/'TD CALC Summary (Cumulative) '!$L$60</f>
        <v>0</v>
      </c>
      <c r="M84" s="94">
        <f>('TD CALC Summary (Cumulative) '!$D62*'TD CALC Summary (Cumulative) '!$P$64)/'TD CALC Summary (Cumulative) '!$L$60</f>
        <v>0</v>
      </c>
      <c r="N84" s="94">
        <f>('TD CALC Summary (Cumulative) '!$D62*'TD CALC Summary (Cumulative) '!$P$64)/'TD CALC Summary (Cumulative) '!$L$60</f>
        <v>0</v>
      </c>
      <c r="O84" s="94">
        <f>('TD CALC Summary (Cumulative) '!$E62*'TD CALC Summary (Cumulative) '!$P$64)/'TD CALC Summary (Cumulative) '!$L$61</f>
        <v>144.90031115856098</v>
      </c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>
        <f>('TD CALC Summary (Cumulative) '!$F63*'TD CALC Summary (Cumulative) '!$P$64)/'TD CALC Summary (Cumulative) '!$L$61</f>
        <v>3.9044515216595213E-3</v>
      </c>
      <c r="AB84" s="94">
        <f>('TD CALC Summary (Cumulative) '!$F63*'TD CALC Summary (Cumulative) '!$P$64)/'TD CALC Summary (Cumulative) '!$L$61</f>
        <v>3.9044515216595213E-3</v>
      </c>
      <c r="AC84" s="94">
        <f>('TD CALC Summary (Cumulative) '!$F63*'TD CALC Summary (Cumulative) '!$P$64)/'TD CALC Summary (Cumulative) '!$L$61</f>
        <v>3.9044515216595213E-3</v>
      </c>
      <c r="AD84" s="94">
        <f>('TD CALC Summary (Cumulative) '!$F63*'TD CALC Summary (Cumulative) '!$P$64)/'TD CALC Summary (Cumulative) '!$L$61</f>
        <v>3.9044515216595213E-3</v>
      </c>
      <c r="AE84" s="94">
        <f>('TD CALC Summary (Cumulative) '!$F63*'TD CALC Summary (Cumulative) '!$P$64)/'TD CALC Summary (Cumulative) '!$L$61</f>
        <v>3.9044515216595213E-3</v>
      </c>
      <c r="AF84" s="94">
        <f>('TD CALC Summary (Cumulative) '!$F63*'TD CALC Summary (Cumulative) '!$P$64)/'TD CALC Summary (Cumulative) '!$L$61</f>
        <v>3.9044515216595213E-3</v>
      </c>
      <c r="AG84" s="94">
        <f>('TD CALC Summary (Cumulative) '!$F63*'TD CALC Summary (Cumulative) '!$P$64)/'TD CALC Summary (Cumulative) '!$L$61</f>
        <v>3.9044515216595213E-3</v>
      </c>
      <c r="AH84" s="94">
        <f>('TD CALC Summary (Cumulative) '!$F63*'TD CALC Summary (Cumulative) '!$P$64)/'TD CALC Summary (Cumulative) '!$L$61</f>
        <v>3.9044515216595213E-3</v>
      </c>
      <c r="AI84" s="94">
        <f>('TD CALC Summary (Cumulative) '!$F63*'TD CALC Summary (Cumulative) '!$P$64)/'TD CALC Summary (Cumulative) '!$L$61</f>
        <v>3.9044515216595213E-3</v>
      </c>
      <c r="AJ84" s="94">
        <f>('TD CALC Summary (Cumulative) '!$F63*'TD CALC Summary (Cumulative) '!$P$64)/'TD CALC Summary (Cumulative) '!$L$61</f>
        <v>3.9044515216595213E-3</v>
      </c>
      <c r="AK84" s="94">
        <f>('TD CALC Summary (Cumulative) '!$F63*'TD CALC Summary (Cumulative) '!$P$64)/'TD CALC Summary (Cumulative) '!$L$61</f>
        <v>3.9044515216595213E-3</v>
      </c>
      <c r="AL84" s="94">
        <f>('TD CALC Summary (Cumulative) '!$F63*'TD CALC Summary (Cumulative) '!$P$64)/'TD CALC Summary (Cumulative) '!$L$61</f>
        <v>3.9044515216595213E-3</v>
      </c>
      <c r="AM84" s="94">
        <f>('TD CALC Summary (Cumulative) '!$G63*'TD CALC Summary (Cumulative) '!$P$64)/'TD CALC Summary (Cumulative) '!$L$61</f>
        <v>0</v>
      </c>
      <c r="AN84" s="94">
        <f>('TD CALC Summary (Cumulative) '!$G63*'TD CALC Summary (Cumulative) '!$P$64)/'TD CALC Summary (Cumulative) '!$L$61</f>
        <v>0</v>
      </c>
      <c r="AO84" s="94">
        <f>('TD CALC Summary (Cumulative) '!$G63*'TD CALC Summary (Cumulative) '!$P$64)/'TD CALC Summary (Cumulative) '!$L$61</f>
        <v>0</v>
      </c>
      <c r="AP84" s="94">
        <f>('TD CALC Summary (Cumulative) '!$G63*'TD CALC Summary (Cumulative) '!$P$64)/'TD CALC Summary (Cumulative) '!$L$61</f>
        <v>0</v>
      </c>
      <c r="AQ84" s="94">
        <f>('TD CALC Summary (Cumulative) '!$G63*'TD CALC Summary (Cumulative) '!$P$64)/'TD CALC Summary (Cumulative) '!$L$61</f>
        <v>0</v>
      </c>
      <c r="AR84" s="94">
        <f>('TD CALC Summary (Cumulative) '!$G63*'TD CALC Summary (Cumulative) '!$P$64)/'TD CALC Summary (Cumulative) '!$L$61</f>
        <v>0</v>
      </c>
      <c r="AS84" s="94">
        <f>('TD CALC Summary (Cumulative) '!$G63*'TD CALC Summary (Cumulative) '!$P$64)/'TD CALC Summary (Cumulative) '!$L$61</f>
        <v>0</v>
      </c>
      <c r="AT84" s="94">
        <f>('TD CALC Summary (Cumulative) '!$G63*'TD CALC Summary (Cumulative) '!$P$64)/'TD CALC Summary (Cumulative) '!$L$61</f>
        <v>0</v>
      </c>
      <c r="AU84" s="94">
        <f>('TD CALC Summary (Cumulative) '!$G63*'TD CALC Summary (Cumulative) '!$P$64)/'TD CALC Summary (Cumulative) '!$L$61</f>
        <v>0</v>
      </c>
      <c r="AV84" s="94">
        <f>('TD CALC Summary (Cumulative) '!$G63*'TD CALC Summary (Cumulative) '!$P$64)/'TD CALC Summary (Cumulative) '!$L$61</f>
        <v>0</v>
      </c>
      <c r="AW84" s="94">
        <f>('TD CALC Summary (Cumulative) '!$G63*'TD CALC Summary (Cumulative) '!$P$64)/'TD CALC Summary (Cumulative) '!$L$61</f>
        <v>0</v>
      </c>
      <c r="AX84" s="94">
        <f>('TD CALC Summary (Cumulative) '!$G63*'TD CALC Summary (Cumulative) '!$P$64)/'TD CALC Summary (Cumulative) '!$L$61</f>
        <v>0</v>
      </c>
      <c r="AY84" s="94">
        <f>('TD CALC Summary (Cumulative) '!$H63*'TD CALC Summary (Cumulative) '!$P$64)/'TD CALC Summary (Cumulative) '!$L$61</f>
        <v>0</v>
      </c>
      <c r="AZ84" s="94">
        <f>('TD CALC Summary (Cumulative) '!$H63*'TD CALC Summary (Cumulative) '!$P$64)/'TD CALC Summary (Cumulative) '!$L$61</f>
        <v>0</v>
      </c>
      <c r="BA84" s="94">
        <f>('TD CALC Summary (Cumulative) '!$H63*'TD CALC Summary (Cumulative) '!$P$64)/'TD CALC Summary (Cumulative) '!$L$61</f>
        <v>0</v>
      </c>
      <c r="BB84" s="94">
        <f>('TD CALC Summary (Cumulative) '!$H63*'TD CALC Summary (Cumulative) '!$P$64)/'TD CALC Summary (Cumulative) '!$L$61</f>
        <v>0</v>
      </c>
      <c r="BC84" s="94">
        <f>('TD CALC Summary (Cumulative) '!$H63*'TD CALC Summary (Cumulative) '!$P$64)/'TD CALC Summary (Cumulative) '!$L$61</f>
        <v>0</v>
      </c>
      <c r="BD84" s="94">
        <f>('TD CALC Summary (Cumulative) '!$H63*'TD CALC Summary (Cumulative) '!$P$64)/'TD CALC Summary (Cumulative) '!$L$61</f>
        <v>0</v>
      </c>
      <c r="BE84" s="94">
        <f>('TD CALC Summary (Cumulative) '!$H63*'TD CALC Summary (Cumulative) '!$P$64)/'TD CALC Summary (Cumulative) '!$L$61</f>
        <v>0</v>
      </c>
      <c r="BF84" s="94">
        <f>('TD CALC Summary (Cumulative) '!$H63*'TD CALC Summary (Cumulative) '!$P$64)/'TD CALC Summary (Cumulative) '!$L$61</f>
        <v>0</v>
      </c>
      <c r="BG84" s="94">
        <f>('TD CALC Summary (Cumulative) '!$H63*'TD CALC Summary (Cumulative) '!$P$64)/'TD CALC Summary (Cumulative) '!$L$61</f>
        <v>0</v>
      </c>
      <c r="BH84" s="94">
        <f>('TD CALC Summary (Cumulative) '!$H63*'TD CALC Summary (Cumulative) '!$P$64)/'TD CALC Summary (Cumulative) '!$L$61</f>
        <v>0</v>
      </c>
      <c r="BI84" s="94">
        <f>('TD CALC Summary (Cumulative) '!$H63*'TD CALC Summary (Cumulative) '!$P$64)/'TD CALC Summary (Cumulative) '!$L$61</f>
        <v>0</v>
      </c>
      <c r="BJ84" s="94">
        <f>('TD CALC Summary (Cumulative) '!$H63*'TD CALC Summary (Cumulative) '!$P$64)/'TD CALC Summary (Cumulative) '!$L$61</f>
        <v>0</v>
      </c>
      <c r="BK84" s="94">
        <f>('TD CALC Summary (Cumulative) '!$I63*'TD CALC Summary (Cumulative) '!$P$64)/'TD CALC Summary (Cumulative) '!$L$61</f>
        <v>0</v>
      </c>
      <c r="BL84" s="94">
        <f>('TD CALC Summary (Cumulative) '!$I63*'TD CALC Summary (Cumulative) '!$P$64)/'TD CALC Summary (Cumulative) '!$L$61</f>
        <v>0</v>
      </c>
      <c r="BM84" s="94">
        <f>('TD CALC Summary (Cumulative) '!$I63*'TD CALC Summary (Cumulative) '!$P$64)/'TD CALC Summary (Cumulative) '!$L$61</f>
        <v>0</v>
      </c>
      <c r="BN84" s="94">
        <f>('TD CALC Summary (Cumulative) '!$I63*'TD CALC Summary (Cumulative) '!$P$64)/'TD CALC Summary (Cumulative) '!$L$61</f>
        <v>0</v>
      </c>
      <c r="BO84" s="94">
        <f>('TD CALC Summary (Cumulative) '!$I63*'TD CALC Summary (Cumulative) '!$P$64)/'TD CALC Summary (Cumulative) '!$L$61</f>
        <v>0</v>
      </c>
      <c r="BP84" s="94">
        <f>('TD CALC Summary (Cumulative) '!$I63*'TD CALC Summary (Cumulative) '!$P$64)/'TD CALC Summary (Cumulative) '!$L$61</f>
        <v>0</v>
      </c>
      <c r="BQ84" s="94">
        <f>('TD CALC Summary (Cumulative) '!$I63*'TD CALC Summary (Cumulative) '!$P$64)/'TD CALC Summary (Cumulative) '!$L$61</f>
        <v>0</v>
      </c>
      <c r="BR84" s="94">
        <f>('TD CALC Summary (Cumulative) '!$I63*'TD CALC Summary (Cumulative) '!$P$64)/'TD CALC Summary (Cumulative) '!$L$61</f>
        <v>0</v>
      </c>
      <c r="BS84" s="94">
        <f>('TD CALC Summary (Cumulative) '!$I63*'TD CALC Summary (Cumulative) '!$P$64)/'TD CALC Summary (Cumulative) '!$L$61</f>
        <v>0</v>
      </c>
      <c r="BT84" s="94">
        <f>('TD CALC Summary (Cumulative) '!$I63*'TD CALC Summary (Cumulative) '!$P$64)/'TD CALC Summary (Cumulative) '!$L$61</f>
        <v>0</v>
      </c>
      <c r="BU84" s="94">
        <f>('TD CALC Summary (Cumulative) '!$I63*'TD CALC Summary (Cumulative) '!$P$64)/'TD CALC Summary (Cumulative) '!$L$61</f>
        <v>0</v>
      </c>
      <c r="BV84" s="94">
        <f>('TD CALC Summary (Cumulative) '!$I63*'TD CALC Summary (Cumulative) '!$P$64)/'TD CALC Summary (Cumulative) '!$L$61</f>
        <v>0</v>
      </c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</row>
    <row r="85" spans="1:122" x14ac:dyDescent="0.25">
      <c r="A85" s="193"/>
      <c r="B85" s="30" t="s">
        <v>11</v>
      </c>
      <c r="C85" s="72"/>
      <c r="D85" s="72"/>
      <c r="E85" s="94">
        <f>('TD CALC Summary (Cumulative) '!$D63*'TD CALC Summary (Cumulative) '!$P$64)/'TD CALC Summary (Cumulative) '!$L$60</f>
        <v>0</v>
      </c>
      <c r="F85" s="94">
        <f>('TD CALC Summary (Cumulative) '!$D63*'TD CALC Summary (Cumulative) '!$P$64)/'TD CALC Summary (Cumulative) '!$L$60</f>
        <v>0</v>
      </c>
      <c r="G85" s="94">
        <f>('TD CALC Summary (Cumulative) '!$D63*'TD CALC Summary (Cumulative) '!$P$64)/'TD CALC Summary (Cumulative) '!$L$60</f>
        <v>0</v>
      </c>
      <c r="H85" s="94">
        <f>('TD CALC Summary (Cumulative) '!$D63*'TD CALC Summary (Cumulative) '!$P$64)/'TD CALC Summary (Cumulative) '!$L$60</f>
        <v>0</v>
      </c>
      <c r="I85" s="94">
        <f>('TD CALC Summary (Cumulative) '!$D63*'TD CALC Summary (Cumulative) '!$P$64)/'TD CALC Summary (Cumulative) '!$L$60</f>
        <v>0</v>
      </c>
      <c r="J85" s="94">
        <f>('TD CALC Summary (Cumulative) '!$D63*'TD CALC Summary (Cumulative) '!$P$64)/'TD CALC Summary (Cumulative) '!$L$60</f>
        <v>0</v>
      </c>
      <c r="K85" s="94">
        <f>('TD CALC Summary (Cumulative) '!$D63*'TD CALC Summary (Cumulative) '!$P$64)/'TD CALC Summary (Cumulative) '!$L$60</f>
        <v>0</v>
      </c>
      <c r="L85" s="94">
        <f>('TD CALC Summary (Cumulative) '!$D63*'TD CALC Summary (Cumulative) '!$P$64)/'TD CALC Summary (Cumulative) '!$L$60</f>
        <v>0</v>
      </c>
      <c r="M85" s="94">
        <f>('TD CALC Summary (Cumulative) '!$D63*'TD CALC Summary (Cumulative) '!$P$64)/'TD CALC Summary (Cumulative) '!$L$60</f>
        <v>0</v>
      </c>
      <c r="N85" s="94">
        <f>('TD CALC Summary (Cumulative) '!$D63*'TD CALC Summary (Cumulative) '!$P$64)/'TD CALC Summary (Cumulative) '!$L$60</f>
        <v>0</v>
      </c>
      <c r="O85" s="94">
        <f>('TD CALC Summary (Cumulative) '!$E63*'TD CALC Summary (Cumulative) '!$P$64)/'TD CALC Summary (Cumulative) '!$L$61</f>
        <v>141.02869077576537</v>
      </c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>
        <f>('TD CALC Summary (Cumulative) '!$F64*'TD CALC Summary (Cumulative) '!$P$64)/'TD CALC Summary (Cumulative) '!$L$61</f>
        <v>0</v>
      </c>
      <c r="AB85" s="94">
        <f>('TD CALC Summary (Cumulative) '!$F64*'TD CALC Summary (Cumulative) '!$P$64)/'TD CALC Summary (Cumulative) '!$L$61</f>
        <v>0</v>
      </c>
      <c r="AC85" s="94">
        <f>('TD CALC Summary (Cumulative) '!$F64*'TD CALC Summary (Cumulative) '!$P$64)/'TD CALC Summary (Cumulative) '!$L$61</f>
        <v>0</v>
      </c>
      <c r="AD85" s="94">
        <f>('TD CALC Summary (Cumulative) '!$F64*'TD CALC Summary (Cumulative) '!$P$64)/'TD CALC Summary (Cumulative) '!$L$61</f>
        <v>0</v>
      </c>
      <c r="AE85" s="94">
        <f>('TD CALC Summary (Cumulative) '!$F64*'TD CALC Summary (Cumulative) '!$P$64)/'TD CALC Summary (Cumulative) '!$L$61</f>
        <v>0</v>
      </c>
      <c r="AF85" s="94">
        <f>('TD CALC Summary (Cumulative) '!$F64*'TD CALC Summary (Cumulative) '!$P$64)/'TD CALC Summary (Cumulative) '!$L$61</f>
        <v>0</v>
      </c>
      <c r="AG85" s="94">
        <f>('TD CALC Summary (Cumulative) '!$F64*'TD CALC Summary (Cumulative) '!$P$64)/'TD CALC Summary (Cumulative) '!$L$61</f>
        <v>0</v>
      </c>
      <c r="AH85" s="94">
        <f>('TD CALC Summary (Cumulative) '!$F64*'TD CALC Summary (Cumulative) '!$P$64)/'TD CALC Summary (Cumulative) '!$L$61</f>
        <v>0</v>
      </c>
      <c r="AI85" s="94">
        <f>('TD CALC Summary (Cumulative) '!$F64*'TD CALC Summary (Cumulative) '!$P$64)/'TD CALC Summary (Cumulative) '!$L$61</f>
        <v>0</v>
      </c>
      <c r="AJ85" s="94">
        <f>('TD CALC Summary (Cumulative) '!$F64*'TD CALC Summary (Cumulative) '!$P$64)/'TD CALC Summary (Cumulative) '!$L$61</f>
        <v>0</v>
      </c>
      <c r="AK85" s="94">
        <f>('TD CALC Summary (Cumulative) '!$F64*'TD CALC Summary (Cumulative) '!$P$64)/'TD CALC Summary (Cumulative) '!$L$61</f>
        <v>0</v>
      </c>
      <c r="AL85" s="94">
        <f>('TD CALC Summary (Cumulative) '!$F64*'TD CALC Summary (Cumulative) '!$P$64)/'TD CALC Summary (Cumulative) '!$L$61</f>
        <v>0</v>
      </c>
      <c r="AM85" s="94">
        <f>('TD CALC Summary (Cumulative) '!$G64*'TD CALC Summary (Cumulative) '!$P$64)/'TD CALC Summary (Cumulative) '!$L$61</f>
        <v>0</v>
      </c>
      <c r="AN85" s="94">
        <f>('TD CALC Summary (Cumulative) '!$G64*'TD CALC Summary (Cumulative) '!$P$64)/'TD CALC Summary (Cumulative) '!$L$61</f>
        <v>0</v>
      </c>
      <c r="AO85" s="94">
        <f>('TD CALC Summary (Cumulative) '!$G64*'TD CALC Summary (Cumulative) '!$P$64)/'TD CALC Summary (Cumulative) '!$L$61</f>
        <v>0</v>
      </c>
      <c r="AP85" s="94">
        <f>('TD CALC Summary (Cumulative) '!$G64*'TD CALC Summary (Cumulative) '!$P$64)/'TD CALC Summary (Cumulative) '!$L$61</f>
        <v>0</v>
      </c>
      <c r="AQ85" s="94">
        <f>('TD CALC Summary (Cumulative) '!$G64*'TD CALC Summary (Cumulative) '!$P$64)/'TD CALC Summary (Cumulative) '!$L$61</f>
        <v>0</v>
      </c>
      <c r="AR85" s="94">
        <f>('TD CALC Summary (Cumulative) '!$G64*'TD CALC Summary (Cumulative) '!$P$64)/'TD CALC Summary (Cumulative) '!$L$61</f>
        <v>0</v>
      </c>
      <c r="AS85" s="94">
        <f>('TD CALC Summary (Cumulative) '!$G64*'TD CALC Summary (Cumulative) '!$P$64)/'TD CALC Summary (Cumulative) '!$L$61</f>
        <v>0</v>
      </c>
      <c r="AT85" s="94">
        <f>('TD CALC Summary (Cumulative) '!$G64*'TD CALC Summary (Cumulative) '!$P$64)/'TD CALC Summary (Cumulative) '!$L$61</f>
        <v>0</v>
      </c>
      <c r="AU85" s="94">
        <f>('TD CALC Summary (Cumulative) '!$G64*'TD CALC Summary (Cumulative) '!$P$64)/'TD CALC Summary (Cumulative) '!$L$61</f>
        <v>0</v>
      </c>
      <c r="AV85" s="94">
        <f>('TD CALC Summary (Cumulative) '!$G64*'TD CALC Summary (Cumulative) '!$P$64)/'TD CALC Summary (Cumulative) '!$L$61</f>
        <v>0</v>
      </c>
      <c r="AW85" s="94">
        <f>('TD CALC Summary (Cumulative) '!$G64*'TD CALC Summary (Cumulative) '!$P$64)/'TD CALC Summary (Cumulative) '!$L$61</f>
        <v>0</v>
      </c>
      <c r="AX85" s="94">
        <f>('TD CALC Summary (Cumulative) '!$G64*'TD CALC Summary (Cumulative) '!$P$64)/'TD CALC Summary (Cumulative) '!$L$61</f>
        <v>0</v>
      </c>
      <c r="AY85" s="94">
        <f>('TD CALC Summary (Cumulative) '!$H64*'TD CALC Summary (Cumulative) '!$P$64)/'TD CALC Summary (Cumulative) '!$L$61</f>
        <v>0</v>
      </c>
      <c r="AZ85" s="94">
        <f>('TD CALC Summary (Cumulative) '!$H64*'TD CALC Summary (Cumulative) '!$P$64)/'TD CALC Summary (Cumulative) '!$L$61</f>
        <v>0</v>
      </c>
      <c r="BA85" s="94">
        <f>('TD CALC Summary (Cumulative) '!$H64*'TD CALC Summary (Cumulative) '!$P$64)/'TD CALC Summary (Cumulative) '!$L$61</f>
        <v>0</v>
      </c>
      <c r="BB85" s="94">
        <f>('TD CALC Summary (Cumulative) '!$H64*'TD CALC Summary (Cumulative) '!$P$64)/'TD CALC Summary (Cumulative) '!$L$61</f>
        <v>0</v>
      </c>
      <c r="BC85" s="94">
        <f>('TD CALC Summary (Cumulative) '!$H64*'TD CALC Summary (Cumulative) '!$P$64)/'TD CALC Summary (Cumulative) '!$L$61</f>
        <v>0</v>
      </c>
      <c r="BD85" s="94">
        <f>('TD CALC Summary (Cumulative) '!$H64*'TD CALC Summary (Cumulative) '!$P$64)/'TD CALC Summary (Cumulative) '!$L$61</f>
        <v>0</v>
      </c>
      <c r="BE85" s="94">
        <f>('TD CALC Summary (Cumulative) '!$H64*'TD CALC Summary (Cumulative) '!$P$64)/'TD CALC Summary (Cumulative) '!$L$61</f>
        <v>0</v>
      </c>
      <c r="BF85" s="94">
        <f>('TD CALC Summary (Cumulative) '!$H64*'TD CALC Summary (Cumulative) '!$P$64)/'TD CALC Summary (Cumulative) '!$L$61</f>
        <v>0</v>
      </c>
      <c r="BG85" s="94">
        <f>('TD CALC Summary (Cumulative) '!$H64*'TD CALC Summary (Cumulative) '!$P$64)/'TD CALC Summary (Cumulative) '!$L$61</f>
        <v>0</v>
      </c>
      <c r="BH85" s="94">
        <f>('TD CALC Summary (Cumulative) '!$H64*'TD CALC Summary (Cumulative) '!$P$64)/'TD CALC Summary (Cumulative) '!$L$61</f>
        <v>0</v>
      </c>
      <c r="BI85" s="94">
        <f>('TD CALC Summary (Cumulative) '!$H64*'TD CALC Summary (Cumulative) '!$P$64)/'TD CALC Summary (Cumulative) '!$L$61</f>
        <v>0</v>
      </c>
      <c r="BJ85" s="94">
        <f>('TD CALC Summary (Cumulative) '!$H64*'TD CALC Summary (Cumulative) '!$P$64)/'TD CALC Summary (Cumulative) '!$L$61</f>
        <v>0</v>
      </c>
      <c r="BK85" s="94">
        <f>('TD CALC Summary (Cumulative) '!$I64*'TD CALC Summary (Cumulative) '!$P$64)/'TD CALC Summary (Cumulative) '!$L$61</f>
        <v>0</v>
      </c>
      <c r="BL85" s="94">
        <f>('TD CALC Summary (Cumulative) '!$I64*'TD CALC Summary (Cumulative) '!$P$64)/'TD CALC Summary (Cumulative) '!$L$61</f>
        <v>0</v>
      </c>
      <c r="BM85" s="94">
        <f>('TD CALC Summary (Cumulative) '!$I64*'TD CALC Summary (Cumulative) '!$P$64)/'TD CALC Summary (Cumulative) '!$L$61</f>
        <v>0</v>
      </c>
      <c r="BN85" s="94">
        <f>('TD CALC Summary (Cumulative) '!$I64*'TD CALC Summary (Cumulative) '!$P$64)/'TD CALC Summary (Cumulative) '!$L$61</f>
        <v>0</v>
      </c>
      <c r="BO85" s="94">
        <f>('TD CALC Summary (Cumulative) '!$I64*'TD CALC Summary (Cumulative) '!$P$64)/'TD CALC Summary (Cumulative) '!$L$61</f>
        <v>0</v>
      </c>
      <c r="BP85" s="94">
        <f>('TD CALC Summary (Cumulative) '!$I64*'TD CALC Summary (Cumulative) '!$P$64)/'TD CALC Summary (Cumulative) '!$L$61</f>
        <v>0</v>
      </c>
      <c r="BQ85" s="94">
        <f>('TD CALC Summary (Cumulative) '!$I64*'TD CALC Summary (Cumulative) '!$P$64)/'TD CALC Summary (Cumulative) '!$L$61</f>
        <v>0</v>
      </c>
      <c r="BR85" s="94">
        <f>('TD CALC Summary (Cumulative) '!$I64*'TD CALC Summary (Cumulative) '!$P$64)/'TD CALC Summary (Cumulative) '!$L$61</f>
        <v>0</v>
      </c>
      <c r="BS85" s="94">
        <f>('TD CALC Summary (Cumulative) '!$I64*'TD CALC Summary (Cumulative) '!$P$64)/'TD CALC Summary (Cumulative) '!$L$61</f>
        <v>0</v>
      </c>
      <c r="BT85" s="94">
        <f>('TD CALC Summary (Cumulative) '!$I64*'TD CALC Summary (Cumulative) '!$P$64)/'TD CALC Summary (Cumulative) '!$L$61</f>
        <v>0</v>
      </c>
      <c r="BU85" s="94">
        <f>('TD CALC Summary (Cumulative) '!$I64*'TD CALC Summary (Cumulative) '!$P$64)/'TD CALC Summary (Cumulative) '!$L$61</f>
        <v>0</v>
      </c>
      <c r="BV85" s="94">
        <f>('TD CALC Summary (Cumulative) '!$I64*'TD CALC Summary (Cumulative) '!$P$64)/'TD CALC Summary (Cumulative) '!$L$61</f>
        <v>0</v>
      </c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</row>
    <row r="86" spans="1:122" x14ac:dyDescent="0.25">
      <c r="A86" s="193"/>
      <c r="B86" s="30" t="s">
        <v>12</v>
      </c>
      <c r="C86" s="72"/>
      <c r="D86" s="72"/>
      <c r="E86" s="94">
        <f>('TD CALC Summary (Cumulative) '!$D64*'TD CALC Summary (Cumulative) '!$P$64)/'TD CALC Summary (Cumulative) '!$L$60</f>
        <v>0</v>
      </c>
      <c r="F86" s="94">
        <f>('TD CALC Summary (Cumulative) '!$D64*'TD CALC Summary (Cumulative) '!$P$64)/'TD CALC Summary (Cumulative) '!$L$60</f>
        <v>0</v>
      </c>
      <c r="G86" s="94">
        <f>('TD CALC Summary (Cumulative) '!$D64*'TD CALC Summary (Cumulative) '!$P$64)/'TD CALC Summary (Cumulative) '!$L$60</f>
        <v>0</v>
      </c>
      <c r="H86" s="94">
        <f>('TD CALC Summary (Cumulative) '!$D64*'TD CALC Summary (Cumulative) '!$P$64)/'TD CALC Summary (Cumulative) '!$L$60</f>
        <v>0</v>
      </c>
      <c r="I86" s="94">
        <f>('TD CALC Summary (Cumulative) '!$D64*'TD CALC Summary (Cumulative) '!$P$64)/'TD CALC Summary (Cumulative) '!$L$60</f>
        <v>0</v>
      </c>
      <c r="J86" s="94">
        <f>('TD CALC Summary (Cumulative) '!$D64*'TD CALC Summary (Cumulative) '!$P$64)/'TD CALC Summary (Cumulative) '!$L$60</f>
        <v>0</v>
      </c>
      <c r="K86" s="94">
        <f>('TD CALC Summary (Cumulative) '!$D64*'TD CALC Summary (Cumulative) '!$P$64)/'TD CALC Summary (Cumulative) '!$L$60</f>
        <v>0</v>
      </c>
      <c r="L86" s="94">
        <f>('TD CALC Summary (Cumulative) '!$D64*'TD CALC Summary (Cumulative) '!$P$64)/'TD CALC Summary (Cumulative) '!$L$60</f>
        <v>0</v>
      </c>
      <c r="M86" s="94">
        <f>('TD CALC Summary (Cumulative) '!$D64*'TD CALC Summary (Cumulative) '!$P$64)/'TD CALC Summary (Cumulative) '!$L$60</f>
        <v>0</v>
      </c>
      <c r="N86" s="94">
        <f>('TD CALC Summary (Cumulative) '!$D64*'TD CALC Summary (Cumulative) '!$P$64)/'TD CALC Summary (Cumulative) '!$L$60</f>
        <v>0</v>
      </c>
      <c r="O86" s="94">
        <f>('TD CALC Summary (Cumulative) '!$E64*'TD CALC Summary (Cumulative) '!$P$64)/'TD CALC Summary (Cumulative) '!$L$61</f>
        <v>58.616648847045553</v>
      </c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>
        <f>('TD CALC Summary (Cumulative) '!$F65*'TD CALC Summary (Cumulative) '!$P$64)/'TD CALC Summary (Cumulative) '!$L$61</f>
        <v>0</v>
      </c>
      <c r="AB86" s="94">
        <f>('TD CALC Summary (Cumulative) '!$F65*'TD CALC Summary (Cumulative) '!$P$64)/'TD CALC Summary (Cumulative) '!$L$61</f>
        <v>0</v>
      </c>
      <c r="AC86" s="94">
        <f>('TD CALC Summary (Cumulative) '!$F65*'TD CALC Summary (Cumulative) '!$P$64)/'TD CALC Summary (Cumulative) '!$L$61</f>
        <v>0</v>
      </c>
      <c r="AD86" s="94">
        <f>('TD CALC Summary (Cumulative) '!$F65*'TD CALC Summary (Cumulative) '!$P$64)/'TD CALC Summary (Cumulative) '!$L$61</f>
        <v>0</v>
      </c>
      <c r="AE86" s="94">
        <f>('TD CALC Summary (Cumulative) '!$F65*'TD CALC Summary (Cumulative) '!$P$64)/'TD CALC Summary (Cumulative) '!$L$61</f>
        <v>0</v>
      </c>
      <c r="AF86" s="94">
        <f>('TD CALC Summary (Cumulative) '!$F65*'TD CALC Summary (Cumulative) '!$P$64)/'TD CALC Summary (Cumulative) '!$L$61</f>
        <v>0</v>
      </c>
      <c r="AG86" s="94">
        <f>('TD CALC Summary (Cumulative) '!$F65*'TD CALC Summary (Cumulative) '!$P$64)/'TD CALC Summary (Cumulative) '!$L$61</f>
        <v>0</v>
      </c>
      <c r="AH86" s="94">
        <f>('TD CALC Summary (Cumulative) '!$F65*'TD CALC Summary (Cumulative) '!$P$64)/'TD CALC Summary (Cumulative) '!$L$61</f>
        <v>0</v>
      </c>
      <c r="AI86" s="94">
        <f>('TD CALC Summary (Cumulative) '!$F65*'TD CALC Summary (Cumulative) '!$P$64)/'TD CALC Summary (Cumulative) '!$L$61</f>
        <v>0</v>
      </c>
      <c r="AJ86" s="94">
        <f>('TD CALC Summary (Cumulative) '!$F65*'TD CALC Summary (Cumulative) '!$P$64)/'TD CALC Summary (Cumulative) '!$L$61</f>
        <v>0</v>
      </c>
      <c r="AK86" s="94">
        <f>('TD CALC Summary (Cumulative) '!$F65*'TD CALC Summary (Cumulative) '!$P$64)/'TD CALC Summary (Cumulative) '!$L$61</f>
        <v>0</v>
      </c>
      <c r="AL86" s="94">
        <f>('TD CALC Summary (Cumulative) '!$F65*'TD CALC Summary (Cumulative) '!$P$64)/'TD CALC Summary (Cumulative) '!$L$61</f>
        <v>0</v>
      </c>
      <c r="AM86" s="94">
        <f>('TD CALC Summary (Cumulative) '!$G65*'TD CALC Summary (Cumulative) '!$P$64)/'TD CALC Summary (Cumulative) '!$L$61</f>
        <v>0</v>
      </c>
      <c r="AN86" s="94">
        <f>('TD CALC Summary (Cumulative) '!$G65*'TD CALC Summary (Cumulative) '!$P$64)/'TD CALC Summary (Cumulative) '!$L$61</f>
        <v>0</v>
      </c>
      <c r="AO86" s="94">
        <f>('TD CALC Summary (Cumulative) '!$G65*'TD CALC Summary (Cumulative) '!$P$64)/'TD CALC Summary (Cumulative) '!$L$61</f>
        <v>0</v>
      </c>
      <c r="AP86" s="94">
        <f>('TD CALC Summary (Cumulative) '!$G65*'TD CALC Summary (Cumulative) '!$P$64)/'TD CALC Summary (Cumulative) '!$L$61</f>
        <v>0</v>
      </c>
      <c r="AQ86" s="94">
        <f>('TD CALC Summary (Cumulative) '!$G65*'TD CALC Summary (Cumulative) '!$P$64)/'TD CALC Summary (Cumulative) '!$L$61</f>
        <v>0</v>
      </c>
      <c r="AR86" s="94">
        <f>('TD CALC Summary (Cumulative) '!$G65*'TD CALC Summary (Cumulative) '!$P$64)/'TD CALC Summary (Cumulative) '!$L$61</f>
        <v>0</v>
      </c>
      <c r="AS86" s="94">
        <f>('TD CALC Summary (Cumulative) '!$G65*'TD CALC Summary (Cumulative) '!$P$64)/'TD CALC Summary (Cumulative) '!$L$61</f>
        <v>0</v>
      </c>
      <c r="AT86" s="94">
        <f>('TD CALC Summary (Cumulative) '!$G65*'TD CALC Summary (Cumulative) '!$P$64)/'TD CALC Summary (Cumulative) '!$L$61</f>
        <v>0</v>
      </c>
      <c r="AU86" s="94">
        <f>('TD CALC Summary (Cumulative) '!$G65*'TD CALC Summary (Cumulative) '!$P$64)/'TD CALC Summary (Cumulative) '!$L$61</f>
        <v>0</v>
      </c>
      <c r="AV86" s="94">
        <f>('TD CALC Summary (Cumulative) '!$G65*'TD CALC Summary (Cumulative) '!$P$64)/'TD CALC Summary (Cumulative) '!$L$61</f>
        <v>0</v>
      </c>
      <c r="AW86" s="94">
        <f>('TD CALC Summary (Cumulative) '!$G65*'TD CALC Summary (Cumulative) '!$P$64)/'TD CALC Summary (Cumulative) '!$L$61</f>
        <v>0</v>
      </c>
      <c r="AX86" s="94">
        <f>('TD CALC Summary (Cumulative) '!$G65*'TD CALC Summary (Cumulative) '!$P$64)/'TD CALC Summary (Cumulative) '!$L$61</f>
        <v>0</v>
      </c>
      <c r="AY86" s="94">
        <f>('TD CALC Summary (Cumulative) '!$H65*'TD CALC Summary (Cumulative) '!$P$64)/'TD CALC Summary (Cumulative) '!$L$61</f>
        <v>0</v>
      </c>
      <c r="AZ86" s="94">
        <f>('TD CALC Summary (Cumulative) '!$H65*'TD CALC Summary (Cumulative) '!$P$64)/'TD CALC Summary (Cumulative) '!$L$61</f>
        <v>0</v>
      </c>
      <c r="BA86" s="94">
        <f>('TD CALC Summary (Cumulative) '!$H65*'TD CALC Summary (Cumulative) '!$P$64)/'TD CALC Summary (Cumulative) '!$L$61</f>
        <v>0</v>
      </c>
      <c r="BB86" s="94">
        <f>('TD CALC Summary (Cumulative) '!$H65*'TD CALC Summary (Cumulative) '!$P$64)/'TD CALC Summary (Cumulative) '!$L$61</f>
        <v>0</v>
      </c>
      <c r="BC86" s="94">
        <f>('TD CALC Summary (Cumulative) '!$H65*'TD CALC Summary (Cumulative) '!$P$64)/'TD CALC Summary (Cumulative) '!$L$61</f>
        <v>0</v>
      </c>
      <c r="BD86" s="94">
        <f>('TD CALC Summary (Cumulative) '!$H65*'TD CALC Summary (Cumulative) '!$P$64)/'TD CALC Summary (Cumulative) '!$L$61</f>
        <v>0</v>
      </c>
      <c r="BE86" s="94">
        <f>('TD CALC Summary (Cumulative) '!$H65*'TD CALC Summary (Cumulative) '!$P$64)/'TD CALC Summary (Cumulative) '!$L$61</f>
        <v>0</v>
      </c>
      <c r="BF86" s="94">
        <f>('TD CALC Summary (Cumulative) '!$H65*'TD CALC Summary (Cumulative) '!$P$64)/'TD CALC Summary (Cumulative) '!$L$61</f>
        <v>0</v>
      </c>
      <c r="BG86" s="94">
        <f>('TD CALC Summary (Cumulative) '!$H65*'TD CALC Summary (Cumulative) '!$P$64)/'TD CALC Summary (Cumulative) '!$L$61</f>
        <v>0</v>
      </c>
      <c r="BH86" s="94">
        <f>('TD CALC Summary (Cumulative) '!$H65*'TD CALC Summary (Cumulative) '!$P$64)/'TD CALC Summary (Cumulative) '!$L$61</f>
        <v>0</v>
      </c>
      <c r="BI86" s="94">
        <f>('TD CALC Summary (Cumulative) '!$H65*'TD CALC Summary (Cumulative) '!$P$64)/'TD CALC Summary (Cumulative) '!$L$61</f>
        <v>0</v>
      </c>
      <c r="BJ86" s="94">
        <f>('TD CALC Summary (Cumulative) '!$H65*'TD CALC Summary (Cumulative) '!$P$64)/'TD CALC Summary (Cumulative) '!$L$61</f>
        <v>0</v>
      </c>
      <c r="BK86" s="94">
        <f>('TD CALC Summary (Cumulative) '!$I65*'TD CALC Summary (Cumulative) '!$P$64)/'TD CALC Summary (Cumulative) '!$L$61</f>
        <v>0</v>
      </c>
      <c r="BL86" s="94">
        <f>('TD CALC Summary (Cumulative) '!$I65*'TD CALC Summary (Cumulative) '!$P$64)/'TD CALC Summary (Cumulative) '!$L$61</f>
        <v>0</v>
      </c>
      <c r="BM86" s="94">
        <f>('TD CALC Summary (Cumulative) '!$I65*'TD CALC Summary (Cumulative) '!$P$64)/'TD CALC Summary (Cumulative) '!$L$61</f>
        <v>0</v>
      </c>
      <c r="BN86" s="94">
        <f>('TD CALC Summary (Cumulative) '!$I65*'TD CALC Summary (Cumulative) '!$P$64)/'TD CALC Summary (Cumulative) '!$L$61</f>
        <v>0</v>
      </c>
      <c r="BO86" s="94">
        <f>('TD CALC Summary (Cumulative) '!$I65*'TD CALC Summary (Cumulative) '!$P$64)/'TD CALC Summary (Cumulative) '!$L$61</f>
        <v>0</v>
      </c>
      <c r="BP86" s="94">
        <f>('TD CALC Summary (Cumulative) '!$I65*'TD CALC Summary (Cumulative) '!$P$64)/'TD CALC Summary (Cumulative) '!$L$61</f>
        <v>0</v>
      </c>
      <c r="BQ86" s="94">
        <f>('TD CALC Summary (Cumulative) '!$I65*'TD CALC Summary (Cumulative) '!$P$64)/'TD CALC Summary (Cumulative) '!$L$61</f>
        <v>0</v>
      </c>
      <c r="BR86" s="94">
        <f>('TD CALC Summary (Cumulative) '!$I65*'TD CALC Summary (Cumulative) '!$P$64)/'TD CALC Summary (Cumulative) '!$L$61</f>
        <v>0</v>
      </c>
      <c r="BS86" s="94">
        <f>('TD CALC Summary (Cumulative) '!$I65*'TD CALC Summary (Cumulative) '!$P$64)/'TD CALC Summary (Cumulative) '!$L$61</f>
        <v>0</v>
      </c>
      <c r="BT86" s="94">
        <f>('TD CALC Summary (Cumulative) '!$I65*'TD CALC Summary (Cumulative) '!$P$64)/'TD CALC Summary (Cumulative) '!$L$61</f>
        <v>0</v>
      </c>
      <c r="BU86" s="94">
        <f>('TD CALC Summary (Cumulative) '!$I65*'TD CALC Summary (Cumulative) '!$P$64)/'TD CALC Summary (Cumulative) '!$L$61</f>
        <v>0</v>
      </c>
      <c r="BV86" s="94">
        <f>('TD CALC Summary (Cumulative) '!$I65*'TD CALC Summary (Cumulative) '!$P$64)/'TD CALC Summary (Cumulative) '!$L$61</f>
        <v>0</v>
      </c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</row>
    <row r="87" spans="1:122" x14ac:dyDescent="0.25">
      <c r="A87" s="193"/>
      <c r="B87" s="30" t="s">
        <v>3</v>
      </c>
      <c r="C87" s="72"/>
      <c r="D87" s="72"/>
      <c r="E87" s="94">
        <f>('TD CALC Summary (Cumulative) '!$D65*'TD CALC Summary (Cumulative) '!$P$64)/'TD CALC Summary (Cumulative) '!$L$60</f>
        <v>0</v>
      </c>
      <c r="F87" s="94">
        <f>('TD CALC Summary (Cumulative) '!$D65*'TD CALC Summary (Cumulative) '!$P$64)/'TD CALC Summary (Cumulative) '!$L$60</f>
        <v>0</v>
      </c>
      <c r="G87" s="94">
        <f>('TD CALC Summary (Cumulative) '!$D65*'TD CALC Summary (Cumulative) '!$P$64)/'TD CALC Summary (Cumulative) '!$L$60</f>
        <v>0</v>
      </c>
      <c r="H87" s="94">
        <f>('TD CALC Summary (Cumulative) '!$D65*'TD CALC Summary (Cumulative) '!$P$64)/'TD CALC Summary (Cumulative) '!$L$60</f>
        <v>0</v>
      </c>
      <c r="I87" s="94">
        <f>('TD CALC Summary (Cumulative) '!$D65*'TD CALC Summary (Cumulative) '!$P$64)/'TD CALC Summary (Cumulative) '!$L$60</f>
        <v>0</v>
      </c>
      <c r="J87" s="94">
        <f>('TD CALC Summary (Cumulative) '!$D65*'TD CALC Summary (Cumulative) '!$P$64)/'TD CALC Summary (Cumulative) '!$L$60</f>
        <v>0</v>
      </c>
      <c r="K87" s="94">
        <f>('TD CALC Summary (Cumulative) '!$D65*'TD CALC Summary (Cumulative) '!$P$64)/'TD CALC Summary (Cumulative) '!$L$60</f>
        <v>0</v>
      </c>
      <c r="L87" s="94">
        <f>('TD CALC Summary (Cumulative) '!$D65*'TD CALC Summary (Cumulative) '!$P$64)/'TD CALC Summary (Cumulative) '!$L$60</f>
        <v>0</v>
      </c>
      <c r="M87" s="94">
        <f>('TD CALC Summary (Cumulative) '!$D65*'TD CALC Summary (Cumulative) '!$P$64)/'TD CALC Summary (Cumulative) '!$L$60</f>
        <v>0</v>
      </c>
      <c r="N87" s="94">
        <f>('TD CALC Summary (Cumulative) '!$D65*'TD CALC Summary (Cumulative) '!$P$64)/'TD CALC Summary (Cumulative) '!$L$60</f>
        <v>0</v>
      </c>
      <c r="O87" s="94">
        <f>('TD CALC Summary (Cumulative) '!$E65*'TD CALC Summary (Cumulative) '!$P$64)/'TD CALC Summary (Cumulative) '!$L$61</f>
        <v>23.05134591946516</v>
      </c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>
        <f>('TD CALC Summary (Cumulative) '!$F66*'TD CALC Summary (Cumulative) '!$P$64)/'TD CALC Summary (Cumulative) '!$L$61</f>
        <v>0</v>
      </c>
      <c r="AB87" s="94">
        <f>('TD CALC Summary (Cumulative) '!$F66*'TD CALC Summary (Cumulative) '!$P$64)/'TD CALC Summary (Cumulative) '!$L$61</f>
        <v>0</v>
      </c>
      <c r="AC87" s="94">
        <f>('TD CALC Summary (Cumulative) '!$F66*'TD CALC Summary (Cumulative) '!$P$64)/'TD CALC Summary (Cumulative) '!$L$61</f>
        <v>0</v>
      </c>
      <c r="AD87" s="94">
        <f>('TD CALC Summary (Cumulative) '!$F66*'TD CALC Summary (Cumulative) '!$P$64)/'TD CALC Summary (Cumulative) '!$L$61</f>
        <v>0</v>
      </c>
      <c r="AE87" s="94">
        <f>('TD CALC Summary (Cumulative) '!$F66*'TD CALC Summary (Cumulative) '!$P$64)/'TD CALC Summary (Cumulative) '!$L$61</f>
        <v>0</v>
      </c>
      <c r="AF87" s="94">
        <f>('TD CALC Summary (Cumulative) '!$F66*'TD CALC Summary (Cumulative) '!$P$64)/'TD CALC Summary (Cumulative) '!$L$61</f>
        <v>0</v>
      </c>
      <c r="AG87" s="94">
        <f>('TD CALC Summary (Cumulative) '!$F66*'TD CALC Summary (Cumulative) '!$P$64)/'TD CALC Summary (Cumulative) '!$L$61</f>
        <v>0</v>
      </c>
      <c r="AH87" s="94">
        <f>('TD CALC Summary (Cumulative) '!$F66*'TD CALC Summary (Cumulative) '!$P$64)/'TD CALC Summary (Cumulative) '!$L$61</f>
        <v>0</v>
      </c>
      <c r="AI87" s="94">
        <f>('TD CALC Summary (Cumulative) '!$F66*'TD CALC Summary (Cumulative) '!$P$64)/'TD CALC Summary (Cumulative) '!$L$61</f>
        <v>0</v>
      </c>
      <c r="AJ87" s="94">
        <f>('TD CALC Summary (Cumulative) '!$F66*'TD CALC Summary (Cumulative) '!$P$64)/'TD CALC Summary (Cumulative) '!$L$61</f>
        <v>0</v>
      </c>
      <c r="AK87" s="94">
        <f>('TD CALC Summary (Cumulative) '!$F66*'TD CALC Summary (Cumulative) '!$P$64)/'TD CALC Summary (Cumulative) '!$L$61</f>
        <v>0</v>
      </c>
      <c r="AL87" s="94">
        <f>('TD CALC Summary (Cumulative) '!$F66*'TD CALC Summary (Cumulative) '!$P$64)/'TD CALC Summary (Cumulative) '!$L$61</f>
        <v>0</v>
      </c>
      <c r="AM87" s="94">
        <f>('TD CALC Summary (Cumulative) '!$G66*'TD CALC Summary (Cumulative) '!$P$64)/'TD CALC Summary (Cumulative) '!$L$61</f>
        <v>0</v>
      </c>
      <c r="AN87" s="94">
        <f>('TD CALC Summary (Cumulative) '!$G66*'TD CALC Summary (Cumulative) '!$P$64)/'TD CALC Summary (Cumulative) '!$L$61</f>
        <v>0</v>
      </c>
      <c r="AO87" s="94">
        <f>('TD CALC Summary (Cumulative) '!$G66*'TD CALC Summary (Cumulative) '!$P$64)/'TD CALC Summary (Cumulative) '!$L$61</f>
        <v>0</v>
      </c>
      <c r="AP87" s="94">
        <f>('TD CALC Summary (Cumulative) '!$G66*'TD CALC Summary (Cumulative) '!$P$64)/'TD CALC Summary (Cumulative) '!$L$61</f>
        <v>0</v>
      </c>
      <c r="AQ87" s="94">
        <f>('TD CALC Summary (Cumulative) '!$G66*'TD CALC Summary (Cumulative) '!$P$64)/'TD CALC Summary (Cumulative) '!$L$61</f>
        <v>0</v>
      </c>
      <c r="AR87" s="94">
        <f>('TD CALC Summary (Cumulative) '!$G66*'TD CALC Summary (Cumulative) '!$P$64)/'TD CALC Summary (Cumulative) '!$L$61</f>
        <v>0</v>
      </c>
      <c r="AS87" s="94">
        <f>('TD CALC Summary (Cumulative) '!$G66*'TD CALC Summary (Cumulative) '!$P$64)/'TD CALC Summary (Cumulative) '!$L$61</f>
        <v>0</v>
      </c>
      <c r="AT87" s="94">
        <f>('TD CALC Summary (Cumulative) '!$G66*'TD CALC Summary (Cumulative) '!$P$64)/'TD CALC Summary (Cumulative) '!$L$61</f>
        <v>0</v>
      </c>
      <c r="AU87" s="94">
        <f>('TD CALC Summary (Cumulative) '!$G66*'TD CALC Summary (Cumulative) '!$P$64)/'TD CALC Summary (Cumulative) '!$L$61</f>
        <v>0</v>
      </c>
      <c r="AV87" s="94">
        <f>('TD CALC Summary (Cumulative) '!$G66*'TD CALC Summary (Cumulative) '!$P$64)/'TD CALC Summary (Cumulative) '!$L$61</f>
        <v>0</v>
      </c>
      <c r="AW87" s="94">
        <f>('TD CALC Summary (Cumulative) '!$G66*'TD CALC Summary (Cumulative) '!$P$64)/'TD CALC Summary (Cumulative) '!$L$61</f>
        <v>0</v>
      </c>
      <c r="AX87" s="94">
        <f>('TD CALC Summary (Cumulative) '!$G66*'TD CALC Summary (Cumulative) '!$P$64)/'TD CALC Summary (Cumulative) '!$L$61</f>
        <v>0</v>
      </c>
      <c r="AY87" s="94">
        <f>('TD CALC Summary (Cumulative) '!$H66*'TD CALC Summary (Cumulative) '!$P$64)/'TD CALC Summary (Cumulative) '!$L$61</f>
        <v>0</v>
      </c>
      <c r="AZ87" s="94">
        <f>('TD CALC Summary (Cumulative) '!$H66*'TD CALC Summary (Cumulative) '!$P$64)/'TD CALC Summary (Cumulative) '!$L$61</f>
        <v>0</v>
      </c>
      <c r="BA87" s="94">
        <f>('TD CALC Summary (Cumulative) '!$H66*'TD CALC Summary (Cumulative) '!$P$64)/'TD CALC Summary (Cumulative) '!$L$61</f>
        <v>0</v>
      </c>
      <c r="BB87" s="94">
        <f>('TD CALC Summary (Cumulative) '!$H66*'TD CALC Summary (Cumulative) '!$P$64)/'TD CALC Summary (Cumulative) '!$L$61</f>
        <v>0</v>
      </c>
      <c r="BC87" s="94">
        <f>('TD CALC Summary (Cumulative) '!$H66*'TD CALC Summary (Cumulative) '!$P$64)/'TD CALC Summary (Cumulative) '!$L$61</f>
        <v>0</v>
      </c>
      <c r="BD87" s="94">
        <f>('TD CALC Summary (Cumulative) '!$H66*'TD CALC Summary (Cumulative) '!$P$64)/'TD CALC Summary (Cumulative) '!$L$61</f>
        <v>0</v>
      </c>
      <c r="BE87" s="94">
        <f>('TD CALC Summary (Cumulative) '!$H66*'TD CALC Summary (Cumulative) '!$P$64)/'TD CALC Summary (Cumulative) '!$L$61</f>
        <v>0</v>
      </c>
      <c r="BF87" s="94">
        <f>('TD CALC Summary (Cumulative) '!$H66*'TD CALC Summary (Cumulative) '!$P$64)/'TD CALC Summary (Cumulative) '!$L$61</f>
        <v>0</v>
      </c>
      <c r="BG87" s="94">
        <f>('TD CALC Summary (Cumulative) '!$H66*'TD CALC Summary (Cumulative) '!$P$64)/'TD CALC Summary (Cumulative) '!$L$61</f>
        <v>0</v>
      </c>
      <c r="BH87" s="94">
        <f>('TD CALC Summary (Cumulative) '!$H66*'TD CALC Summary (Cumulative) '!$P$64)/'TD CALC Summary (Cumulative) '!$L$61</f>
        <v>0</v>
      </c>
      <c r="BI87" s="94">
        <f>('TD CALC Summary (Cumulative) '!$H66*'TD CALC Summary (Cumulative) '!$P$64)/'TD CALC Summary (Cumulative) '!$L$61</f>
        <v>0</v>
      </c>
      <c r="BJ87" s="94">
        <f>('TD CALC Summary (Cumulative) '!$H66*'TD CALC Summary (Cumulative) '!$P$64)/'TD CALC Summary (Cumulative) '!$L$61</f>
        <v>0</v>
      </c>
      <c r="BK87" s="94">
        <f>('TD CALC Summary (Cumulative) '!$I66*'TD CALC Summary (Cumulative) '!$P$64)/'TD CALC Summary (Cumulative) '!$L$61</f>
        <v>0</v>
      </c>
      <c r="BL87" s="94">
        <f>('TD CALC Summary (Cumulative) '!$I66*'TD CALC Summary (Cumulative) '!$P$64)/'TD CALC Summary (Cumulative) '!$L$61</f>
        <v>0</v>
      </c>
      <c r="BM87" s="94">
        <f>('TD CALC Summary (Cumulative) '!$I66*'TD CALC Summary (Cumulative) '!$P$64)/'TD CALC Summary (Cumulative) '!$L$61</f>
        <v>0</v>
      </c>
      <c r="BN87" s="94">
        <f>('TD CALC Summary (Cumulative) '!$I66*'TD CALC Summary (Cumulative) '!$P$64)/'TD CALC Summary (Cumulative) '!$L$61</f>
        <v>0</v>
      </c>
      <c r="BO87" s="94">
        <f>('TD CALC Summary (Cumulative) '!$I66*'TD CALC Summary (Cumulative) '!$P$64)/'TD CALC Summary (Cumulative) '!$L$61</f>
        <v>0</v>
      </c>
      <c r="BP87" s="94">
        <f>('TD CALC Summary (Cumulative) '!$I66*'TD CALC Summary (Cumulative) '!$P$64)/'TD CALC Summary (Cumulative) '!$L$61</f>
        <v>0</v>
      </c>
      <c r="BQ87" s="94">
        <f>('TD CALC Summary (Cumulative) '!$I66*'TD CALC Summary (Cumulative) '!$P$64)/'TD CALC Summary (Cumulative) '!$L$61</f>
        <v>0</v>
      </c>
      <c r="BR87" s="94">
        <f>('TD CALC Summary (Cumulative) '!$I66*'TD CALC Summary (Cumulative) '!$P$64)/'TD CALC Summary (Cumulative) '!$L$61</f>
        <v>0</v>
      </c>
      <c r="BS87" s="94">
        <f>('TD CALC Summary (Cumulative) '!$I66*'TD CALC Summary (Cumulative) '!$P$64)/'TD CALC Summary (Cumulative) '!$L$61</f>
        <v>0</v>
      </c>
      <c r="BT87" s="94">
        <f>('TD CALC Summary (Cumulative) '!$I66*'TD CALC Summary (Cumulative) '!$P$64)/'TD CALC Summary (Cumulative) '!$L$61</f>
        <v>0</v>
      </c>
      <c r="BU87" s="94">
        <f>('TD CALC Summary (Cumulative) '!$I66*'TD CALC Summary (Cumulative) '!$P$64)/'TD CALC Summary (Cumulative) '!$L$61</f>
        <v>0</v>
      </c>
      <c r="BV87" s="94">
        <f>('TD CALC Summary (Cumulative) '!$I66*'TD CALC Summary (Cumulative) '!$P$64)/'TD CALC Summary (Cumulative) '!$L$61</f>
        <v>0</v>
      </c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</row>
    <row r="88" spans="1:122" x14ac:dyDescent="0.25">
      <c r="A88" s="193"/>
      <c r="B88" s="30" t="s">
        <v>13</v>
      </c>
      <c r="C88" s="72"/>
      <c r="D88" s="72"/>
      <c r="E88" s="94">
        <f>('TD CALC Summary (Cumulative) '!$D66*'TD CALC Summary (Cumulative) '!$P$64)/'TD CALC Summary (Cumulative) '!$L$60</f>
        <v>0</v>
      </c>
      <c r="F88" s="94">
        <f>('TD CALC Summary (Cumulative) '!$D66*'TD CALC Summary (Cumulative) '!$P$64)/'TD CALC Summary (Cumulative) '!$L$60</f>
        <v>0</v>
      </c>
      <c r="G88" s="94">
        <f>('TD CALC Summary (Cumulative) '!$D66*'TD CALC Summary (Cumulative) '!$P$64)/'TD CALC Summary (Cumulative) '!$L$60</f>
        <v>0</v>
      </c>
      <c r="H88" s="94">
        <f>('TD CALC Summary (Cumulative) '!$D66*'TD CALC Summary (Cumulative) '!$P$64)/'TD CALC Summary (Cumulative) '!$L$60</f>
        <v>0</v>
      </c>
      <c r="I88" s="94">
        <f>('TD CALC Summary (Cumulative) '!$D66*'TD CALC Summary (Cumulative) '!$P$64)/'TD CALC Summary (Cumulative) '!$L$60</f>
        <v>0</v>
      </c>
      <c r="J88" s="94">
        <f>('TD CALC Summary (Cumulative) '!$D66*'TD CALC Summary (Cumulative) '!$P$64)/'TD CALC Summary (Cumulative) '!$L$60</f>
        <v>0</v>
      </c>
      <c r="K88" s="94">
        <f>('TD CALC Summary (Cumulative) '!$D66*'TD CALC Summary (Cumulative) '!$P$64)/'TD CALC Summary (Cumulative) '!$L$60</f>
        <v>0</v>
      </c>
      <c r="L88" s="94">
        <f>('TD CALC Summary (Cumulative) '!$D66*'TD CALC Summary (Cumulative) '!$P$64)/'TD CALC Summary (Cumulative) '!$L$60</f>
        <v>0</v>
      </c>
      <c r="M88" s="94">
        <f>('TD CALC Summary (Cumulative) '!$D66*'TD CALC Summary (Cumulative) '!$P$64)/'TD CALC Summary (Cumulative) '!$L$60</f>
        <v>0</v>
      </c>
      <c r="N88" s="94">
        <f>('TD CALC Summary (Cumulative) '!$D66*'TD CALC Summary (Cumulative) '!$P$64)/'TD CALC Summary (Cumulative) '!$L$60</f>
        <v>0</v>
      </c>
      <c r="O88" s="94">
        <f>('TD CALC Summary (Cumulative) '!$E66*'TD CALC Summary (Cumulative) '!$P$64)/'TD CALC Summary (Cumulative) '!$L$61</f>
        <v>5411.5965166126725</v>
      </c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>
        <f>('TD CALC Summary (Cumulative) '!$F67*'TD CALC Summary (Cumulative) '!$P$64)/'TD CALC Summary (Cumulative) '!$L$61</f>
        <v>0</v>
      </c>
      <c r="AB88" s="94">
        <f>('TD CALC Summary (Cumulative) '!$F67*'TD CALC Summary (Cumulative) '!$P$64)/'TD CALC Summary (Cumulative) '!$L$61</f>
        <v>0</v>
      </c>
      <c r="AC88" s="94">
        <f>('TD CALC Summary (Cumulative) '!$F67*'TD CALC Summary (Cumulative) '!$P$64)/'TD CALC Summary (Cumulative) '!$L$61</f>
        <v>0</v>
      </c>
      <c r="AD88" s="94">
        <f>('TD CALC Summary (Cumulative) '!$F67*'TD CALC Summary (Cumulative) '!$P$64)/'TD CALC Summary (Cumulative) '!$L$61</f>
        <v>0</v>
      </c>
      <c r="AE88" s="94">
        <f>('TD CALC Summary (Cumulative) '!$F67*'TD CALC Summary (Cumulative) '!$P$64)/'TD CALC Summary (Cumulative) '!$L$61</f>
        <v>0</v>
      </c>
      <c r="AF88" s="94">
        <f>('TD CALC Summary (Cumulative) '!$F67*'TD CALC Summary (Cumulative) '!$P$64)/'TD CALC Summary (Cumulative) '!$L$61</f>
        <v>0</v>
      </c>
      <c r="AG88" s="94">
        <f>('TD CALC Summary (Cumulative) '!$F67*'TD CALC Summary (Cumulative) '!$P$64)/'TD CALC Summary (Cumulative) '!$L$61</f>
        <v>0</v>
      </c>
      <c r="AH88" s="94">
        <f>('TD CALC Summary (Cumulative) '!$F67*'TD CALC Summary (Cumulative) '!$P$64)/'TD CALC Summary (Cumulative) '!$L$61</f>
        <v>0</v>
      </c>
      <c r="AI88" s="94">
        <f>('TD CALC Summary (Cumulative) '!$F67*'TD CALC Summary (Cumulative) '!$P$64)/'TD CALC Summary (Cumulative) '!$L$61</f>
        <v>0</v>
      </c>
      <c r="AJ88" s="94">
        <f>('TD CALC Summary (Cumulative) '!$F67*'TD CALC Summary (Cumulative) '!$P$64)/'TD CALC Summary (Cumulative) '!$L$61</f>
        <v>0</v>
      </c>
      <c r="AK88" s="94">
        <f>('TD CALC Summary (Cumulative) '!$F67*'TD CALC Summary (Cumulative) '!$P$64)/'TD CALC Summary (Cumulative) '!$L$61</f>
        <v>0</v>
      </c>
      <c r="AL88" s="94">
        <f>('TD CALC Summary (Cumulative) '!$F67*'TD CALC Summary (Cumulative) '!$P$64)/'TD CALC Summary (Cumulative) '!$L$61</f>
        <v>0</v>
      </c>
      <c r="AM88" s="94">
        <f>('TD CALC Summary (Cumulative) '!$G67*'TD CALC Summary (Cumulative) '!$P$64)/'TD CALC Summary (Cumulative) '!$L$61</f>
        <v>0</v>
      </c>
      <c r="AN88" s="94">
        <f>('TD CALC Summary (Cumulative) '!$G67*'TD CALC Summary (Cumulative) '!$P$64)/'TD CALC Summary (Cumulative) '!$L$61</f>
        <v>0</v>
      </c>
      <c r="AO88" s="94">
        <f>('TD CALC Summary (Cumulative) '!$G67*'TD CALC Summary (Cumulative) '!$P$64)/'TD CALC Summary (Cumulative) '!$L$61</f>
        <v>0</v>
      </c>
      <c r="AP88" s="94">
        <f>('TD CALC Summary (Cumulative) '!$G67*'TD CALC Summary (Cumulative) '!$P$64)/'TD CALC Summary (Cumulative) '!$L$61</f>
        <v>0</v>
      </c>
      <c r="AQ88" s="94">
        <f>('TD CALC Summary (Cumulative) '!$G67*'TD CALC Summary (Cumulative) '!$P$64)/'TD CALC Summary (Cumulative) '!$L$61</f>
        <v>0</v>
      </c>
      <c r="AR88" s="94">
        <f>('TD CALC Summary (Cumulative) '!$G67*'TD CALC Summary (Cumulative) '!$P$64)/'TD CALC Summary (Cumulative) '!$L$61</f>
        <v>0</v>
      </c>
      <c r="AS88" s="94">
        <f>('TD CALC Summary (Cumulative) '!$G67*'TD CALC Summary (Cumulative) '!$P$64)/'TD CALC Summary (Cumulative) '!$L$61</f>
        <v>0</v>
      </c>
      <c r="AT88" s="94">
        <f>('TD CALC Summary (Cumulative) '!$G67*'TD CALC Summary (Cumulative) '!$P$64)/'TD CALC Summary (Cumulative) '!$L$61</f>
        <v>0</v>
      </c>
      <c r="AU88" s="94">
        <f>('TD CALC Summary (Cumulative) '!$G67*'TD CALC Summary (Cumulative) '!$P$64)/'TD CALC Summary (Cumulative) '!$L$61</f>
        <v>0</v>
      </c>
      <c r="AV88" s="94">
        <f>('TD CALC Summary (Cumulative) '!$G67*'TD CALC Summary (Cumulative) '!$P$64)/'TD CALC Summary (Cumulative) '!$L$61</f>
        <v>0</v>
      </c>
      <c r="AW88" s="94">
        <f>('TD CALC Summary (Cumulative) '!$G67*'TD CALC Summary (Cumulative) '!$P$64)/'TD CALC Summary (Cumulative) '!$L$61</f>
        <v>0</v>
      </c>
      <c r="AX88" s="94">
        <f>('TD CALC Summary (Cumulative) '!$G67*'TD CALC Summary (Cumulative) '!$P$64)/'TD CALC Summary (Cumulative) '!$L$61</f>
        <v>0</v>
      </c>
      <c r="AY88" s="94">
        <f>('TD CALC Summary (Cumulative) '!$H67*'TD CALC Summary (Cumulative) '!$P$64)/'TD CALC Summary (Cumulative) '!$L$61</f>
        <v>0</v>
      </c>
      <c r="AZ88" s="94">
        <f>('TD CALC Summary (Cumulative) '!$H67*'TD CALC Summary (Cumulative) '!$P$64)/'TD CALC Summary (Cumulative) '!$L$61</f>
        <v>0</v>
      </c>
      <c r="BA88" s="94">
        <f>('TD CALC Summary (Cumulative) '!$H67*'TD CALC Summary (Cumulative) '!$P$64)/'TD CALC Summary (Cumulative) '!$L$61</f>
        <v>0</v>
      </c>
      <c r="BB88" s="94">
        <f>('TD CALC Summary (Cumulative) '!$H67*'TD CALC Summary (Cumulative) '!$P$64)/'TD CALC Summary (Cumulative) '!$L$61</f>
        <v>0</v>
      </c>
      <c r="BC88" s="94">
        <f>('TD CALC Summary (Cumulative) '!$H67*'TD CALC Summary (Cumulative) '!$P$64)/'TD CALC Summary (Cumulative) '!$L$61</f>
        <v>0</v>
      </c>
      <c r="BD88" s="94">
        <f>('TD CALC Summary (Cumulative) '!$H67*'TD CALC Summary (Cumulative) '!$P$64)/'TD CALC Summary (Cumulative) '!$L$61</f>
        <v>0</v>
      </c>
      <c r="BE88" s="94">
        <f>('TD CALC Summary (Cumulative) '!$H67*'TD CALC Summary (Cumulative) '!$P$64)/'TD CALC Summary (Cumulative) '!$L$61</f>
        <v>0</v>
      </c>
      <c r="BF88" s="94">
        <f>('TD CALC Summary (Cumulative) '!$H67*'TD CALC Summary (Cumulative) '!$P$64)/'TD CALC Summary (Cumulative) '!$L$61</f>
        <v>0</v>
      </c>
      <c r="BG88" s="94">
        <f>('TD CALC Summary (Cumulative) '!$H67*'TD CALC Summary (Cumulative) '!$P$64)/'TD CALC Summary (Cumulative) '!$L$61</f>
        <v>0</v>
      </c>
      <c r="BH88" s="94">
        <f>('TD CALC Summary (Cumulative) '!$H67*'TD CALC Summary (Cumulative) '!$P$64)/'TD CALC Summary (Cumulative) '!$L$61</f>
        <v>0</v>
      </c>
      <c r="BI88" s="94">
        <f>('TD CALC Summary (Cumulative) '!$H67*'TD CALC Summary (Cumulative) '!$P$64)/'TD CALC Summary (Cumulative) '!$L$61</f>
        <v>0</v>
      </c>
      <c r="BJ88" s="94">
        <f>('TD CALC Summary (Cumulative) '!$H67*'TD CALC Summary (Cumulative) '!$P$64)/'TD CALC Summary (Cumulative) '!$L$61</f>
        <v>0</v>
      </c>
      <c r="BK88" s="94">
        <f>('TD CALC Summary (Cumulative) '!$I67*'TD CALC Summary (Cumulative) '!$P$64)/'TD CALC Summary (Cumulative) '!$L$61</f>
        <v>0</v>
      </c>
      <c r="BL88" s="94">
        <f>('TD CALC Summary (Cumulative) '!$I67*'TD CALC Summary (Cumulative) '!$P$64)/'TD CALC Summary (Cumulative) '!$L$61</f>
        <v>0</v>
      </c>
      <c r="BM88" s="94">
        <f>('TD CALC Summary (Cumulative) '!$I67*'TD CALC Summary (Cumulative) '!$P$64)/'TD CALC Summary (Cumulative) '!$L$61</f>
        <v>0</v>
      </c>
      <c r="BN88" s="94">
        <f>('TD CALC Summary (Cumulative) '!$I67*'TD CALC Summary (Cumulative) '!$P$64)/'TD CALC Summary (Cumulative) '!$L$61</f>
        <v>0</v>
      </c>
      <c r="BO88" s="94">
        <f>('TD CALC Summary (Cumulative) '!$I67*'TD CALC Summary (Cumulative) '!$P$64)/'TD CALC Summary (Cumulative) '!$L$61</f>
        <v>0</v>
      </c>
      <c r="BP88" s="94">
        <f>('TD CALC Summary (Cumulative) '!$I67*'TD CALC Summary (Cumulative) '!$P$64)/'TD CALC Summary (Cumulative) '!$L$61</f>
        <v>0</v>
      </c>
      <c r="BQ88" s="94">
        <f>('TD CALC Summary (Cumulative) '!$I67*'TD CALC Summary (Cumulative) '!$P$64)/'TD CALC Summary (Cumulative) '!$L$61</f>
        <v>0</v>
      </c>
      <c r="BR88" s="94">
        <f>('TD CALC Summary (Cumulative) '!$I67*'TD CALC Summary (Cumulative) '!$P$64)/'TD CALC Summary (Cumulative) '!$L$61</f>
        <v>0</v>
      </c>
      <c r="BS88" s="94">
        <f>('TD CALC Summary (Cumulative) '!$I67*'TD CALC Summary (Cumulative) '!$P$64)/'TD CALC Summary (Cumulative) '!$L$61</f>
        <v>0</v>
      </c>
      <c r="BT88" s="94">
        <f>('TD CALC Summary (Cumulative) '!$I67*'TD CALC Summary (Cumulative) '!$P$64)/'TD CALC Summary (Cumulative) '!$L$61</f>
        <v>0</v>
      </c>
      <c r="BU88" s="94">
        <f>('TD CALC Summary (Cumulative) '!$I67*'TD CALC Summary (Cumulative) '!$P$64)/'TD CALC Summary (Cumulative) '!$L$61</f>
        <v>0</v>
      </c>
      <c r="BV88" s="94">
        <f>('TD CALC Summary (Cumulative) '!$I67*'TD CALC Summary (Cumulative) '!$P$64)/'TD CALC Summary (Cumulative) '!$L$61</f>
        <v>0</v>
      </c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</row>
    <row r="89" spans="1:122" x14ac:dyDescent="0.25">
      <c r="A89" s="193"/>
      <c r="B89" s="30" t="s">
        <v>4</v>
      </c>
      <c r="C89" s="72"/>
      <c r="D89" s="72"/>
      <c r="E89" s="94">
        <f>('TD CALC Summary (Cumulative) '!$D67*'TD CALC Summary (Cumulative) '!$P$64)/'TD CALC Summary (Cumulative) '!$L$60</f>
        <v>0</v>
      </c>
      <c r="F89" s="94">
        <f>('TD CALC Summary (Cumulative) '!$D67*'TD CALC Summary (Cumulative) '!$P$64)/'TD CALC Summary (Cumulative) '!$L$60</f>
        <v>0</v>
      </c>
      <c r="G89" s="94">
        <f>('TD CALC Summary (Cumulative) '!$D67*'TD CALC Summary (Cumulative) '!$P$64)/'TD CALC Summary (Cumulative) '!$L$60</f>
        <v>0</v>
      </c>
      <c r="H89" s="94">
        <f>('TD CALC Summary (Cumulative) '!$D67*'TD CALC Summary (Cumulative) '!$P$64)/'TD CALC Summary (Cumulative) '!$L$60</f>
        <v>0</v>
      </c>
      <c r="I89" s="94">
        <f>('TD CALC Summary (Cumulative) '!$D67*'TD CALC Summary (Cumulative) '!$P$64)/'TD CALC Summary (Cumulative) '!$L$60</f>
        <v>0</v>
      </c>
      <c r="J89" s="94">
        <f>('TD CALC Summary (Cumulative) '!$D67*'TD CALC Summary (Cumulative) '!$P$64)/'TD CALC Summary (Cumulative) '!$L$60</f>
        <v>0</v>
      </c>
      <c r="K89" s="94">
        <f>('TD CALC Summary (Cumulative) '!$D67*'TD CALC Summary (Cumulative) '!$P$64)/'TD CALC Summary (Cumulative) '!$L$60</f>
        <v>0</v>
      </c>
      <c r="L89" s="94">
        <f>('TD CALC Summary (Cumulative) '!$D67*'TD CALC Summary (Cumulative) '!$P$64)/'TD CALC Summary (Cumulative) '!$L$60</f>
        <v>0</v>
      </c>
      <c r="M89" s="94">
        <f>('TD CALC Summary (Cumulative) '!$D67*'TD CALC Summary (Cumulative) '!$P$64)/'TD CALC Summary (Cumulative) '!$L$60</f>
        <v>0</v>
      </c>
      <c r="N89" s="94">
        <f>('TD CALC Summary (Cumulative) '!$D67*'TD CALC Summary (Cumulative) '!$P$64)/'TD CALC Summary (Cumulative) '!$L$60</f>
        <v>0</v>
      </c>
      <c r="O89" s="94">
        <f>('TD CALC Summary (Cumulative) '!$E67*'TD CALC Summary (Cumulative) '!$P$64)/'TD CALC Summary (Cumulative) '!$L$61</f>
        <v>759.57005893020539</v>
      </c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>
        <f>('TD CALC Summary (Cumulative) '!$F68*'TD CALC Summary (Cumulative) '!$P$64)/'TD CALC Summary (Cumulative) '!$L$61</f>
        <v>0</v>
      </c>
      <c r="AB89" s="94">
        <f>('TD CALC Summary (Cumulative) '!$F68*'TD CALC Summary (Cumulative) '!$P$64)/'TD CALC Summary (Cumulative) '!$L$61</f>
        <v>0</v>
      </c>
      <c r="AC89" s="94">
        <f>('TD CALC Summary (Cumulative) '!$F68*'TD CALC Summary (Cumulative) '!$P$64)/'TD CALC Summary (Cumulative) '!$L$61</f>
        <v>0</v>
      </c>
      <c r="AD89" s="94">
        <f>('TD CALC Summary (Cumulative) '!$F68*'TD CALC Summary (Cumulative) '!$P$64)/'TD CALC Summary (Cumulative) '!$L$61</f>
        <v>0</v>
      </c>
      <c r="AE89" s="94">
        <f>('TD CALC Summary (Cumulative) '!$F68*'TD CALC Summary (Cumulative) '!$P$64)/'TD CALC Summary (Cumulative) '!$L$61</f>
        <v>0</v>
      </c>
      <c r="AF89" s="94">
        <f>('TD CALC Summary (Cumulative) '!$F68*'TD CALC Summary (Cumulative) '!$P$64)/'TD CALC Summary (Cumulative) '!$L$61</f>
        <v>0</v>
      </c>
      <c r="AG89" s="94">
        <f>('TD CALC Summary (Cumulative) '!$F68*'TD CALC Summary (Cumulative) '!$P$64)/'TD CALC Summary (Cumulative) '!$L$61</f>
        <v>0</v>
      </c>
      <c r="AH89" s="94">
        <f>('TD CALC Summary (Cumulative) '!$F68*'TD CALC Summary (Cumulative) '!$P$64)/'TD CALC Summary (Cumulative) '!$L$61</f>
        <v>0</v>
      </c>
      <c r="AI89" s="94">
        <f>('TD CALC Summary (Cumulative) '!$F68*'TD CALC Summary (Cumulative) '!$P$64)/'TD CALC Summary (Cumulative) '!$L$61</f>
        <v>0</v>
      </c>
      <c r="AJ89" s="94">
        <f>('TD CALC Summary (Cumulative) '!$F68*'TD CALC Summary (Cumulative) '!$P$64)/'TD CALC Summary (Cumulative) '!$L$61</f>
        <v>0</v>
      </c>
      <c r="AK89" s="94">
        <f>('TD CALC Summary (Cumulative) '!$F68*'TD CALC Summary (Cumulative) '!$P$64)/'TD CALC Summary (Cumulative) '!$L$61</f>
        <v>0</v>
      </c>
      <c r="AL89" s="94">
        <f>('TD CALC Summary (Cumulative) '!$F68*'TD CALC Summary (Cumulative) '!$P$64)/'TD CALC Summary (Cumulative) '!$L$61</f>
        <v>0</v>
      </c>
      <c r="AM89" s="94">
        <f>('TD CALC Summary (Cumulative) '!$G68*'TD CALC Summary (Cumulative) '!$P$64)/'TD CALC Summary (Cumulative) '!$L$61</f>
        <v>0</v>
      </c>
      <c r="AN89" s="94">
        <f>('TD CALC Summary (Cumulative) '!$G68*'TD CALC Summary (Cumulative) '!$P$64)/'TD CALC Summary (Cumulative) '!$L$61</f>
        <v>0</v>
      </c>
      <c r="AO89" s="94">
        <f>('TD CALC Summary (Cumulative) '!$G68*'TD CALC Summary (Cumulative) '!$P$64)/'TD CALC Summary (Cumulative) '!$L$61</f>
        <v>0</v>
      </c>
      <c r="AP89" s="94">
        <f>('TD CALC Summary (Cumulative) '!$G68*'TD CALC Summary (Cumulative) '!$P$64)/'TD CALC Summary (Cumulative) '!$L$61</f>
        <v>0</v>
      </c>
      <c r="AQ89" s="94">
        <f>('TD CALC Summary (Cumulative) '!$G68*'TD CALC Summary (Cumulative) '!$P$64)/'TD CALC Summary (Cumulative) '!$L$61</f>
        <v>0</v>
      </c>
      <c r="AR89" s="94">
        <f>('TD CALC Summary (Cumulative) '!$G68*'TD CALC Summary (Cumulative) '!$P$64)/'TD CALC Summary (Cumulative) '!$L$61</f>
        <v>0</v>
      </c>
      <c r="AS89" s="94">
        <f>('TD CALC Summary (Cumulative) '!$G68*'TD CALC Summary (Cumulative) '!$P$64)/'TD CALC Summary (Cumulative) '!$L$61</f>
        <v>0</v>
      </c>
      <c r="AT89" s="94">
        <f>('TD CALC Summary (Cumulative) '!$G68*'TD CALC Summary (Cumulative) '!$P$64)/'TD CALC Summary (Cumulative) '!$L$61</f>
        <v>0</v>
      </c>
      <c r="AU89" s="94">
        <f>('TD CALC Summary (Cumulative) '!$G68*'TD CALC Summary (Cumulative) '!$P$64)/'TD CALC Summary (Cumulative) '!$L$61</f>
        <v>0</v>
      </c>
      <c r="AV89" s="94">
        <f>('TD CALC Summary (Cumulative) '!$G68*'TD CALC Summary (Cumulative) '!$P$64)/'TD CALC Summary (Cumulative) '!$L$61</f>
        <v>0</v>
      </c>
      <c r="AW89" s="94">
        <f>('TD CALC Summary (Cumulative) '!$G68*'TD CALC Summary (Cumulative) '!$P$64)/'TD CALC Summary (Cumulative) '!$L$61</f>
        <v>0</v>
      </c>
      <c r="AX89" s="94">
        <f>('TD CALC Summary (Cumulative) '!$G68*'TD CALC Summary (Cumulative) '!$P$64)/'TD CALC Summary (Cumulative) '!$L$61</f>
        <v>0</v>
      </c>
      <c r="AY89" s="94">
        <f>('TD CALC Summary (Cumulative) '!$H68*'TD CALC Summary (Cumulative) '!$P$64)/'TD CALC Summary (Cumulative) '!$L$61</f>
        <v>0</v>
      </c>
      <c r="AZ89" s="94">
        <f>('TD CALC Summary (Cumulative) '!$H68*'TD CALC Summary (Cumulative) '!$P$64)/'TD CALC Summary (Cumulative) '!$L$61</f>
        <v>0</v>
      </c>
      <c r="BA89" s="94">
        <f>('TD CALC Summary (Cumulative) '!$H68*'TD CALC Summary (Cumulative) '!$P$64)/'TD CALC Summary (Cumulative) '!$L$61</f>
        <v>0</v>
      </c>
      <c r="BB89" s="94">
        <f>('TD CALC Summary (Cumulative) '!$H68*'TD CALC Summary (Cumulative) '!$P$64)/'TD CALC Summary (Cumulative) '!$L$61</f>
        <v>0</v>
      </c>
      <c r="BC89" s="94">
        <f>('TD CALC Summary (Cumulative) '!$H68*'TD CALC Summary (Cumulative) '!$P$64)/'TD CALC Summary (Cumulative) '!$L$61</f>
        <v>0</v>
      </c>
      <c r="BD89" s="94">
        <f>('TD CALC Summary (Cumulative) '!$H68*'TD CALC Summary (Cumulative) '!$P$64)/'TD CALC Summary (Cumulative) '!$L$61</f>
        <v>0</v>
      </c>
      <c r="BE89" s="94">
        <f>('TD CALC Summary (Cumulative) '!$H68*'TD CALC Summary (Cumulative) '!$P$64)/'TD CALC Summary (Cumulative) '!$L$61</f>
        <v>0</v>
      </c>
      <c r="BF89" s="94">
        <f>('TD CALC Summary (Cumulative) '!$H68*'TD CALC Summary (Cumulative) '!$P$64)/'TD CALC Summary (Cumulative) '!$L$61</f>
        <v>0</v>
      </c>
      <c r="BG89" s="94">
        <f>('TD CALC Summary (Cumulative) '!$H68*'TD CALC Summary (Cumulative) '!$P$64)/'TD CALC Summary (Cumulative) '!$L$61</f>
        <v>0</v>
      </c>
      <c r="BH89" s="94">
        <f>('TD CALC Summary (Cumulative) '!$H68*'TD CALC Summary (Cumulative) '!$P$64)/'TD CALC Summary (Cumulative) '!$L$61</f>
        <v>0</v>
      </c>
      <c r="BI89" s="94">
        <f>('TD CALC Summary (Cumulative) '!$H68*'TD CALC Summary (Cumulative) '!$P$64)/'TD CALC Summary (Cumulative) '!$L$61</f>
        <v>0</v>
      </c>
      <c r="BJ89" s="94">
        <f>('TD CALC Summary (Cumulative) '!$H68*'TD CALC Summary (Cumulative) '!$P$64)/'TD CALC Summary (Cumulative) '!$L$61</f>
        <v>0</v>
      </c>
      <c r="BK89" s="94">
        <f>('TD CALC Summary (Cumulative) '!$I68*'TD CALC Summary (Cumulative) '!$P$64)/'TD CALC Summary (Cumulative) '!$L$61</f>
        <v>0</v>
      </c>
      <c r="BL89" s="94">
        <f>('TD CALC Summary (Cumulative) '!$I68*'TD CALC Summary (Cumulative) '!$P$64)/'TD CALC Summary (Cumulative) '!$L$61</f>
        <v>0</v>
      </c>
      <c r="BM89" s="94">
        <f>('TD CALC Summary (Cumulative) '!$I68*'TD CALC Summary (Cumulative) '!$P$64)/'TD CALC Summary (Cumulative) '!$L$61</f>
        <v>0</v>
      </c>
      <c r="BN89" s="94">
        <f>('TD CALC Summary (Cumulative) '!$I68*'TD CALC Summary (Cumulative) '!$P$64)/'TD CALC Summary (Cumulative) '!$L$61</f>
        <v>0</v>
      </c>
      <c r="BO89" s="94">
        <f>('TD CALC Summary (Cumulative) '!$I68*'TD CALC Summary (Cumulative) '!$P$64)/'TD CALC Summary (Cumulative) '!$L$61</f>
        <v>0</v>
      </c>
      <c r="BP89" s="94">
        <f>('TD CALC Summary (Cumulative) '!$I68*'TD CALC Summary (Cumulative) '!$P$64)/'TD CALC Summary (Cumulative) '!$L$61</f>
        <v>0</v>
      </c>
      <c r="BQ89" s="94">
        <f>('TD CALC Summary (Cumulative) '!$I68*'TD CALC Summary (Cumulative) '!$P$64)/'TD CALC Summary (Cumulative) '!$L$61</f>
        <v>0</v>
      </c>
      <c r="BR89" s="94">
        <f>('TD CALC Summary (Cumulative) '!$I68*'TD CALC Summary (Cumulative) '!$P$64)/'TD CALC Summary (Cumulative) '!$L$61</f>
        <v>0</v>
      </c>
      <c r="BS89" s="94">
        <f>('TD CALC Summary (Cumulative) '!$I68*'TD CALC Summary (Cumulative) '!$P$64)/'TD CALC Summary (Cumulative) '!$L$61</f>
        <v>0</v>
      </c>
      <c r="BT89" s="94">
        <f>('TD CALC Summary (Cumulative) '!$I68*'TD CALC Summary (Cumulative) '!$P$64)/'TD CALC Summary (Cumulative) '!$L$61</f>
        <v>0</v>
      </c>
      <c r="BU89" s="94">
        <f>('TD CALC Summary (Cumulative) '!$I68*'TD CALC Summary (Cumulative) '!$P$64)/'TD CALC Summary (Cumulative) '!$L$61</f>
        <v>0</v>
      </c>
      <c r="BV89" s="94">
        <f>('TD CALC Summary (Cumulative) '!$I68*'TD CALC Summary (Cumulative) '!$P$64)/'TD CALC Summary (Cumulative) '!$L$61</f>
        <v>0</v>
      </c>
      <c r="BW89" s="94"/>
      <c r="BX89" s="94"/>
      <c r="BY89" s="94"/>
      <c r="BZ89" s="94"/>
      <c r="CA89" s="94"/>
      <c r="CB89" s="94"/>
      <c r="CC89" s="94"/>
      <c r="CD89" s="94"/>
      <c r="CE89" s="94"/>
      <c r="CF89" s="94"/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94"/>
      <c r="CU89" s="94"/>
      <c r="CV89" s="94"/>
      <c r="CW89" s="94"/>
      <c r="CX89" s="94"/>
      <c r="CY89" s="94"/>
      <c r="CZ89" s="94"/>
      <c r="DA89" s="94"/>
      <c r="DB89" s="94"/>
      <c r="DC89" s="94"/>
      <c r="DD89" s="94"/>
      <c r="DE89" s="94"/>
      <c r="DF89" s="94"/>
      <c r="DG89" s="94"/>
      <c r="DH89" s="94"/>
      <c r="DI89" s="94"/>
      <c r="DJ89" s="94"/>
      <c r="DK89" s="94"/>
      <c r="DL89" s="94"/>
      <c r="DM89" s="94"/>
      <c r="DN89" s="94"/>
      <c r="DO89" s="94"/>
      <c r="DP89" s="94"/>
      <c r="DQ89" s="94"/>
      <c r="DR89" s="94"/>
    </row>
    <row r="90" spans="1:122" x14ac:dyDescent="0.25">
      <c r="A90" s="194"/>
      <c r="B90" s="30" t="s">
        <v>14</v>
      </c>
      <c r="C90" s="72"/>
      <c r="D90" s="72"/>
      <c r="E90" s="94">
        <f>('TD CALC Summary (Cumulative) '!$D68*'TD CALC Summary (Cumulative) '!$P$64)/'TD CALC Summary (Cumulative) '!$L$60</f>
        <v>0</v>
      </c>
      <c r="F90" s="94">
        <f>('TD CALC Summary (Cumulative) '!$D68*'TD CALC Summary (Cumulative) '!$P$64)/'TD CALC Summary (Cumulative) '!$L$60</f>
        <v>0</v>
      </c>
      <c r="G90" s="94">
        <f>('TD CALC Summary (Cumulative) '!$D68*'TD CALC Summary (Cumulative) '!$P$64)/'TD CALC Summary (Cumulative) '!$L$60</f>
        <v>0</v>
      </c>
      <c r="H90" s="94">
        <f>('TD CALC Summary (Cumulative) '!$D68*'TD CALC Summary (Cumulative) '!$P$64)/'TD CALC Summary (Cumulative) '!$L$60</f>
        <v>0</v>
      </c>
      <c r="I90" s="94">
        <f>('TD CALC Summary (Cumulative) '!$D68*'TD CALC Summary (Cumulative) '!$P$64)/'TD CALC Summary (Cumulative) '!$L$60</f>
        <v>0</v>
      </c>
      <c r="J90" s="94">
        <f>('TD CALC Summary (Cumulative) '!$D68*'TD CALC Summary (Cumulative) '!$P$64)/'TD CALC Summary (Cumulative) '!$L$60</f>
        <v>0</v>
      </c>
      <c r="K90" s="94">
        <f>('TD CALC Summary (Cumulative) '!$D68*'TD CALC Summary (Cumulative) '!$P$64)/'TD CALC Summary (Cumulative) '!$L$60</f>
        <v>0</v>
      </c>
      <c r="L90" s="94">
        <f>('TD CALC Summary (Cumulative) '!$D68*'TD CALC Summary (Cumulative) '!$P$64)/'TD CALC Summary (Cumulative) '!$L$60</f>
        <v>0</v>
      </c>
      <c r="M90" s="94">
        <f>('TD CALC Summary (Cumulative) '!$D68*'TD CALC Summary (Cumulative) '!$P$64)/'TD CALC Summary (Cumulative) '!$L$60</f>
        <v>0</v>
      </c>
      <c r="N90" s="94">
        <f>('TD CALC Summary (Cumulative) '!$D68*'TD CALC Summary (Cumulative) '!$P$64)/'TD CALC Summary (Cumulative) '!$L$60</f>
        <v>0</v>
      </c>
      <c r="O90" s="94">
        <f>('TD CALC Summary (Cumulative) '!$E68*'TD CALC Summary (Cumulative) '!$P$64)/'TD CALC Summary (Cumulative) '!$L$61</f>
        <v>148.44598612439691</v>
      </c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>
        <f>('TD CALC Summary (Cumulative) '!$F69*'TD CALC Summary (Cumulative) '!$P$64)/'TD CALC Summary (Cumulative) '!$L$61</f>
        <v>0</v>
      </c>
      <c r="AB90" s="94">
        <f>('TD CALC Summary (Cumulative) '!$F69*'TD CALC Summary (Cumulative) '!$P$64)/'TD CALC Summary (Cumulative) '!$L$61</f>
        <v>0</v>
      </c>
      <c r="AC90" s="94">
        <f>('TD CALC Summary (Cumulative) '!$F69*'TD CALC Summary (Cumulative) '!$P$64)/'TD CALC Summary (Cumulative) '!$L$61</f>
        <v>0</v>
      </c>
      <c r="AD90" s="94">
        <f>('TD CALC Summary (Cumulative) '!$F69*'TD CALC Summary (Cumulative) '!$P$64)/'TD CALC Summary (Cumulative) '!$L$61</f>
        <v>0</v>
      </c>
      <c r="AE90" s="94">
        <f>('TD CALC Summary (Cumulative) '!$F69*'TD CALC Summary (Cumulative) '!$P$64)/'TD CALC Summary (Cumulative) '!$L$61</f>
        <v>0</v>
      </c>
      <c r="AF90" s="94">
        <f>('TD CALC Summary (Cumulative) '!$F69*'TD CALC Summary (Cumulative) '!$P$64)/'TD CALC Summary (Cumulative) '!$L$61</f>
        <v>0</v>
      </c>
      <c r="AG90" s="94">
        <f>('TD CALC Summary (Cumulative) '!$F69*'TD CALC Summary (Cumulative) '!$P$64)/'TD CALC Summary (Cumulative) '!$L$61</f>
        <v>0</v>
      </c>
      <c r="AH90" s="94">
        <f>('TD CALC Summary (Cumulative) '!$F69*'TD CALC Summary (Cumulative) '!$P$64)/'TD CALC Summary (Cumulative) '!$L$61</f>
        <v>0</v>
      </c>
      <c r="AI90" s="94">
        <f>('TD CALC Summary (Cumulative) '!$F69*'TD CALC Summary (Cumulative) '!$P$64)/'TD CALC Summary (Cumulative) '!$L$61</f>
        <v>0</v>
      </c>
      <c r="AJ90" s="94">
        <f>('TD CALC Summary (Cumulative) '!$F69*'TD CALC Summary (Cumulative) '!$P$64)/'TD CALC Summary (Cumulative) '!$L$61</f>
        <v>0</v>
      </c>
      <c r="AK90" s="94">
        <f>('TD CALC Summary (Cumulative) '!$F69*'TD CALC Summary (Cumulative) '!$P$64)/'TD CALC Summary (Cumulative) '!$L$61</f>
        <v>0</v>
      </c>
      <c r="AL90" s="94">
        <f>('TD CALC Summary (Cumulative) '!$F69*'TD CALC Summary (Cumulative) '!$P$64)/'TD CALC Summary (Cumulative) '!$L$61</f>
        <v>0</v>
      </c>
      <c r="AM90" s="94">
        <f>('TD CALC Summary (Cumulative) '!$G69*'TD CALC Summary (Cumulative) '!$P$64)/'TD CALC Summary (Cumulative) '!$L$61</f>
        <v>0</v>
      </c>
      <c r="AN90" s="94">
        <f>('TD CALC Summary (Cumulative) '!$G69*'TD CALC Summary (Cumulative) '!$P$64)/'TD CALC Summary (Cumulative) '!$L$61</f>
        <v>0</v>
      </c>
      <c r="AO90" s="94">
        <f>('TD CALC Summary (Cumulative) '!$G69*'TD CALC Summary (Cumulative) '!$P$64)/'TD CALC Summary (Cumulative) '!$L$61</f>
        <v>0</v>
      </c>
      <c r="AP90" s="94">
        <f>('TD CALC Summary (Cumulative) '!$G69*'TD CALC Summary (Cumulative) '!$P$64)/'TD CALC Summary (Cumulative) '!$L$61</f>
        <v>0</v>
      </c>
      <c r="AQ90" s="94">
        <f>('TD CALC Summary (Cumulative) '!$G69*'TD CALC Summary (Cumulative) '!$P$64)/'TD CALC Summary (Cumulative) '!$L$61</f>
        <v>0</v>
      </c>
      <c r="AR90" s="94">
        <f>('TD CALC Summary (Cumulative) '!$G69*'TD CALC Summary (Cumulative) '!$P$64)/'TD CALC Summary (Cumulative) '!$L$61</f>
        <v>0</v>
      </c>
      <c r="AS90" s="94">
        <f>('TD CALC Summary (Cumulative) '!$G69*'TD CALC Summary (Cumulative) '!$P$64)/'TD CALC Summary (Cumulative) '!$L$61</f>
        <v>0</v>
      </c>
      <c r="AT90" s="94">
        <f>('TD CALC Summary (Cumulative) '!$G69*'TD CALC Summary (Cumulative) '!$P$64)/'TD CALC Summary (Cumulative) '!$L$61</f>
        <v>0</v>
      </c>
      <c r="AU90" s="94">
        <f>('TD CALC Summary (Cumulative) '!$G69*'TD CALC Summary (Cumulative) '!$P$64)/'TD CALC Summary (Cumulative) '!$L$61</f>
        <v>0</v>
      </c>
      <c r="AV90" s="94">
        <f>('TD CALC Summary (Cumulative) '!$G69*'TD CALC Summary (Cumulative) '!$P$64)/'TD CALC Summary (Cumulative) '!$L$61</f>
        <v>0</v>
      </c>
      <c r="AW90" s="94">
        <f>('TD CALC Summary (Cumulative) '!$G69*'TD CALC Summary (Cumulative) '!$P$64)/'TD CALC Summary (Cumulative) '!$L$61</f>
        <v>0</v>
      </c>
      <c r="AX90" s="94">
        <f>('TD CALC Summary (Cumulative) '!$G69*'TD CALC Summary (Cumulative) '!$P$64)/'TD CALC Summary (Cumulative) '!$L$61</f>
        <v>0</v>
      </c>
      <c r="AY90" s="94">
        <f>('TD CALC Summary (Cumulative) '!$H69*'TD CALC Summary (Cumulative) '!$P$64)/'TD CALC Summary (Cumulative) '!$L$61</f>
        <v>0</v>
      </c>
      <c r="AZ90" s="94">
        <f>('TD CALC Summary (Cumulative) '!$H69*'TD CALC Summary (Cumulative) '!$P$64)/'TD CALC Summary (Cumulative) '!$L$61</f>
        <v>0</v>
      </c>
      <c r="BA90" s="94">
        <f>('TD CALC Summary (Cumulative) '!$H69*'TD CALC Summary (Cumulative) '!$P$64)/'TD CALC Summary (Cumulative) '!$L$61</f>
        <v>0</v>
      </c>
      <c r="BB90" s="94">
        <f>('TD CALC Summary (Cumulative) '!$H69*'TD CALC Summary (Cumulative) '!$P$64)/'TD CALC Summary (Cumulative) '!$L$61</f>
        <v>0</v>
      </c>
      <c r="BC90" s="94">
        <f>('TD CALC Summary (Cumulative) '!$H69*'TD CALC Summary (Cumulative) '!$P$64)/'TD CALC Summary (Cumulative) '!$L$61</f>
        <v>0</v>
      </c>
      <c r="BD90" s="94">
        <f>('TD CALC Summary (Cumulative) '!$H69*'TD CALC Summary (Cumulative) '!$P$64)/'TD CALC Summary (Cumulative) '!$L$61</f>
        <v>0</v>
      </c>
      <c r="BE90" s="94">
        <f>('TD CALC Summary (Cumulative) '!$H69*'TD CALC Summary (Cumulative) '!$P$64)/'TD CALC Summary (Cumulative) '!$L$61</f>
        <v>0</v>
      </c>
      <c r="BF90" s="94">
        <f>('TD CALC Summary (Cumulative) '!$H69*'TD CALC Summary (Cumulative) '!$P$64)/'TD CALC Summary (Cumulative) '!$L$61</f>
        <v>0</v>
      </c>
      <c r="BG90" s="94">
        <f>('TD CALC Summary (Cumulative) '!$H69*'TD CALC Summary (Cumulative) '!$P$64)/'TD CALC Summary (Cumulative) '!$L$61</f>
        <v>0</v>
      </c>
      <c r="BH90" s="94">
        <f>('TD CALC Summary (Cumulative) '!$H69*'TD CALC Summary (Cumulative) '!$P$64)/'TD CALC Summary (Cumulative) '!$L$61</f>
        <v>0</v>
      </c>
      <c r="BI90" s="94">
        <f>('TD CALC Summary (Cumulative) '!$H69*'TD CALC Summary (Cumulative) '!$P$64)/'TD CALC Summary (Cumulative) '!$L$61</f>
        <v>0</v>
      </c>
      <c r="BJ90" s="94">
        <f>('TD CALC Summary (Cumulative) '!$H69*'TD CALC Summary (Cumulative) '!$P$64)/'TD CALC Summary (Cumulative) '!$L$61</f>
        <v>0</v>
      </c>
      <c r="BK90" s="94">
        <f>('TD CALC Summary (Cumulative) '!$I69*'TD CALC Summary (Cumulative) '!$P$64)/'TD CALC Summary (Cumulative) '!$L$61</f>
        <v>0</v>
      </c>
      <c r="BL90" s="94">
        <f>('TD CALC Summary (Cumulative) '!$I69*'TD CALC Summary (Cumulative) '!$P$64)/'TD CALC Summary (Cumulative) '!$L$61</f>
        <v>0</v>
      </c>
      <c r="BM90" s="94">
        <f>('TD CALC Summary (Cumulative) '!$I69*'TD CALC Summary (Cumulative) '!$P$64)/'TD CALC Summary (Cumulative) '!$L$61</f>
        <v>0</v>
      </c>
      <c r="BN90" s="94">
        <f>('TD CALC Summary (Cumulative) '!$I69*'TD CALC Summary (Cumulative) '!$P$64)/'TD CALC Summary (Cumulative) '!$L$61</f>
        <v>0</v>
      </c>
      <c r="BO90" s="94">
        <f>('TD CALC Summary (Cumulative) '!$I69*'TD CALC Summary (Cumulative) '!$P$64)/'TD CALC Summary (Cumulative) '!$L$61</f>
        <v>0</v>
      </c>
      <c r="BP90" s="94">
        <f>('TD CALC Summary (Cumulative) '!$I69*'TD CALC Summary (Cumulative) '!$P$64)/'TD CALC Summary (Cumulative) '!$L$61</f>
        <v>0</v>
      </c>
      <c r="BQ90" s="94">
        <f>('TD CALC Summary (Cumulative) '!$I69*'TD CALC Summary (Cumulative) '!$P$64)/'TD CALC Summary (Cumulative) '!$L$61</f>
        <v>0</v>
      </c>
      <c r="BR90" s="94">
        <f>('TD CALC Summary (Cumulative) '!$I69*'TD CALC Summary (Cumulative) '!$P$64)/'TD CALC Summary (Cumulative) '!$L$61</f>
        <v>0</v>
      </c>
      <c r="BS90" s="94">
        <f>('TD CALC Summary (Cumulative) '!$I69*'TD CALC Summary (Cumulative) '!$P$64)/'TD CALC Summary (Cumulative) '!$L$61</f>
        <v>0</v>
      </c>
      <c r="BT90" s="94">
        <f>('TD CALC Summary (Cumulative) '!$I69*'TD CALC Summary (Cumulative) '!$P$64)/'TD CALC Summary (Cumulative) '!$L$61</f>
        <v>0</v>
      </c>
      <c r="BU90" s="94">
        <f>('TD CALC Summary (Cumulative) '!$I69*'TD CALC Summary (Cumulative) '!$P$64)/'TD CALC Summary (Cumulative) '!$L$61</f>
        <v>0</v>
      </c>
      <c r="BV90" s="94">
        <f>('TD CALC Summary (Cumulative) '!$I69*'TD CALC Summary (Cumulative) '!$P$64)/'TD CALC Summary (Cumulative) '!$L$61</f>
        <v>0</v>
      </c>
      <c r="BW90" s="94"/>
      <c r="BX90" s="94"/>
      <c r="BY90" s="94"/>
      <c r="BZ90" s="94"/>
      <c r="CA90" s="94"/>
      <c r="CB90" s="94"/>
      <c r="CC90" s="94"/>
      <c r="CD90" s="94"/>
      <c r="CE90" s="94"/>
      <c r="CF90" s="94"/>
      <c r="CG90" s="94"/>
      <c r="CH90" s="94"/>
      <c r="CI90" s="94"/>
      <c r="CJ90" s="94"/>
      <c r="CK90" s="94"/>
      <c r="CL90" s="94"/>
      <c r="CM90" s="94"/>
      <c r="CN90" s="94"/>
      <c r="CO90" s="94"/>
      <c r="CP90" s="94"/>
      <c r="CQ90" s="94"/>
      <c r="CR90" s="94"/>
      <c r="CS90" s="94"/>
      <c r="CT90" s="94"/>
      <c r="CU90" s="94"/>
      <c r="CV90" s="94"/>
      <c r="CW90" s="94"/>
      <c r="CX90" s="94"/>
      <c r="CY90" s="94"/>
      <c r="CZ90" s="94"/>
      <c r="DA90" s="94"/>
      <c r="DB90" s="94"/>
      <c r="DC90" s="94"/>
      <c r="DD90" s="94"/>
      <c r="DE90" s="94"/>
      <c r="DF90" s="94"/>
      <c r="DG90" s="94"/>
      <c r="DH90" s="94"/>
      <c r="DI90" s="94"/>
      <c r="DJ90" s="94"/>
      <c r="DK90" s="94"/>
      <c r="DL90" s="94"/>
      <c r="DM90" s="94"/>
      <c r="DN90" s="94"/>
      <c r="DO90" s="94"/>
      <c r="DP90" s="94"/>
      <c r="DQ90" s="94"/>
      <c r="DR90" s="94"/>
    </row>
    <row r="91" spans="1:122" x14ac:dyDescent="0.25">
      <c r="A91" s="194"/>
      <c r="B91" s="30" t="s">
        <v>15</v>
      </c>
      <c r="C91" s="72"/>
      <c r="D91" s="72"/>
      <c r="E91" s="94">
        <f>('TD CALC Summary (Cumulative) '!$D69*'TD CALC Summary (Cumulative) '!$P$64)/'TD CALC Summary (Cumulative) '!$L$60</f>
        <v>0</v>
      </c>
      <c r="F91" s="94">
        <f>('TD CALC Summary (Cumulative) '!$D69*'TD CALC Summary (Cumulative) '!$P$64)/'TD CALC Summary (Cumulative) '!$L$60</f>
        <v>0</v>
      </c>
      <c r="G91" s="94">
        <f>('TD CALC Summary (Cumulative) '!$D69*'TD CALC Summary (Cumulative) '!$P$64)/'TD CALC Summary (Cumulative) '!$L$60</f>
        <v>0</v>
      </c>
      <c r="H91" s="94">
        <f>('TD CALC Summary (Cumulative) '!$D69*'TD CALC Summary (Cumulative) '!$P$64)/'TD CALC Summary (Cumulative) '!$L$60</f>
        <v>0</v>
      </c>
      <c r="I91" s="94">
        <f>('TD CALC Summary (Cumulative) '!$D69*'TD CALC Summary (Cumulative) '!$P$64)/'TD CALC Summary (Cumulative) '!$L$60</f>
        <v>0</v>
      </c>
      <c r="J91" s="94">
        <f>('TD CALC Summary (Cumulative) '!$D69*'TD CALC Summary (Cumulative) '!$P$64)/'TD CALC Summary (Cumulative) '!$L$60</f>
        <v>0</v>
      </c>
      <c r="K91" s="94">
        <f>('TD CALC Summary (Cumulative) '!$D69*'TD CALC Summary (Cumulative) '!$P$64)/'TD CALC Summary (Cumulative) '!$L$60</f>
        <v>0</v>
      </c>
      <c r="L91" s="94">
        <f>('TD CALC Summary (Cumulative) '!$D69*'TD CALC Summary (Cumulative) '!$P$64)/'TD CALC Summary (Cumulative) '!$L$60</f>
        <v>0</v>
      </c>
      <c r="M91" s="94">
        <f>('TD CALC Summary (Cumulative) '!$D69*'TD CALC Summary (Cumulative) '!$P$64)/'TD CALC Summary (Cumulative) '!$L$60</f>
        <v>0</v>
      </c>
      <c r="N91" s="94">
        <f>('TD CALC Summary (Cumulative) '!$D69*'TD CALC Summary (Cumulative) '!$P$64)/'TD CALC Summary (Cumulative) '!$L$60</f>
        <v>0</v>
      </c>
      <c r="O91" s="94">
        <f>('TD CALC Summary (Cumulative) '!$E69*'TD CALC Summary (Cumulative) '!$P$64)/'TD CALC Summary (Cumulative) '!$L$61</f>
        <v>0</v>
      </c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>
        <f>('TD CALC Summary (Cumulative) '!$F70*'TD CALC Summary (Cumulative) '!$P$64)/'TD CALC Summary (Cumulative) '!$L$61</f>
        <v>0</v>
      </c>
      <c r="AB91" s="94">
        <f>('TD CALC Summary (Cumulative) '!$F70*'TD CALC Summary (Cumulative) '!$P$64)/'TD CALC Summary (Cumulative) '!$L$61</f>
        <v>0</v>
      </c>
      <c r="AC91" s="94">
        <f>('TD CALC Summary (Cumulative) '!$F70*'TD CALC Summary (Cumulative) '!$P$64)/'TD CALC Summary (Cumulative) '!$L$61</f>
        <v>0</v>
      </c>
      <c r="AD91" s="94">
        <f>('TD CALC Summary (Cumulative) '!$F70*'TD CALC Summary (Cumulative) '!$P$64)/'TD CALC Summary (Cumulative) '!$L$61</f>
        <v>0</v>
      </c>
      <c r="AE91" s="94">
        <f>('TD CALC Summary (Cumulative) '!$F70*'TD CALC Summary (Cumulative) '!$P$64)/'TD CALC Summary (Cumulative) '!$L$61</f>
        <v>0</v>
      </c>
      <c r="AF91" s="94">
        <f>('TD CALC Summary (Cumulative) '!$F70*'TD CALC Summary (Cumulative) '!$P$64)/'TD CALC Summary (Cumulative) '!$L$61</f>
        <v>0</v>
      </c>
      <c r="AG91" s="94">
        <f>('TD CALC Summary (Cumulative) '!$F70*'TD CALC Summary (Cumulative) '!$P$64)/'TD CALC Summary (Cumulative) '!$L$61</f>
        <v>0</v>
      </c>
      <c r="AH91" s="94">
        <f>('TD CALC Summary (Cumulative) '!$F70*'TD CALC Summary (Cumulative) '!$P$64)/'TD CALC Summary (Cumulative) '!$L$61</f>
        <v>0</v>
      </c>
      <c r="AI91" s="94">
        <f>('TD CALC Summary (Cumulative) '!$F70*'TD CALC Summary (Cumulative) '!$P$64)/'TD CALC Summary (Cumulative) '!$L$61</f>
        <v>0</v>
      </c>
      <c r="AJ91" s="94">
        <f>('TD CALC Summary (Cumulative) '!$F70*'TD CALC Summary (Cumulative) '!$P$64)/'TD CALC Summary (Cumulative) '!$L$61</f>
        <v>0</v>
      </c>
      <c r="AK91" s="94">
        <f>('TD CALC Summary (Cumulative) '!$F70*'TD CALC Summary (Cumulative) '!$P$64)/'TD CALC Summary (Cumulative) '!$L$61</f>
        <v>0</v>
      </c>
      <c r="AL91" s="94">
        <f>('TD CALC Summary (Cumulative) '!$F70*'TD CALC Summary (Cumulative) '!$P$64)/'TD CALC Summary (Cumulative) '!$L$61</f>
        <v>0</v>
      </c>
      <c r="AM91" s="94">
        <f>('TD CALC Summary (Cumulative) '!$G70*'TD CALC Summary (Cumulative) '!$P$64)/'TD CALC Summary (Cumulative) '!$L$61</f>
        <v>0</v>
      </c>
      <c r="AN91" s="94">
        <f>('TD CALC Summary (Cumulative) '!$G70*'TD CALC Summary (Cumulative) '!$P$64)/'TD CALC Summary (Cumulative) '!$L$61</f>
        <v>0</v>
      </c>
      <c r="AO91" s="94">
        <f>('TD CALC Summary (Cumulative) '!$G70*'TD CALC Summary (Cumulative) '!$P$64)/'TD CALC Summary (Cumulative) '!$L$61</f>
        <v>0</v>
      </c>
      <c r="AP91" s="94">
        <f>('TD CALC Summary (Cumulative) '!$G70*'TD CALC Summary (Cumulative) '!$P$64)/'TD CALC Summary (Cumulative) '!$L$61</f>
        <v>0</v>
      </c>
      <c r="AQ91" s="94">
        <f>('TD CALC Summary (Cumulative) '!$G70*'TD CALC Summary (Cumulative) '!$P$64)/'TD CALC Summary (Cumulative) '!$L$61</f>
        <v>0</v>
      </c>
      <c r="AR91" s="94">
        <f>('TD CALC Summary (Cumulative) '!$G70*'TD CALC Summary (Cumulative) '!$P$64)/'TD CALC Summary (Cumulative) '!$L$61</f>
        <v>0</v>
      </c>
      <c r="AS91" s="94">
        <f>('TD CALC Summary (Cumulative) '!$G70*'TD CALC Summary (Cumulative) '!$P$64)/'TD CALC Summary (Cumulative) '!$L$61</f>
        <v>0</v>
      </c>
      <c r="AT91" s="94">
        <f>('TD CALC Summary (Cumulative) '!$G70*'TD CALC Summary (Cumulative) '!$P$64)/'TD CALC Summary (Cumulative) '!$L$61</f>
        <v>0</v>
      </c>
      <c r="AU91" s="94">
        <f>('TD CALC Summary (Cumulative) '!$G70*'TD CALC Summary (Cumulative) '!$P$64)/'TD CALC Summary (Cumulative) '!$L$61</f>
        <v>0</v>
      </c>
      <c r="AV91" s="94">
        <f>('TD CALC Summary (Cumulative) '!$G70*'TD CALC Summary (Cumulative) '!$P$64)/'TD CALC Summary (Cumulative) '!$L$61</f>
        <v>0</v>
      </c>
      <c r="AW91" s="94">
        <f>('TD CALC Summary (Cumulative) '!$G70*'TD CALC Summary (Cumulative) '!$P$64)/'TD CALC Summary (Cumulative) '!$L$61</f>
        <v>0</v>
      </c>
      <c r="AX91" s="94">
        <f>('TD CALC Summary (Cumulative) '!$G70*'TD CALC Summary (Cumulative) '!$P$64)/'TD CALC Summary (Cumulative) '!$L$61</f>
        <v>0</v>
      </c>
      <c r="AY91" s="94">
        <f>('TD CALC Summary (Cumulative) '!$H70*'TD CALC Summary (Cumulative) '!$P$64)/'TD CALC Summary (Cumulative) '!$L$61</f>
        <v>0</v>
      </c>
      <c r="AZ91" s="94">
        <f>('TD CALC Summary (Cumulative) '!$H70*'TD CALC Summary (Cumulative) '!$P$64)/'TD CALC Summary (Cumulative) '!$L$61</f>
        <v>0</v>
      </c>
      <c r="BA91" s="94">
        <f>('TD CALC Summary (Cumulative) '!$H70*'TD CALC Summary (Cumulative) '!$P$64)/'TD CALC Summary (Cumulative) '!$L$61</f>
        <v>0</v>
      </c>
      <c r="BB91" s="94">
        <f>('TD CALC Summary (Cumulative) '!$H70*'TD CALC Summary (Cumulative) '!$P$64)/'TD CALC Summary (Cumulative) '!$L$61</f>
        <v>0</v>
      </c>
      <c r="BC91" s="94">
        <f>('TD CALC Summary (Cumulative) '!$H70*'TD CALC Summary (Cumulative) '!$P$64)/'TD CALC Summary (Cumulative) '!$L$61</f>
        <v>0</v>
      </c>
      <c r="BD91" s="94">
        <f>('TD CALC Summary (Cumulative) '!$H70*'TD CALC Summary (Cumulative) '!$P$64)/'TD CALC Summary (Cumulative) '!$L$61</f>
        <v>0</v>
      </c>
      <c r="BE91" s="94">
        <f>('TD CALC Summary (Cumulative) '!$H70*'TD CALC Summary (Cumulative) '!$P$64)/'TD CALC Summary (Cumulative) '!$L$61</f>
        <v>0</v>
      </c>
      <c r="BF91" s="94">
        <f>('TD CALC Summary (Cumulative) '!$H70*'TD CALC Summary (Cumulative) '!$P$64)/'TD CALC Summary (Cumulative) '!$L$61</f>
        <v>0</v>
      </c>
      <c r="BG91" s="94">
        <f>('TD CALC Summary (Cumulative) '!$H70*'TD CALC Summary (Cumulative) '!$P$64)/'TD CALC Summary (Cumulative) '!$L$61</f>
        <v>0</v>
      </c>
      <c r="BH91" s="94">
        <f>('TD CALC Summary (Cumulative) '!$H70*'TD CALC Summary (Cumulative) '!$P$64)/'TD CALC Summary (Cumulative) '!$L$61</f>
        <v>0</v>
      </c>
      <c r="BI91" s="94">
        <f>('TD CALC Summary (Cumulative) '!$H70*'TD CALC Summary (Cumulative) '!$P$64)/'TD CALC Summary (Cumulative) '!$L$61</f>
        <v>0</v>
      </c>
      <c r="BJ91" s="94">
        <f>('TD CALC Summary (Cumulative) '!$H70*'TD CALC Summary (Cumulative) '!$P$64)/'TD CALC Summary (Cumulative) '!$L$61</f>
        <v>0</v>
      </c>
      <c r="BK91" s="94">
        <f>('TD CALC Summary (Cumulative) '!$I70*'TD CALC Summary (Cumulative) '!$P$64)/'TD CALC Summary (Cumulative) '!$L$61</f>
        <v>0</v>
      </c>
      <c r="BL91" s="94">
        <f>('TD CALC Summary (Cumulative) '!$I70*'TD CALC Summary (Cumulative) '!$P$64)/'TD CALC Summary (Cumulative) '!$L$61</f>
        <v>0</v>
      </c>
      <c r="BM91" s="94">
        <f>('TD CALC Summary (Cumulative) '!$I70*'TD CALC Summary (Cumulative) '!$P$64)/'TD CALC Summary (Cumulative) '!$L$61</f>
        <v>0</v>
      </c>
      <c r="BN91" s="94">
        <f>('TD CALC Summary (Cumulative) '!$I70*'TD CALC Summary (Cumulative) '!$P$64)/'TD CALC Summary (Cumulative) '!$L$61</f>
        <v>0</v>
      </c>
      <c r="BO91" s="94">
        <f>('TD CALC Summary (Cumulative) '!$I70*'TD CALC Summary (Cumulative) '!$P$64)/'TD CALC Summary (Cumulative) '!$L$61</f>
        <v>0</v>
      </c>
      <c r="BP91" s="94">
        <f>('TD CALC Summary (Cumulative) '!$I70*'TD CALC Summary (Cumulative) '!$P$64)/'TD CALC Summary (Cumulative) '!$L$61</f>
        <v>0</v>
      </c>
      <c r="BQ91" s="94">
        <f>('TD CALC Summary (Cumulative) '!$I70*'TD CALC Summary (Cumulative) '!$P$64)/'TD CALC Summary (Cumulative) '!$L$61</f>
        <v>0</v>
      </c>
      <c r="BR91" s="94">
        <f>('TD CALC Summary (Cumulative) '!$I70*'TD CALC Summary (Cumulative) '!$P$64)/'TD CALC Summary (Cumulative) '!$L$61</f>
        <v>0</v>
      </c>
      <c r="BS91" s="94">
        <f>('TD CALC Summary (Cumulative) '!$I70*'TD CALC Summary (Cumulative) '!$P$64)/'TD CALC Summary (Cumulative) '!$L$61</f>
        <v>0</v>
      </c>
      <c r="BT91" s="94">
        <f>('TD CALC Summary (Cumulative) '!$I70*'TD CALC Summary (Cumulative) '!$P$64)/'TD CALC Summary (Cumulative) '!$L$61</f>
        <v>0</v>
      </c>
      <c r="BU91" s="94">
        <f>('TD CALC Summary (Cumulative) '!$I70*'TD CALC Summary (Cumulative) '!$P$64)/'TD CALC Summary (Cumulative) '!$L$61</f>
        <v>0</v>
      </c>
      <c r="BV91" s="94">
        <f>('TD CALC Summary (Cumulative) '!$I70*'TD CALC Summary (Cumulative) '!$P$64)/'TD CALC Summary (Cumulative) '!$L$61</f>
        <v>0</v>
      </c>
      <c r="BW91" s="94"/>
      <c r="BX91" s="94"/>
      <c r="BY91" s="94"/>
      <c r="BZ91" s="94"/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T91" s="94"/>
      <c r="CU91" s="94"/>
      <c r="CV91" s="94"/>
      <c r="CW91" s="94"/>
      <c r="CX91" s="94"/>
      <c r="CY91" s="94"/>
      <c r="CZ91" s="94"/>
      <c r="DA91" s="94"/>
      <c r="DB91" s="94"/>
      <c r="DC91" s="94"/>
      <c r="DD91" s="94"/>
      <c r="DE91" s="94"/>
      <c r="DF91" s="94"/>
      <c r="DG91" s="94"/>
      <c r="DH91" s="94"/>
      <c r="DI91" s="94"/>
      <c r="DJ91" s="94"/>
      <c r="DK91" s="94"/>
      <c r="DL91" s="94"/>
      <c r="DM91" s="94"/>
      <c r="DN91" s="94"/>
      <c r="DO91" s="94"/>
      <c r="DP91" s="94"/>
      <c r="DQ91" s="94"/>
      <c r="DR91" s="94"/>
    </row>
    <row r="92" spans="1:122" x14ac:dyDescent="0.25">
      <c r="A92" s="194"/>
      <c r="B92" s="30" t="s">
        <v>7</v>
      </c>
      <c r="C92" s="72"/>
      <c r="D92" s="72"/>
      <c r="E92" s="94">
        <f>('TD CALC Summary (Cumulative) '!$D70*'TD CALC Summary (Cumulative) '!$P$64)/'TD CALC Summary (Cumulative) '!$L$60</f>
        <v>0</v>
      </c>
      <c r="F92" s="94">
        <f>('TD CALC Summary (Cumulative) '!$D70*'TD CALC Summary (Cumulative) '!$P$64)/'TD CALC Summary (Cumulative) '!$L$60</f>
        <v>0</v>
      </c>
      <c r="G92" s="94">
        <f>('TD CALC Summary (Cumulative) '!$D70*'TD CALC Summary (Cumulative) '!$P$64)/'TD CALC Summary (Cumulative) '!$L$60</f>
        <v>0</v>
      </c>
      <c r="H92" s="94">
        <f>('TD CALC Summary (Cumulative) '!$D70*'TD CALC Summary (Cumulative) '!$P$64)/'TD CALC Summary (Cumulative) '!$L$60</f>
        <v>0</v>
      </c>
      <c r="I92" s="94">
        <f>('TD CALC Summary (Cumulative) '!$D70*'TD CALC Summary (Cumulative) '!$P$64)/'TD CALC Summary (Cumulative) '!$L$60</f>
        <v>0</v>
      </c>
      <c r="J92" s="94">
        <f>('TD CALC Summary (Cumulative) '!$D70*'TD CALC Summary (Cumulative) '!$P$64)/'TD CALC Summary (Cumulative) '!$L$60</f>
        <v>0</v>
      </c>
      <c r="K92" s="94">
        <f>('TD CALC Summary (Cumulative) '!$D70*'TD CALC Summary (Cumulative) '!$P$64)/'TD CALC Summary (Cumulative) '!$L$60</f>
        <v>0</v>
      </c>
      <c r="L92" s="94">
        <f>('TD CALC Summary (Cumulative) '!$D70*'TD CALC Summary (Cumulative) '!$P$64)/'TD CALC Summary (Cumulative) '!$L$60</f>
        <v>0</v>
      </c>
      <c r="M92" s="94">
        <f>('TD CALC Summary (Cumulative) '!$D70*'TD CALC Summary (Cumulative) '!$P$64)/'TD CALC Summary (Cumulative) '!$L$60</f>
        <v>0</v>
      </c>
      <c r="N92" s="94">
        <f>('TD CALC Summary (Cumulative) '!$D70*'TD CALC Summary (Cumulative) '!$P$64)/'TD CALC Summary (Cumulative) '!$L$60</f>
        <v>0</v>
      </c>
      <c r="O92" s="94">
        <f>('TD CALC Summary (Cumulative) '!$E70*'TD CALC Summary (Cumulative) '!$P$64)/'TD CALC Summary (Cumulative) '!$L$61</f>
        <v>192.97677893038511</v>
      </c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>
        <f>('TD CALC Summary (Cumulative) '!$F71*'TD CALC Summary (Cumulative) '!$P$64)/'TD CALC Summary (Cumulative) '!$L$61</f>
        <v>0</v>
      </c>
      <c r="AB92" s="94">
        <f>('TD CALC Summary (Cumulative) '!$F71*'TD CALC Summary (Cumulative) '!$P$64)/'TD CALC Summary (Cumulative) '!$L$61</f>
        <v>0</v>
      </c>
      <c r="AC92" s="94">
        <f>('TD CALC Summary (Cumulative) '!$F71*'TD CALC Summary (Cumulative) '!$P$64)/'TD CALC Summary (Cumulative) '!$L$61</f>
        <v>0</v>
      </c>
      <c r="AD92" s="94">
        <f>('TD CALC Summary (Cumulative) '!$F71*'TD CALC Summary (Cumulative) '!$P$64)/'TD CALC Summary (Cumulative) '!$L$61</f>
        <v>0</v>
      </c>
      <c r="AE92" s="94">
        <f>('TD CALC Summary (Cumulative) '!$F71*'TD CALC Summary (Cumulative) '!$P$64)/'TD CALC Summary (Cumulative) '!$L$61</f>
        <v>0</v>
      </c>
      <c r="AF92" s="94">
        <f>('TD CALC Summary (Cumulative) '!$F71*'TD CALC Summary (Cumulative) '!$P$64)/'TD CALC Summary (Cumulative) '!$L$61</f>
        <v>0</v>
      </c>
      <c r="AG92" s="94">
        <f>('TD CALC Summary (Cumulative) '!$F71*'TD CALC Summary (Cumulative) '!$P$64)/'TD CALC Summary (Cumulative) '!$L$61</f>
        <v>0</v>
      </c>
      <c r="AH92" s="94">
        <f>('TD CALC Summary (Cumulative) '!$F71*'TD CALC Summary (Cumulative) '!$P$64)/'TD CALC Summary (Cumulative) '!$L$61</f>
        <v>0</v>
      </c>
      <c r="AI92" s="94">
        <f>('TD CALC Summary (Cumulative) '!$F71*'TD CALC Summary (Cumulative) '!$P$64)/'TD CALC Summary (Cumulative) '!$L$61</f>
        <v>0</v>
      </c>
      <c r="AJ92" s="94">
        <f>('TD CALC Summary (Cumulative) '!$F71*'TD CALC Summary (Cumulative) '!$P$64)/'TD CALC Summary (Cumulative) '!$L$61</f>
        <v>0</v>
      </c>
      <c r="AK92" s="94">
        <f>('TD CALC Summary (Cumulative) '!$F71*'TD CALC Summary (Cumulative) '!$P$64)/'TD CALC Summary (Cumulative) '!$L$61</f>
        <v>0</v>
      </c>
      <c r="AL92" s="94">
        <f>('TD CALC Summary (Cumulative) '!$F71*'TD CALC Summary (Cumulative) '!$P$64)/'TD CALC Summary (Cumulative) '!$L$61</f>
        <v>0</v>
      </c>
      <c r="AM92" s="94">
        <f>('TD CALC Summary (Cumulative) '!$G71*'TD CALC Summary (Cumulative) '!$P$64)/'TD CALC Summary (Cumulative) '!$L$61</f>
        <v>0</v>
      </c>
      <c r="AN92" s="94">
        <f>('TD CALC Summary (Cumulative) '!$G71*'TD CALC Summary (Cumulative) '!$P$64)/'TD CALC Summary (Cumulative) '!$L$61</f>
        <v>0</v>
      </c>
      <c r="AO92" s="94">
        <f>('TD CALC Summary (Cumulative) '!$G71*'TD CALC Summary (Cumulative) '!$P$64)/'TD CALC Summary (Cumulative) '!$L$61</f>
        <v>0</v>
      </c>
      <c r="AP92" s="94">
        <f>('TD CALC Summary (Cumulative) '!$G71*'TD CALC Summary (Cumulative) '!$P$64)/'TD CALC Summary (Cumulative) '!$L$61</f>
        <v>0</v>
      </c>
      <c r="AQ92" s="94">
        <f>('TD CALC Summary (Cumulative) '!$G71*'TD CALC Summary (Cumulative) '!$P$64)/'TD CALC Summary (Cumulative) '!$L$61</f>
        <v>0</v>
      </c>
      <c r="AR92" s="94">
        <f>('TD CALC Summary (Cumulative) '!$G71*'TD CALC Summary (Cumulative) '!$P$64)/'TD CALC Summary (Cumulative) '!$L$61</f>
        <v>0</v>
      </c>
      <c r="AS92" s="94">
        <f>('TD CALC Summary (Cumulative) '!$G71*'TD CALC Summary (Cumulative) '!$P$64)/'TD CALC Summary (Cumulative) '!$L$61</f>
        <v>0</v>
      </c>
      <c r="AT92" s="94">
        <f>('TD CALC Summary (Cumulative) '!$G71*'TD CALC Summary (Cumulative) '!$P$64)/'TD CALC Summary (Cumulative) '!$L$61</f>
        <v>0</v>
      </c>
      <c r="AU92" s="94">
        <f>('TD CALC Summary (Cumulative) '!$G71*'TD CALC Summary (Cumulative) '!$P$64)/'TD CALC Summary (Cumulative) '!$L$61</f>
        <v>0</v>
      </c>
      <c r="AV92" s="94">
        <f>('TD CALC Summary (Cumulative) '!$G71*'TD CALC Summary (Cumulative) '!$P$64)/'TD CALC Summary (Cumulative) '!$L$61</f>
        <v>0</v>
      </c>
      <c r="AW92" s="94">
        <f>('TD CALC Summary (Cumulative) '!$G71*'TD CALC Summary (Cumulative) '!$P$64)/'TD CALC Summary (Cumulative) '!$L$61</f>
        <v>0</v>
      </c>
      <c r="AX92" s="94">
        <f>('TD CALC Summary (Cumulative) '!$G71*'TD CALC Summary (Cumulative) '!$P$64)/'TD CALC Summary (Cumulative) '!$L$61</f>
        <v>0</v>
      </c>
      <c r="AY92" s="94">
        <f>('TD CALC Summary (Cumulative) '!$H71*'TD CALC Summary (Cumulative) '!$P$64)/'TD CALC Summary (Cumulative) '!$L$61</f>
        <v>0</v>
      </c>
      <c r="AZ92" s="94">
        <f>('TD CALC Summary (Cumulative) '!$H71*'TD CALC Summary (Cumulative) '!$P$64)/'TD CALC Summary (Cumulative) '!$L$61</f>
        <v>0</v>
      </c>
      <c r="BA92" s="94">
        <f>('TD CALC Summary (Cumulative) '!$H71*'TD CALC Summary (Cumulative) '!$P$64)/'TD CALC Summary (Cumulative) '!$L$61</f>
        <v>0</v>
      </c>
      <c r="BB92" s="94">
        <f>('TD CALC Summary (Cumulative) '!$H71*'TD CALC Summary (Cumulative) '!$P$64)/'TD CALC Summary (Cumulative) '!$L$61</f>
        <v>0</v>
      </c>
      <c r="BC92" s="94">
        <f>('TD CALC Summary (Cumulative) '!$H71*'TD CALC Summary (Cumulative) '!$P$64)/'TD CALC Summary (Cumulative) '!$L$61</f>
        <v>0</v>
      </c>
      <c r="BD92" s="94">
        <f>('TD CALC Summary (Cumulative) '!$H71*'TD CALC Summary (Cumulative) '!$P$64)/'TD CALC Summary (Cumulative) '!$L$61</f>
        <v>0</v>
      </c>
      <c r="BE92" s="94">
        <f>('TD CALC Summary (Cumulative) '!$H71*'TD CALC Summary (Cumulative) '!$P$64)/'TD CALC Summary (Cumulative) '!$L$61</f>
        <v>0</v>
      </c>
      <c r="BF92" s="94">
        <f>('TD CALC Summary (Cumulative) '!$H71*'TD CALC Summary (Cumulative) '!$P$64)/'TD CALC Summary (Cumulative) '!$L$61</f>
        <v>0</v>
      </c>
      <c r="BG92" s="94">
        <f>('TD CALC Summary (Cumulative) '!$H71*'TD CALC Summary (Cumulative) '!$P$64)/'TD CALC Summary (Cumulative) '!$L$61</f>
        <v>0</v>
      </c>
      <c r="BH92" s="94">
        <f>('TD CALC Summary (Cumulative) '!$H71*'TD CALC Summary (Cumulative) '!$P$64)/'TD CALC Summary (Cumulative) '!$L$61</f>
        <v>0</v>
      </c>
      <c r="BI92" s="94">
        <f>('TD CALC Summary (Cumulative) '!$H71*'TD CALC Summary (Cumulative) '!$P$64)/'TD CALC Summary (Cumulative) '!$L$61</f>
        <v>0</v>
      </c>
      <c r="BJ92" s="94">
        <f>('TD CALC Summary (Cumulative) '!$H71*'TD CALC Summary (Cumulative) '!$P$64)/'TD CALC Summary (Cumulative) '!$L$61</f>
        <v>0</v>
      </c>
      <c r="BK92" s="94">
        <f>('TD CALC Summary (Cumulative) '!$I71*'TD CALC Summary (Cumulative) '!$P$64)/'TD CALC Summary (Cumulative) '!$L$61</f>
        <v>0</v>
      </c>
      <c r="BL92" s="94">
        <f>('TD CALC Summary (Cumulative) '!$I71*'TD CALC Summary (Cumulative) '!$P$64)/'TD CALC Summary (Cumulative) '!$L$61</f>
        <v>0</v>
      </c>
      <c r="BM92" s="94">
        <f>('TD CALC Summary (Cumulative) '!$I71*'TD CALC Summary (Cumulative) '!$P$64)/'TD CALC Summary (Cumulative) '!$L$61</f>
        <v>0</v>
      </c>
      <c r="BN92" s="94">
        <f>('TD CALC Summary (Cumulative) '!$I71*'TD CALC Summary (Cumulative) '!$P$64)/'TD CALC Summary (Cumulative) '!$L$61</f>
        <v>0</v>
      </c>
      <c r="BO92" s="94">
        <f>('TD CALC Summary (Cumulative) '!$I71*'TD CALC Summary (Cumulative) '!$P$64)/'TD CALC Summary (Cumulative) '!$L$61</f>
        <v>0</v>
      </c>
      <c r="BP92" s="94">
        <f>('TD CALC Summary (Cumulative) '!$I71*'TD CALC Summary (Cumulative) '!$P$64)/'TD CALC Summary (Cumulative) '!$L$61</f>
        <v>0</v>
      </c>
      <c r="BQ92" s="94">
        <f>('TD CALC Summary (Cumulative) '!$I71*'TD CALC Summary (Cumulative) '!$P$64)/'TD CALC Summary (Cumulative) '!$L$61</f>
        <v>0</v>
      </c>
      <c r="BR92" s="94">
        <f>('TD CALC Summary (Cumulative) '!$I71*'TD CALC Summary (Cumulative) '!$P$64)/'TD CALC Summary (Cumulative) '!$L$61</f>
        <v>0</v>
      </c>
      <c r="BS92" s="94">
        <f>('TD CALC Summary (Cumulative) '!$I71*'TD CALC Summary (Cumulative) '!$P$64)/'TD CALC Summary (Cumulative) '!$L$61</f>
        <v>0</v>
      </c>
      <c r="BT92" s="94">
        <f>('TD CALC Summary (Cumulative) '!$I71*'TD CALC Summary (Cumulative) '!$P$64)/'TD CALC Summary (Cumulative) '!$L$61</f>
        <v>0</v>
      </c>
      <c r="BU92" s="94">
        <f>('TD CALC Summary (Cumulative) '!$I71*'TD CALC Summary (Cumulative) '!$P$64)/'TD CALC Summary (Cumulative) '!$L$61</f>
        <v>0</v>
      </c>
      <c r="BV92" s="94">
        <f>('TD CALC Summary (Cumulative) '!$I71*'TD CALC Summary (Cumulative) '!$P$64)/'TD CALC Summary (Cumulative) '!$L$61</f>
        <v>0</v>
      </c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</row>
    <row r="93" spans="1:122" ht="15.75" thickBot="1" x14ac:dyDescent="0.3">
      <c r="A93" s="195"/>
      <c r="B93" s="30" t="s">
        <v>8</v>
      </c>
      <c r="C93" s="72"/>
      <c r="D93" s="72"/>
      <c r="E93" s="94">
        <f>('TD CALC Summary (Cumulative) '!$D71*'TD CALC Summary (Cumulative) '!$P$64)/'TD CALC Summary (Cumulative) '!$L$60</f>
        <v>0</v>
      </c>
      <c r="F93" s="94">
        <f>('TD CALC Summary (Cumulative) '!$D71*'TD CALC Summary (Cumulative) '!$P$64)/'TD CALC Summary (Cumulative) '!$L$60</f>
        <v>0</v>
      </c>
      <c r="G93" s="94">
        <f>('TD CALC Summary (Cumulative) '!$D71*'TD CALC Summary (Cumulative) '!$P$64)/'TD CALC Summary (Cumulative) '!$L$60</f>
        <v>0</v>
      </c>
      <c r="H93" s="94">
        <f>('TD CALC Summary (Cumulative) '!$D71*'TD CALC Summary (Cumulative) '!$P$64)/'TD CALC Summary (Cumulative) '!$L$60</f>
        <v>0</v>
      </c>
      <c r="I93" s="94">
        <f>('TD CALC Summary (Cumulative) '!$D71*'TD CALC Summary (Cumulative) '!$P$64)/'TD CALC Summary (Cumulative) '!$L$60</f>
        <v>0</v>
      </c>
      <c r="J93" s="94">
        <f>('TD CALC Summary (Cumulative) '!$D71*'TD CALC Summary (Cumulative) '!$P$64)/'TD CALC Summary (Cumulative) '!$L$60</f>
        <v>0</v>
      </c>
      <c r="K93" s="94">
        <f>('TD CALC Summary (Cumulative) '!$D71*'TD CALC Summary (Cumulative) '!$P$64)/'TD CALC Summary (Cumulative) '!$L$60</f>
        <v>0</v>
      </c>
      <c r="L93" s="94">
        <f>('TD CALC Summary (Cumulative) '!$D71*'TD CALC Summary (Cumulative) '!$P$64)/'TD CALC Summary (Cumulative) '!$L$60</f>
        <v>0</v>
      </c>
      <c r="M93" s="94">
        <f>('TD CALC Summary (Cumulative) '!$D71*'TD CALC Summary (Cumulative) '!$P$64)/'TD CALC Summary (Cumulative) '!$L$60</f>
        <v>0</v>
      </c>
      <c r="N93" s="94">
        <f>('TD CALC Summary (Cumulative) '!$D71*'TD CALC Summary (Cumulative) '!$P$64)/'TD CALC Summary (Cumulative) '!$L$60</f>
        <v>0</v>
      </c>
      <c r="O93" s="94">
        <f>('TD CALC Summary (Cumulative) '!$E71*'TD CALC Summary (Cumulative) '!$P$64)/'TD CALC Summary (Cumulative) '!$L$61</f>
        <v>222.80275192441721</v>
      </c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>
        <f>('TD CALC Summary (Cumulative) '!$F72*'TD CALC Summary (Cumulative) '!$P$64)/'TD CALC Summary (Cumulative) '!$L$61</f>
        <v>0</v>
      </c>
      <c r="AB93" s="94">
        <f>('TD CALC Summary (Cumulative) '!$F72*'TD CALC Summary (Cumulative) '!$P$64)/'TD CALC Summary (Cumulative) '!$L$61</f>
        <v>0</v>
      </c>
      <c r="AC93" s="94">
        <f>('TD CALC Summary (Cumulative) '!$F72*'TD CALC Summary (Cumulative) '!$P$64)/'TD CALC Summary (Cumulative) '!$L$61</f>
        <v>0</v>
      </c>
      <c r="AD93" s="94">
        <f>('TD CALC Summary (Cumulative) '!$F72*'TD CALC Summary (Cumulative) '!$P$64)/'TD CALC Summary (Cumulative) '!$L$61</f>
        <v>0</v>
      </c>
      <c r="AE93" s="94">
        <f>('TD CALC Summary (Cumulative) '!$F72*'TD CALC Summary (Cumulative) '!$P$64)/'TD CALC Summary (Cumulative) '!$L$61</f>
        <v>0</v>
      </c>
      <c r="AF93" s="94">
        <f>('TD CALC Summary (Cumulative) '!$F72*'TD CALC Summary (Cumulative) '!$P$64)/'TD CALC Summary (Cumulative) '!$L$61</f>
        <v>0</v>
      </c>
      <c r="AG93" s="94">
        <f>('TD CALC Summary (Cumulative) '!$F72*'TD CALC Summary (Cumulative) '!$P$64)/'TD CALC Summary (Cumulative) '!$L$61</f>
        <v>0</v>
      </c>
      <c r="AH93" s="94">
        <f>('TD CALC Summary (Cumulative) '!$F72*'TD CALC Summary (Cumulative) '!$P$64)/'TD CALC Summary (Cumulative) '!$L$61</f>
        <v>0</v>
      </c>
      <c r="AI93" s="94">
        <f>('TD CALC Summary (Cumulative) '!$F72*'TD CALC Summary (Cumulative) '!$P$64)/'TD CALC Summary (Cumulative) '!$L$61</f>
        <v>0</v>
      </c>
      <c r="AJ93" s="94">
        <f>('TD CALC Summary (Cumulative) '!$F72*'TD CALC Summary (Cumulative) '!$P$64)/'TD CALC Summary (Cumulative) '!$L$61</f>
        <v>0</v>
      </c>
      <c r="AK93" s="94">
        <f>('TD CALC Summary (Cumulative) '!$F72*'TD CALC Summary (Cumulative) '!$P$64)/'TD CALC Summary (Cumulative) '!$L$61</f>
        <v>0</v>
      </c>
      <c r="AL93" s="94">
        <f>('TD CALC Summary (Cumulative) '!$F72*'TD CALC Summary (Cumulative) '!$P$64)/'TD CALC Summary (Cumulative) '!$L$61</f>
        <v>0</v>
      </c>
      <c r="AM93" s="94">
        <f>('TD CALC Summary (Cumulative) '!$G72*'TD CALC Summary (Cumulative) '!$P$64)/'TD CALC Summary (Cumulative) '!$L$61</f>
        <v>0</v>
      </c>
      <c r="AN93" s="94">
        <f>('TD CALC Summary (Cumulative) '!$G72*'TD CALC Summary (Cumulative) '!$P$64)/'TD CALC Summary (Cumulative) '!$L$61</f>
        <v>0</v>
      </c>
      <c r="AO93" s="94">
        <f>('TD CALC Summary (Cumulative) '!$G72*'TD CALC Summary (Cumulative) '!$P$64)/'TD CALC Summary (Cumulative) '!$L$61</f>
        <v>0</v>
      </c>
      <c r="AP93" s="94">
        <f>('TD CALC Summary (Cumulative) '!$G72*'TD CALC Summary (Cumulative) '!$P$64)/'TD CALC Summary (Cumulative) '!$L$61</f>
        <v>0</v>
      </c>
      <c r="AQ93" s="94">
        <f>('TD CALC Summary (Cumulative) '!$G72*'TD CALC Summary (Cumulative) '!$P$64)/'TD CALC Summary (Cumulative) '!$L$61</f>
        <v>0</v>
      </c>
      <c r="AR93" s="94">
        <f>('TD CALC Summary (Cumulative) '!$G72*'TD CALC Summary (Cumulative) '!$P$64)/'TD CALC Summary (Cumulative) '!$L$61</f>
        <v>0</v>
      </c>
      <c r="AS93" s="94">
        <f>('TD CALC Summary (Cumulative) '!$G72*'TD CALC Summary (Cumulative) '!$P$64)/'TD CALC Summary (Cumulative) '!$L$61</f>
        <v>0</v>
      </c>
      <c r="AT93" s="94">
        <f>('TD CALC Summary (Cumulative) '!$G72*'TD CALC Summary (Cumulative) '!$P$64)/'TD CALC Summary (Cumulative) '!$L$61</f>
        <v>0</v>
      </c>
      <c r="AU93" s="94">
        <f>('TD CALC Summary (Cumulative) '!$G72*'TD CALC Summary (Cumulative) '!$P$64)/'TD CALC Summary (Cumulative) '!$L$61</f>
        <v>0</v>
      </c>
      <c r="AV93" s="94">
        <f>('TD CALC Summary (Cumulative) '!$G72*'TD CALC Summary (Cumulative) '!$P$64)/'TD CALC Summary (Cumulative) '!$L$61</f>
        <v>0</v>
      </c>
      <c r="AW93" s="94">
        <f>('TD CALC Summary (Cumulative) '!$G72*'TD CALC Summary (Cumulative) '!$P$64)/'TD CALC Summary (Cumulative) '!$L$61</f>
        <v>0</v>
      </c>
      <c r="AX93" s="94">
        <f>('TD CALC Summary (Cumulative) '!$G72*'TD CALC Summary (Cumulative) '!$P$64)/'TD CALC Summary (Cumulative) '!$L$61</f>
        <v>0</v>
      </c>
      <c r="AY93" s="94">
        <f>('TD CALC Summary (Cumulative) '!$H72*'TD CALC Summary (Cumulative) '!$P$64)/'TD CALC Summary (Cumulative) '!$L$61</f>
        <v>0</v>
      </c>
      <c r="AZ93" s="94">
        <f>('TD CALC Summary (Cumulative) '!$H72*'TD CALC Summary (Cumulative) '!$P$64)/'TD CALC Summary (Cumulative) '!$L$61</f>
        <v>0</v>
      </c>
      <c r="BA93" s="94">
        <f>('TD CALC Summary (Cumulative) '!$H72*'TD CALC Summary (Cumulative) '!$P$64)/'TD CALC Summary (Cumulative) '!$L$61</f>
        <v>0</v>
      </c>
      <c r="BB93" s="94">
        <f>('TD CALC Summary (Cumulative) '!$H72*'TD CALC Summary (Cumulative) '!$P$64)/'TD CALC Summary (Cumulative) '!$L$61</f>
        <v>0</v>
      </c>
      <c r="BC93" s="94">
        <f>('TD CALC Summary (Cumulative) '!$H72*'TD CALC Summary (Cumulative) '!$P$64)/'TD CALC Summary (Cumulative) '!$L$61</f>
        <v>0</v>
      </c>
      <c r="BD93" s="94">
        <f>('TD CALC Summary (Cumulative) '!$H72*'TD CALC Summary (Cumulative) '!$P$64)/'TD CALC Summary (Cumulative) '!$L$61</f>
        <v>0</v>
      </c>
      <c r="BE93" s="94">
        <f>('TD CALC Summary (Cumulative) '!$H72*'TD CALC Summary (Cumulative) '!$P$64)/'TD CALC Summary (Cumulative) '!$L$61</f>
        <v>0</v>
      </c>
      <c r="BF93" s="94">
        <f>('TD CALC Summary (Cumulative) '!$H72*'TD CALC Summary (Cumulative) '!$P$64)/'TD CALC Summary (Cumulative) '!$L$61</f>
        <v>0</v>
      </c>
      <c r="BG93" s="94">
        <f>('TD CALC Summary (Cumulative) '!$H72*'TD CALC Summary (Cumulative) '!$P$64)/'TD CALC Summary (Cumulative) '!$L$61</f>
        <v>0</v>
      </c>
      <c r="BH93" s="94">
        <f>('TD CALC Summary (Cumulative) '!$H72*'TD CALC Summary (Cumulative) '!$P$64)/'TD CALC Summary (Cumulative) '!$L$61</f>
        <v>0</v>
      </c>
      <c r="BI93" s="94">
        <f>('TD CALC Summary (Cumulative) '!$H72*'TD CALC Summary (Cumulative) '!$P$64)/'TD CALC Summary (Cumulative) '!$L$61</f>
        <v>0</v>
      </c>
      <c r="BJ93" s="94">
        <f>('TD CALC Summary (Cumulative) '!$H72*'TD CALC Summary (Cumulative) '!$P$64)/'TD CALC Summary (Cumulative) '!$L$61</f>
        <v>0</v>
      </c>
      <c r="BK93" s="94">
        <f>('TD CALC Summary (Cumulative) '!$I72*'TD CALC Summary (Cumulative) '!$P$64)/'TD CALC Summary (Cumulative) '!$L$61</f>
        <v>0</v>
      </c>
      <c r="BL93" s="94">
        <f>('TD CALC Summary (Cumulative) '!$I72*'TD CALC Summary (Cumulative) '!$P$64)/'TD CALC Summary (Cumulative) '!$L$61</f>
        <v>0</v>
      </c>
      <c r="BM93" s="94">
        <f>('TD CALC Summary (Cumulative) '!$I72*'TD CALC Summary (Cumulative) '!$P$64)/'TD CALC Summary (Cumulative) '!$L$61</f>
        <v>0</v>
      </c>
      <c r="BN93" s="94">
        <f>('TD CALC Summary (Cumulative) '!$I72*'TD CALC Summary (Cumulative) '!$P$64)/'TD CALC Summary (Cumulative) '!$L$61</f>
        <v>0</v>
      </c>
      <c r="BO93" s="94">
        <f>('TD CALC Summary (Cumulative) '!$I72*'TD CALC Summary (Cumulative) '!$P$64)/'TD CALC Summary (Cumulative) '!$L$61</f>
        <v>0</v>
      </c>
      <c r="BP93" s="94">
        <f>('TD CALC Summary (Cumulative) '!$I72*'TD CALC Summary (Cumulative) '!$P$64)/'TD CALC Summary (Cumulative) '!$L$61</f>
        <v>0</v>
      </c>
      <c r="BQ93" s="94">
        <f>('TD CALC Summary (Cumulative) '!$I72*'TD CALC Summary (Cumulative) '!$P$64)/'TD CALC Summary (Cumulative) '!$L$61</f>
        <v>0</v>
      </c>
      <c r="BR93" s="94">
        <f>('TD CALC Summary (Cumulative) '!$I72*'TD CALC Summary (Cumulative) '!$P$64)/'TD CALC Summary (Cumulative) '!$L$61</f>
        <v>0</v>
      </c>
      <c r="BS93" s="94">
        <f>('TD CALC Summary (Cumulative) '!$I72*'TD CALC Summary (Cumulative) '!$P$64)/'TD CALC Summary (Cumulative) '!$L$61</f>
        <v>0</v>
      </c>
      <c r="BT93" s="94">
        <f>('TD CALC Summary (Cumulative) '!$I72*'TD CALC Summary (Cumulative) '!$P$64)/'TD CALC Summary (Cumulative) '!$L$61</f>
        <v>0</v>
      </c>
      <c r="BU93" s="94">
        <f>('TD CALC Summary (Cumulative) '!$I72*'TD CALC Summary (Cumulative) '!$P$64)/'TD CALC Summary (Cumulative) '!$L$61</f>
        <v>0</v>
      </c>
      <c r="BV93" s="94">
        <f>('TD CALC Summary (Cumulative) '!$I72*'TD CALC Summary (Cumulative) '!$P$64)/'TD CALC Summary (Cumulative) '!$L$61</f>
        <v>0</v>
      </c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</row>
    <row r="95" spans="1:122" x14ac:dyDescent="0.25"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</row>
    <row r="96" spans="1:122" ht="15" customHeight="1" x14ac:dyDescent="0.25"/>
    <row r="108" ht="15" customHeight="1" x14ac:dyDescent="0.25"/>
  </sheetData>
  <mergeCells count="7">
    <mergeCell ref="A66:A78"/>
    <mergeCell ref="A81:A93"/>
    <mergeCell ref="A9:A15"/>
    <mergeCell ref="C21:O21"/>
    <mergeCell ref="A23:A32"/>
    <mergeCell ref="A36:A48"/>
    <mergeCell ref="A51:A6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97"/>
  <sheetViews>
    <sheetView zoomScale="85" zoomScaleNormal="85" workbookViewId="0">
      <selection activeCell="O29" sqref="O29"/>
    </sheetView>
  </sheetViews>
  <sheetFormatPr defaultRowHeight="15" x14ac:dyDescent="0.25"/>
  <cols>
    <col min="1" max="1" width="4.28515625" style="38" customWidth="1"/>
    <col min="2" max="2" width="27.140625" style="38" bestFit="1" customWidth="1"/>
    <col min="3" max="88" width="15.7109375" style="38" customWidth="1"/>
    <col min="89" max="122" width="14.28515625" style="38" bestFit="1" customWidth="1"/>
    <col min="123" max="16384" width="9.140625" style="38"/>
  </cols>
  <sheetData>
    <row r="1" spans="1:122" x14ac:dyDescent="0.25">
      <c r="B1" s="199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9"/>
    </row>
    <row r="2" spans="1:122" x14ac:dyDescent="0.25"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</row>
    <row r="3" spans="1:122" x14ac:dyDescent="0.25">
      <c r="B3" s="199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2" x14ac:dyDescent="0.25">
      <c r="B4" s="63" t="s">
        <v>66</v>
      </c>
      <c r="C4" s="35">
        <f>'KWh Monthly'!C4</f>
        <v>43466</v>
      </c>
      <c r="D4" s="35">
        <f>'KWh Monthly'!D4</f>
        <v>43497</v>
      </c>
      <c r="E4" s="35">
        <f>'KWh Monthly'!E4</f>
        <v>43525</v>
      </c>
      <c r="F4" s="35">
        <f>'KWh Monthly'!F4</f>
        <v>43556</v>
      </c>
      <c r="G4" s="35">
        <f>'KWh Monthly'!G4</f>
        <v>43586</v>
      </c>
      <c r="H4" s="35">
        <f>'KWh Monthly'!H4</f>
        <v>43617</v>
      </c>
      <c r="I4" s="35">
        <f>'KWh Monthly'!I4</f>
        <v>43647</v>
      </c>
      <c r="J4" s="35">
        <f>'KWh Monthly'!J4</f>
        <v>43678</v>
      </c>
      <c r="K4" s="35">
        <f>'KWh Monthly'!K4</f>
        <v>43709</v>
      </c>
      <c r="L4" s="35">
        <f>'KWh Monthly'!L4</f>
        <v>43739</v>
      </c>
      <c r="M4" s="35">
        <f>'KWh Monthly'!M4</f>
        <v>43770</v>
      </c>
      <c r="N4" s="35">
        <f>'KWh Monthly'!N4</f>
        <v>43800</v>
      </c>
      <c r="O4" s="35">
        <f>'KWh Monthly'!O4</f>
        <v>43831</v>
      </c>
      <c r="P4" s="35">
        <f>'KWh Monthly'!P4</f>
        <v>43862</v>
      </c>
      <c r="Q4" s="35">
        <f>'KWh Monthly'!Q4</f>
        <v>43891</v>
      </c>
      <c r="R4" s="35">
        <f>'KWh Monthly'!R4</f>
        <v>43922</v>
      </c>
      <c r="S4" s="35">
        <f>'KWh Monthly'!S4</f>
        <v>43952</v>
      </c>
      <c r="T4" s="35">
        <f>'KWh Monthly'!T4</f>
        <v>43983</v>
      </c>
      <c r="U4" s="35">
        <f>'KWh Monthly'!U4</f>
        <v>44013</v>
      </c>
      <c r="V4" s="35">
        <f>'KWh Monthly'!V4</f>
        <v>44044</v>
      </c>
      <c r="W4" s="35">
        <f>'KWh Monthly'!W4</f>
        <v>44075</v>
      </c>
      <c r="X4" s="35">
        <f>'KWh Monthly'!X4</f>
        <v>44105</v>
      </c>
      <c r="Y4" s="35">
        <f>'KWh Monthly'!Y4</f>
        <v>44136</v>
      </c>
      <c r="Z4" s="35">
        <f>'KWh Monthly'!Z4</f>
        <v>44166</v>
      </c>
      <c r="AA4" s="35">
        <f>'KWh Monthly'!AA4</f>
        <v>44197</v>
      </c>
      <c r="AB4" s="35">
        <f>'KWh Monthly'!AB4</f>
        <v>44228</v>
      </c>
      <c r="AC4" s="35">
        <f>'KWh Monthly'!AC4</f>
        <v>44256</v>
      </c>
      <c r="AD4" s="35">
        <f>'KWh Monthly'!AD4</f>
        <v>44287</v>
      </c>
      <c r="AE4" s="35">
        <f>'KWh Monthly'!AE4</f>
        <v>44317</v>
      </c>
      <c r="AF4" s="35">
        <f>'KWh Monthly'!AF4</f>
        <v>44348</v>
      </c>
      <c r="AG4" s="35">
        <f>'KWh Monthly'!AG4</f>
        <v>44378</v>
      </c>
      <c r="AH4" s="35">
        <f>'KWh Monthly'!AH4</f>
        <v>44409</v>
      </c>
      <c r="AI4" s="35">
        <f>'KWh Monthly'!AI4</f>
        <v>44440</v>
      </c>
      <c r="AJ4" s="35">
        <f>'KWh Monthly'!AJ4</f>
        <v>44470</v>
      </c>
      <c r="AK4" s="35">
        <f>'KWh Monthly'!AK4</f>
        <v>44501</v>
      </c>
      <c r="AL4" s="35">
        <f>'KWh Monthly'!AL4</f>
        <v>44531</v>
      </c>
      <c r="AM4" s="35">
        <f>'KWh Monthly'!AM4</f>
        <v>44562</v>
      </c>
      <c r="AN4" s="35">
        <f>'KWh Monthly'!AN4</f>
        <v>44593</v>
      </c>
      <c r="AO4" s="35">
        <f>'KWh Monthly'!AO4</f>
        <v>44621</v>
      </c>
      <c r="AP4" s="35">
        <f>'KWh Monthly'!AP4</f>
        <v>44652</v>
      </c>
      <c r="AQ4" s="35">
        <f>'KWh Monthly'!AQ4</f>
        <v>44682</v>
      </c>
      <c r="AR4" s="35">
        <f>'KWh Monthly'!AR4</f>
        <v>44713</v>
      </c>
      <c r="AS4" s="35">
        <f>'KWh Monthly'!AS4</f>
        <v>44743</v>
      </c>
      <c r="AT4" s="35">
        <f>'KWh Monthly'!AT4</f>
        <v>44774</v>
      </c>
      <c r="AU4" s="35">
        <f>'KWh Monthly'!AU4</f>
        <v>44805</v>
      </c>
      <c r="AV4" s="35">
        <f>'KWh Monthly'!AV4</f>
        <v>44835</v>
      </c>
      <c r="AW4" s="35">
        <f>'KWh Monthly'!AW4</f>
        <v>44866</v>
      </c>
      <c r="AX4" s="35">
        <f>'KWh Monthly'!AX4</f>
        <v>44896</v>
      </c>
      <c r="AY4" s="35">
        <f>'KWh Monthly'!AY4</f>
        <v>44927</v>
      </c>
      <c r="AZ4" s="35">
        <f>'KWh Monthly'!AZ4</f>
        <v>44958</v>
      </c>
      <c r="BA4" s="35">
        <f>'KWh Monthly'!BA4</f>
        <v>44986</v>
      </c>
      <c r="BB4" s="35">
        <f>'KWh Monthly'!BB4</f>
        <v>45017</v>
      </c>
      <c r="BC4" s="35">
        <f>'KWh Monthly'!BC4</f>
        <v>45047</v>
      </c>
      <c r="BD4" s="35">
        <f>'KWh Monthly'!BD4</f>
        <v>45078</v>
      </c>
      <c r="BE4" s="35">
        <f>'KWh Monthly'!BE4</f>
        <v>45108</v>
      </c>
      <c r="BF4" s="35">
        <f>'KWh Monthly'!BF4</f>
        <v>45139</v>
      </c>
      <c r="BG4" s="35">
        <f>'KWh Monthly'!BG4</f>
        <v>45170</v>
      </c>
      <c r="BH4" s="35">
        <f>'KWh Monthly'!BH4</f>
        <v>45200</v>
      </c>
      <c r="BI4" s="35">
        <f>'KWh Monthly'!BI4</f>
        <v>45231</v>
      </c>
      <c r="BJ4" s="35">
        <f>'KWh Monthly'!BJ4</f>
        <v>45261</v>
      </c>
      <c r="BK4" s="35">
        <f>'KWh Monthly'!BK4</f>
        <v>45292</v>
      </c>
      <c r="BL4" s="35">
        <f>'KWh Monthly'!BL4</f>
        <v>45323</v>
      </c>
      <c r="BM4" s="35">
        <f>'KWh Monthly'!BM4</f>
        <v>45352</v>
      </c>
      <c r="BN4" s="35">
        <f>'KWh Monthly'!BN4</f>
        <v>45383</v>
      </c>
      <c r="BO4" s="35">
        <f>'KWh Monthly'!BO4</f>
        <v>45413</v>
      </c>
      <c r="BP4" s="35">
        <f>'KWh Monthly'!BP4</f>
        <v>45444</v>
      </c>
      <c r="BQ4" s="35">
        <f>'KWh Monthly'!BQ4</f>
        <v>45474</v>
      </c>
      <c r="BR4" s="35">
        <f>'KWh Monthly'!BR4</f>
        <v>45505</v>
      </c>
      <c r="BS4" s="35">
        <f>'KWh Monthly'!BS4</f>
        <v>45536</v>
      </c>
      <c r="BT4" s="35">
        <f>'KWh Monthly'!BT4</f>
        <v>45566</v>
      </c>
      <c r="BU4" s="35">
        <f>'KWh Monthly'!BU4</f>
        <v>45597</v>
      </c>
      <c r="BV4" s="35">
        <f>'KWh Monthly'!BV4</f>
        <v>45627</v>
      </c>
      <c r="BW4" s="35">
        <f>'KWh Monthly'!BW4</f>
        <v>45658</v>
      </c>
      <c r="BX4" s="35">
        <f>'KWh Monthly'!BX4</f>
        <v>45689</v>
      </c>
      <c r="BY4" s="35">
        <f>'KWh Monthly'!BY4</f>
        <v>45717</v>
      </c>
      <c r="BZ4" s="35">
        <f>'KWh Monthly'!BZ4</f>
        <v>45748</v>
      </c>
      <c r="CA4" s="35">
        <f>'KWh Monthly'!CA4</f>
        <v>45778</v>
      </c>
      <c r="CB4" s="35">
        <f>'KWh Monthly'!CB4</f>
        <v>45809</v>
      </c>
      <c r="CC4" s="35">
        <f>'KWh Monthly'!CC4</f>
        <v>45839</v>
      </c>
      <c r="CD4" s="35">
        <f>'KWh Monthly'!CD4</f>
        <v>45870</v>
      </c>
      <c r="CE4" s="35">
        <f>'KWh Monthly'!CE4</f>
        <v>45901</v>
      </c>
      <c r="CF4" s="35">
        <f>'KWh Monthly'!CF4</f>
        <v>45931</v>
      </c>
      <c r="CG4" s="35">
        <f>'KWh Monthly'!CG4</f>
        <v>45962</v>
      </c>
      <c r="CH4" s="35">
        <f>'KWh Monthly'!CH4</f>
        <v>45992</v>
      </c>
      <c r="CI4" s="35">
        <f>'KWh Monthly'!CI4</f>
        <v>46023</v>
      </c>
      <c r="CJ4" s="35">
        <f>'KWh Monthly'!CJ4</f>
        <v>46054</v>
      </c>
      <c r="CK4" s="35">
        <f>'KWh Monthly'!CK4</f>
        <v>46082</v>
      </c>
      <c r="CL4" s="35">
        <f>'KWh Monthly'!CL4</f>
        <v>46113</v>
      </c>
      <c r="CM4" s="35">
        <f>'KWh Monthly'!CM4</f>
        <v>46143</v>
      </c>
      <c r="CN4" s="35">
        <f>'KWh Monthly'!CN4</f>
        <v>46174</v>
      </c>
      <c r="CO4" s="35">
        <f>'KWh Monthly'!CO4</f>
        <v>46204</v>
      </c>
      <c r="CP4" s="35">
        <f>'KWh Monthly'!CP4</f>
        <v>46235</v>
      </c>
      <c r="CQ4" s="35">
        <f>'KWh Monthly'!CQ4</f>
        <v>46266</v>
      </c>
      <c r="CR4" s="35">
        <f>'KWh Monthly'!CR4</f>
        <v>46296</v>
      </c>
      <c r="CS4" s="35">
        <f>'KWh Monthly'!CS4</f>
        <v>46327</v>
      </c>
      <c r="CT4" s="35">
        <f>'KWh Monthly'!CT4</f>
        <v>46357</v>
      </c>
      <c r="CU4" s="35">
        <f>'KWh Monthly'!CU4</f>
        <v>46388</v>
      </c>
      <c r="CV4" s="35">
        <f>'KWh Monthly'!CV4</f>
        <v>46419</v>
      </c>
      <c r="CW4" s="35">
        <f>'KWh Monthly'!CW4</f>
        <v>46447</v>
      </c>
      <c r="CX4" s="35">
        <f>'KWh Monthly'!CX4</f>
        <v>46478</v>
      </c>
      <c r="CY4" s="35">
        <f>'KWh Monthly'!CY4</f>
        <v>46508</v>
      </c>
      <c r="CZ4" s="35">
        <f>'KWh Monthly'!CZ4</f>
        <v>46539</v>
      </c>
      <c r="DA4" s="35">
        <f>'KWh Monthly'!DA4</f>
        <v>46569</v>
      </c>
      <c r="DB4" s="35">
        <f>'KWh Monthly'!DB4</f>
        <v>46600</v>
      </c>
      <c r="DC4" s="35">
        <f>'KWh Monthly'!DC4</f>
        <v>46631</v>
      </c>
      <c r="DD4" s="35">
        <f>'KWh Monthly'!DD4</f>
        <v>46661</v>
      </c>
      <c r="DE4" s="35">
        <f>'KWh Monthly'!DE4</f>
        <v>46692</v>
      </c>
      <c r="DF4" s="35">
        <f>'KWh Monthly'!DF4</f>
        <v>46722</v>
      </c>
      <c r="DG4" s="35">
        <f>'KWh Monthly'!DG4</f>
        <v>46753</v>
      </c>
      <c r="DH4" s="35">
        <f>'KWh Monthly'!DH4</f>
        <v>46784</v>
      </c>
      <c r="DI4" s="35">
        <f>'KWh Monthly'!DI4</f>
        <v>46813</v>
      </c>
      <c r="DJ4" s="35">
        <f>'KWh Monthly'!DJ4</f>
        <v>46844</v>
      </c>
      <c r="DK4" s="35">
        <f>'KWh Monthly'!DK4</f>
        <v>46874</v>
      </c>
      <c r="DL4" s="35">
        <f>'KWh Monthly'!DL4</f>
        <v>46905</v>
      </c>
      <c r="DM4" s="35">
        <f>'KWh Monthly'!DM4</f>
        <v>46935</v>
      </c>
      <c r="DN4" s="35">
        <f>'KWh Monthly'!DN4</f>
        <v>46966</v>
      </c>
      <c r="DO4" s="35">
        <f>'KWh Monthly'!DO4</f>
        <v>46997</v>
      </c>
      <c r="DP4" s="35">
        <f>'KWh Monthly'!DP4</f>
        <v>47027</v>
      </c>
      <c r="DQ4" s="35">
        <f>'KWh Monthly'!DQ4</f>
        <v>47058</v>
      </c>
      <c r="DR4" s="35">
        <f>'KWh Monthly'!DR4</f>
        <v>47088</v>
      </c>
    </row>
    <row r="5" spans="1:122" s="36" customFormat="1" x14ac:dyDescent="0.25">
      <c r="B5" s="37" t="s">
        <v>53</v>
      </c>
      <c r="C5" s="37">
        <f>SUM(C23:C33,C36:C48,C51:C63,C66:C78,C81:C93)</f>
        <v>0</v>
      </c>
      <c r="D5" s="37">
        <f>SUM(D23:D33,D36:D48,D51:D63,D66:D78,D81:D93)</f>
        <v>0</v>
      </c>
      <c r="E5" s="37">
        <f>SUM(E23:E33,E36:E48,E51:E63,E66:E78,E81:E93)</f>
        <v>0</v>
      </c>
      <c r="F5" s="37">
        <f>SUM(F23:F33,F36:F48,F51:F63,F66:F78,F81:F93)</f>
        <v>0</v>
      </c>
      <c r="G5" s="37">
        <f t="shared" ref="G5:BR5" si="0">SUM(G23:G33,G36:G48,G51:G63,G66:G78,G81:G93)</f>
        <v>0</v>
      </c>
      <c r="H5" s="37">
        <f t="shared" si="0"/>
        <v>0</v>
      </c>
      <c r="I5" s="37">
        <f t="shared" si="0"/>
        <v>0</v>
      </c>
      <c r="J5" s="37">
        <f t="shared" si="0"/>
        <v>0</v>
      </c>
      <c r="K5" s="37">
        <f t="shared" si="0"/>
        <v>0</v>
      </c>
      <c r="L5" s="37">
        <f t="shared" si="0"/>
        <v>0</v>
      </c>
      <c r="M5" s="37">
        <f t="shared" si="0"/>
        <v>0</v>
      </c>
      <c r="N5" s="37">
        <f t="shared" si="0"/>
        <v>0</v>
      </c>
      <c r="O5" s="37">
        <f t="shared" si="0"/>
        <v>1118075.5117963108</v>
      </c>
      <c r="P5" s="37">
        <f t="shared" si="0"/>
        <v>0</v>
      </c>
      <c r="Q5" s="37">
        <f t="shared" si="0"/>
        <v>0</v>
      </c>
      <c r="R5" s="37">
        <f t="shared" si="0"/>
        <v>0</v>
      </c>
      <c r="S5" s="37">
        <f t="shared" si="0"/>
        <v>0</v>
      </c>
      <c r="T5" s="37">
        <f t="shared" si="0"/>
        <v>0</v>
      </c>
      <c r="U5" s="37">
        <f t="shared" si="0"/>
        <v>0</v>
      </c>
      <c r="V5" s="37">
        <f t="shared" si="0"/>
        <v>0</v>
      </c>
      <c r="W5" s="37">
        <f t="shared" si="0"/>
        <v>0</v>
      </c>
      <c r="X5" s="37">
        <f t="shared" si="0"/>
        <v>0</v>
      </c>
      <c r="Y5" s="37">
        <f t="shared" si="0"/>
        <v>0</v>
      </c>
      <c r="Z5" s="37">
        <f t="shared" si="0"/>
        <v>0</v>
      </c>
      <c r="AA5" s="37">
        <f t="shared" si="0"/>
        <v>8.3333333333333329E-2</v>
      </c>
      <c r="AB5" s="37">
        <f t="shared" si="0"/>
        <v>0.16666666666666666</v>
      </c>
      <c r="AC5" s="37">
        <f t="shared" si="0"/>
        <v>0.25</v>
      </c>
      <c r="AD5" s="37">
        <f t="shared" si="0"/>
        <v>0.33333333333333331</v>
      </c>
      <c r="AE5" s="37">
        <f t="shared" si="0"/>
        <v>0.41666666666666669</v>
      </c>
      <c r="AF5" s="37">
        <f t="shared" si="0"/>
        <v>0.5</v>
      </c>
      <c r="AG5" s="37">
        <f t="shared" si="0"/>
        <v>0.58333333333333337</v>
      </c>
      <c r="AH5" s="37">
        <f t="shared" si="0"/>
        <v>0.66666666666666674</v>
      </c>
      <c r="AI5" s="37">
        <f t="shared" si="0"/>
        <v>0.75000000000000011</v>
      </c>
      <c r="AJ5" s="37">
        <f t="shared" si="0"/>
        <v>0.83333333333333348</v>
      </c>
      <c r="AK5" s="37">
        <f t="shared" si="0"/>
        <v>0.91666666666666685</v>
      </c>
      <c r="AL5" s="37">
        <f t="shared" si="0"/>
        <v>1.0000000000000002</v>
      </c>
      <c r="AM5" s="37">
        <f t="shared" si="0"/>
        <v>0</v>
      </c>
      <c r="AN5" s="37">
        <f t="shared" si="0"/>
        <v>0</v>
      </c>
      <c r="AO5" s="37">
        <f t="shared" si="0"/>
        <v>0</v>
      </c>
      <c r="AP5" s="37">
        <f t="shared" si="0"/>
        <v>0</v>
      </c>
      <c r="AQ5" s="37">
        <f t="shared" si="0"/>
        <v>0</v>
      </c>
      <c r="AR5" s="37">
        <f t="shared" si="0"/>
        <v>0</v>
      </c>
      <c r="AS5" s="37">
        <f t="shared" si="0"/>
        <v>0</v>
      </c>
      <c r="AT5" s="37">
        <f t="shared" si="0"/>
        <v>0</v>
      </c>
      <c r="AU5" s="37">
        <f t="shared" si="0"/>
        <v>0</v>
      </c>
      <c r="AV5" s="37">
        <f t="shared" si="0"/>
        <v>0</v>
      </c>
      <c r="AW5" s="37">
        <f t="shared" si="0"/>
        <v>0</v>
      </c>
      <c r="AX5" s="37">
        <f t="shared" si="0"/>
        <v>0</v>
      </c>
      <c r="AY5" s="37">
        <f t="shared" si="0"/>
        <v>0</v>
      </c>
      <c r="AZ5" s="37">
        <f t="shared" si="0"/>
        <v>0</v>
      </c>
      <c r="BA5" s="37">
        <f t="shared" si="0"/>
        <v>0</v>
      </c>
      <c r="BB5" s="37">
        <f t="shared" si="0"/>
        <v>0</v>
      </c>
      <c r="BC5" s="37">
        <f t="shared" si="0"/>
        <v>0</v>
      </c>
      <c r="BD5" s="37">
        <f t="shared" si="0"/>
        <v>0</v>
      </c>
      <c r="BE5" s="37">
        <f t="shared" si="0"/>
        <v>0</v>
      </c>
      <c r="BF5" s="37">
        <f t="shared" si="0"/>
        <v>0</v>
      </c>
      <c r="BG5" s="37">
        <f t="shared" si="0"/>
        <v>0</v>
      </c>
      <c r="BH5" s="37">
        <f t="shared" si="0"/>
        <v>0</v>
      </c>
      <c r="BI5" s="37">
        <f t="shared" si="0"/>
        <v>0</v>
      </c>
      <c r="BJ5" s="37">
        <f t="shared" si="0"/>
        <v>0</v>
      </c>
      <c r="BK5" s="37">
        <f t="shared" si="0"/>
        <v>0</v>
      </c>
      <c r="BL5" s="37">
        <f t="shared" si="0"/>
        <v>0</v>
      </c>
      <c r="BM5" s="37">
        <f t="shared" si="0"/>
        <v>0</v>
      </c>
      <c r="BN5" s="37">
        <f t="shared" si="0"/>
        <v>0</v>
      </c>
      <c r="BO5" s="37">
        <f t="shared" si="0"/>
        <v>0</v>
      </c>
      <c r="BP5" s="37">
        <f t="shared" si="0"/>
        <v>0</v>
      </c>
      <c r="BQ5" s="37">
        <f t="shared" si="0"/>
        <v>0</v>
      </c>
      <c r="BR5" s="37">
        <f t="shared" si="0"/>
        <v>0</v>
      </c>
      <c r="BS5" s="37">
        <f t="shared" ref="BS5:CJ5" si="1">SUM(BS23:BS33,BS36:BS48,BS51:BS63,BS66:BS78,BS81:BS93)</f>
        <v>0</v>
      </c>
      <c r="BT5" s="37">
        <f t="shared" si="1"/>
        <v>0</v>
      </c>
      <c r="BU5" s="37">
        <f t="shared" si="1"/>
        <v>0</v>
      </c>
      <c r="BV5" s="37">
        <f t="shared" si="1"/>
        <v>0</v>
      </c>
      <c r="BW5" s="37">
        <f t="shared" si="1"/>
        <v>0</v>
      </c>
      <c r="BX5" s="37">
        <f t="shared" si="1"/>
        <v>0</v>
      </c>
      <c r="BY5" s="37">
        <f t="shared" si="1"/>
        <v>0</v>
      </c>
      <c r="BZ5" s="37">
        <f t="shared" si="1"/>
        <v>0</v>
      </c>
      <c r="CA5" s="37">
        <f t="shared" si="1"/>
        <v>0</v>
      </c>
      <c r="CB5" s="37">
        <f t="shared" si="1"/>
        <v>0</v>
      </c>
      <c r="CC5" s="37">
        <f t="shared" si="1"/>
        <v>0</v>
      </c>
      <c r="CD5" s="37">
        <f t="shared" si="1"/>
        <v>0</v>
      </c>
      <c r="CE5" s="37">
        <f t="shared" si="1"/>
        <v>0</v>
      </c>
      <c r="CF5" s="37">
        <f t="shared" si="1"/>
        <v>0</v>
      </c>
      <c r="CG5" s="37">
        <f t="shared" si="1"/>
        <v>0</v>
      </c>
      <c r="CH5" s="37">
        <f t="shared" si="1"/>
        <v>0</v>
      </c>
      <c r="CI5" s="37">
        <f t="shared" si="1"/>
        <v>0</v>
      </c>
      <c r="CJ5" s="37">
        <f t="shared" si="1"/>
        <v>0</v>
      </c>
      <c r="CK5" s="37">
        <f t="shared" ref="CK5:DH5" si="2">SUM(CK23:CK33,CK36:CK48,CK51:CK63,CK66:CK78,CK81:CK93)</f>
        <v>0</v>
      </c>
      <c r="CL5" s="37">
        <f t="shared" si="2"/>
        <v>0</v>
      </c>
      <c r="CM5" s="37">
        <f t="shared" si="2"/>
        <v>0</v>
      </c>
      <c r="CN5" s="37">
        <f t="shared" si="2"/>
        <v>0</v>
      </c>
      <c r="CO5" s="37">
        <f t="shared" si="2"/>
        <v>0</v>
      </c>
      <c r="CP5" s="37">
        <f t="shared" si="2"/>
        <v>0</v>
      </c>
      <c r="CQ5" s="37">
        <f t="shared" si="2"/>
        <v>0</v>
      </c>
      <c r="CR5" s="37">
        <f t="shared" si="2"/>
        <v>0</v>
      </c>
      <c r="CS5" s="37">
        <f t="shared" si="2"/>
        <v>0</v>
      </c>
      <c r="CT5" s="37">
        <f t="shared" si="2"/>
        <v>0</v>
      </c>
      <c r="CU5" s="37">
        <f t="shared" si="2"/>
        <v>0</v>
      </c>
      <c r="CV5" s="37">
        <f t="shared" si="2"/>
        <v>0</v>
      </c>
      <c r="CW5" s="37">
        <f t="shared" si="2"/>
        <v>0</v>
      </c>
      <c r="CX5" s="37">
        <f t="shared" si="2"/>
        <v>0</v>
      </c>
      <c r="CY5" s="37">
        <f t="shared" si="2"/>
        <v>0</v>
      </c>
      <c r="CZ5" s="37">
        <f t="shared" si="2"/>
        <v>0</v>
      </c>
      <c r="DA5" s="37">
        <f t="shared" si="2"/>
        <v>0</v>
      </c>
      <c r="DB5" s="37">
        <f t="shared" si="2"/>
        <v>0</v>
      </c>
      <c r="DC5" s="37">
        <f t="shared" si="2"/>
        <v>0</v>
      </c>
      <c r="DD5" s="37">
        <f t="shared" si="2"/>
        <v>0</v>
      </c>
      <c r="DE5" s="37">
        <f t="shared" si="2"/>
        <v>0</v>
      </c>
      <c r="DF5" s="37">
        <f t="shared" si="2"/>
        <v>0</v>
      </c>
      <c r="DG5" s="37">
        <f t="shared" si="2"/>
        <v>0</v>
      </c>
      <c r="DH5" s="37">
        <f t="shared" si="2"/>
        <v>0</v>
      </c>
      <c r="DI5" s="37">
        <f t="shared" ref="DI5:DR5" si="3">SUM(DI23:DI33,DI36:DI48,DI51:DI63,DI66:DI78,DI81:DI93)</f>
        <v>0</v>
      </c>
      <c r="DJ5" s="37">
        <f t="shared" si="3"/>
        <v>0</v>
      </c>
      <c r="DK5" s="37">
        <f t="shared" si="3"/>
        <v>0</v>
      </c>
      <c r="DL5" s="37">
        <f t="shared" si="3"/>
        <v>0</v>
      </c>
      <c r="DM5" s="37">
        <f t="shared" si="3"/>
        <v>0</v>
      </c>
      <c r="DN5" s="37">
        <f t="shared" si="3"/>
        <v>0</v>
      </c>
      <c r="DO5" s="37">
        <f t="shared" si="3"/>
        <v>0</v>
      </c>
      <c r="DP5" s="37">
        <f t="shared" si="3"/>
        <v>0</v>
      </c>
      <c r="DQ5" s="37">
        <f t="shared" si="3"/>
        <v>0</v>
      </c>
      <c r="DR5" s="37">
        <f t="shared" si="3"/>
        <v>0</v>
      </c>
    </row>
    <row r="6" spans="1:122" s="31" customFormat="1" x14ac:dyDescent="0.25">
      <c r="B6" s="47" t="s">
        <v>54</v>
      </c>
      <c r="C6" s="47">
        <f>SUM(C23:C33)</f>
        <v>0</v>
      </c>
      <c r="D6" s="47">
        <f>SUM(D23:D33)</f>
        <v>0</v>
      </c>
      <c r="E6" s="47">
        <f>SUM(E23:E33)</f>
        <v>0</v>
      </c>
      <c r="F6" s="47">
        <f>SUM(F23:F33)</f>
        <v>0</v>
      </c>
      <c r="G6" s="47">
        <f t="shared" ref="G6:BR6" si="4">SUM(G23:G33)</f>
        <v>0</v>
      </c>
      <c r="H6" s="47">
        <f t="shared" si="4"/>
        <v>0</v>
      </c>
      <c r="I6" s="47">
        <f t="shared" si="4"/>
        <v>0</v>
      </c>
      <c r="J6" s="47">
        <f t="shared" si="4"/>
        <v>0</v>
      </c>
      <c r="K6" s="47">
        <f t="shared" si="4"/>
        <v>0</v>
      </c>
      <c r="L6" s="47">
        <f t="shared" si="4"/>
        <v>0</v>
      </c>
      <c r="M6" s="47">
        <f t="shared" si="4"/>
        <v>0</v>
      </c>
      <c r="N6" s="47">
        <f t="shared" si="4"/>
        <v>0</v>
      </c>
      <c r="O6" s="47">
        <f t="shared" si="4"/>
        <v>823191.00402662263</v>
      </c>
      <c r="P6" s="47">
        <f t="shared" si="4"/>
        <v>0</v>
      </c>
      <c r="Q6" s="47">
        <f t="shared" si="4"/>
        <v>0</v>
      </c>
      <c r="R6" s="47">
        <f t="shared" si="4"/>
        <v>0</v>
      </c>
      <c r="S6" s="47">
        <f t="shared" si="4"/>
        <v>0</v>
      </c>
      <c r="T6" s="47">
        <f t="shared" si="4"/>
        <v>0</v>
      </c>
      <c r="U6" s="47">
        <f t="shared" si="4"/>
        <v>0</v>
      </c>
      <c r="V6" s="47">
        <f t="shared" si="4"/>
        <v>0</v>
      </c>
      <c r="W6" s="47">
        <f t="shared" si="4"/>
        <v>0</v>
      </c>
      <c r="X6" s="47">
        <f t="shared" si="4"/>
        <v>0</v>
      </c>
      <c r="Y6" s="47">
        <f t="shared" si="4"/>
        <v>0</v>
      </c>
      <c r="Z6" s="47">
        <f t="shared" si="4"/>
        <v>0</v>
      </c>
      <c r="AA6" s="47">
        <f t="shared" si="4"/>
        <v>0</v>
      </c>
      <c r="AB6" s="47">
        <f t="shared" si="4"/>
        <v>0</v>
      </c>
      <c r="AC6" s="47">
        <f t="shared" si="4"/>
        <v>0</v>
      </c>
      <c r="AD6" s="47">
        <f t="shared" si="4"/>
        <v>0</v>
      </c>
      <c r="AE6" s="47">
        <f t="shared" si="4"/>
        <v>0</v>
      </c>
      <c r="AF6" s="47">
        <f t="shared" si="4"/>
        <v>0</v>
      </c>
      <c r="AG6" s="47">
        <f t="shared" si="4"/>
        <v>0</v>
      </c>
      <c r="AH6" s="47">
        <f t="shared" si="4"/>
        <v>0</v>
      </c>
      <c r="AI6" s="47">
        <f t="shared" si="4"/>
        <v>0</v>
      </c>
      <c r="AJ6" s="47">
        <f t="shared" si="4"/>
        <v>0</v>
      </c>
      <c r="AK6" s="47">
        <f t="shared" si="4"/>
        <v>0</v>
      </c>
      <c r="AL6" s="47">
        <f t="shared" si="4"/>
        <v>0</v>
      </c>
      <c r="AM6" s="47">
        <f t="shared" si="4"/>
        <v>0</v>
      </c>
      <c r="AN6" s="47">
        <f t="shared" si="4"/>
        <v>0</v>
      </c>
      <c r="AO6" s="47">
        <f t="shared" si="4"/>
        <v>0</v>
      </c>
      <c r="AP6" s="47">
        <f t="shared" si="4"/>
        <v>0</v>
      </c>
      <c r="AQ6" s="47">
        <f t="shared" si="4"/>
        <v>0</v>
      </c>
      <c r="AR6" s="47">
        <f t="shared" si="4"/>
        <v>0</v>
      </c>
      <c r="AS6" s="47">
        <f t="shared" si="4"/>
        <v>0</v>
      </c>
      <c r="AT6" s="47">
        <f t="shared" si="4"/>
        <v>0</v>
      </c>
      <c r="AU6" s="47">
        <f t="shared" si="4"/>
        <v>0</v>
      </c>
      <c r="AV6" s="47">
        <f t="shared" si="4"/>
        <v>0</v>
      </c>
      <c r="AW6" s="47">
        <f t="shared" si="4"/>
        <v>0</v>
      </c>
      <c r="AX6" s="47">
        <f t="shared" si="4"/>
        <v>0</v>
      </c>
      <c r="AY6" s="47">
        <f t="shared" si="4"/>
        <v>0</v>
      </c>
      <c r="AZ6" s="47">
        <f t="shared" si="4"/>
        <v>0</v>
      </c>
      <c r="BA6" s="47">
        <f t="shared" si="4"/>
        <v>0</v>
      </c>
      <c r="BB6" s="47">
        <f t="shared" si="4"/>
        <v>0</v>
      </c>
      <c r="BC6" s="47">
        <f t="shared" si="4"/>
        <v>0</v>
      </c>
      <c r="BD6" s="47">
        <f t="shared" si="4"/>
        <v>0</v>
      </c>
      <c r="BE6" s="47">
        <f t="shared" si="4"/>
        <v>0</v>
      </c>
      <c r="BF6" s="47">
        <f t="shared" si="4"/>
        <v>0</v>
      </c>
      <c r="BG6" s="47">
        <f t="shared" si="4"/>
        <v>0</v>
      </c>
      <c r="BH6" s="47">
        <f t="shared" si="4"/>
        <v>0</v>
      </c>
      <c r="BI6" s="47">
        <f t="shared" si="4"/>
        <v>0</v>
      </c>
      <c r="BJ6" s="47">
        <f t="shared" si="4"/>
        <v>0</v>
      </c>
      <c r="BK6" s="47">
        <f t="shared" si="4"/>
        <v>0</v>
      </c>
      <c r="BL6" s="47">
        <f t="shared" si="4"/>
        <v>0</v>
      </c>
      <c r="BM6" s="47">
        <f t="shared" si="4"/>
        <v>0</v>
      </c>
      <c r="BN6" s="47">
        <f t="shared" si="4"/>
        <v>0</v>
      </c>
      <c r="BO6" s="47">
        <f t="shared" si="4"/>
        <v>0</v>
      </c>
      <c r="BP6" s="47">
        <f t="shared" si="4"/>
        <v>0</v>
      </c>
      <c r="BQ6" s="47">
        <f t="shared" si="4"/>
        <v>0</v>
      </c>
      <c r="BR6" s="47">
        <f t="shared" si="4"/>
        <v>0</v>
      </c>
      <c r="BS6" s="47">
        <f t="shared" ref="BS6:CJ6" si="5">SUM(BS23:BS33)</f>
        <v>0</v>
      </c>
      <c r="BT6" s="47">
        <f t="shared" si="5"/>
        <v>0</v>
      </c>
      <c r="BU6" s="47">
        <f t="shared" si="5"/>
        <v>0</v>
      </c>
      <c r="BV6" s="47">
        <f t="shared" si="5"/>
        <v>0</v>
      </c>
      <c r="BW6" s="47">
        <f t="shared" si="5"/>
        <v>0</v>
      </c>
      <c r="BX6" s="47">
        <f t="shared" si="5"/>
        <v>0</v>
      </c>
      <c r="BY6" s="47">
        <f t="shared" si="5"/>
        <v>0</v>
      </c>
      <c r="BZ6" s="47">
        <f t="shared" si="5"/>
        <v>0</v>
      </c>
      <c r="CA6" s="47">
        <f t="shared" si="5"/>
        <v>0</v>
      </c>
      <c r="CB6" s="47">
        <f t="shared" si="5"/>
        <v>0</v>
      </c>
      <c r="CC6" s="47">
        <f t="shared" si="5"/>
        <v>0</v>
      </c>
      <c r="CD6" s="47">
        <f t="shared" si="5"/>
        <v>0</v>
      </c>
      <c r="CE6" s="47">
        <f t="shared" si="5"/>
        <v>0</v>
      </c>
      <c r="CF6" s="47">
        <f t="shared" si="5"/>
        <v>0</v>
      </c>
      <c r="CG6" s="47">
        <f t="shared" si="5"/>
        <v>0</v>
      </c>
      <c r="CH6" s="47">
        <f t="shared" si="5"/>
        <v>0</v>
      </c>
      <c r="CI6" s="47">
        <f t="shared" si="5"/>
        <v>0</v>
      </c>
      <c r="CJ6" s="47">
        <f t="shared" si="5"/>
        <v>0</v>
      </c>
      <c r="CK6" s="47">
        <f t="shared" ref="CK6:DH6" si="6">SUM(CK23:CK33)</f>
        <v>0</v>
      </c>
      <c r="CL6" s="47">
        <f t="shared" si="6"/>
        <v>0</v>
      </c>
      <c r="CM6" s="47">
        <f t="shared" si="6"/>
        <v>0</v>
      </c>
      <c r="CN6" s="47">
        <f t="shared" si="6"/>
        <v>0</v>
      </c>
      <c r="CO6" s="47">
        <f t="shared" si="6"/>
        <v>0</v>
      </c>
      <c r="CP6" s="47">
        <f t="shared" si="6"/>
        <v>0</v>
      </c>
      <c r="CQ6" s="47">
        <f t="shared" si="6"/>
        <v>0</v>
      </c>
      <c r="CR6" s="47">
        <f t="shared" si="6"/>
        <v>0</v>
      </c>
      <c r="CS6" s="47">
        <f t="shared" si="6"/>
        <v>0</v>
      </c>
      <c r="CT6" s="47">
        <f t="shared" si="6"/>
        <v>0</v>
      </c>
      <c r="CU6" s="47">
        <f t="shared" si="6"/>
        <v>0</v>
      </c>
      <c r="CV6" s="47">
        <f t="shared" si="6"/>
        <v>0</v>
      </c>
      <c r="CW6" s="47">
        <f t="shared" si="6"/>
        <v>0</v>
      </c>
      <c r="CX6" s="47">
        <f t="shared" si="6"/>
        <v>0</v>
      </c>
      <c r="CY6" s="47">
        <f t="shared" si="6"/>
        <v>0</v>
      </c>
      <c r="CZ6" s="47">
        <f t="shared" si="6"/>
        <v>0</v>
      </c>
      <c r="DA6" s="47">
        <f t="shared" si="6"/>
        <v>0</v>
      </c>
      <c r="DB6" s="47">
        <f t="shared" si="6"/>
        <v>0</v>
      </c>
      <c r="DC6" s="47">
        <f t="shared" si="6"/>
        <v>0</v>
      </c>
      <c r="DD6" s="47">
        <f t="shared" si="6"/>
        <v>0</v>
      </c>
      <c r="DE6" s="47">
        <f t="shared" si="6"/>
        <v>0</v>
      </c>
      <c r="DF6" s="47">
        <f t="shared" si="6"/>
        <v>0</v>
      </c>
      <c r="DG6" s="47">
        <f t="shared" si="6"/>
        <v>0</v>
      </c>
      <c r="DH6" s="47">
        <f t="shared" si="6"/>
        <v>0</v>
      </c>
      <c r="DI6" s="47">
        <f t="shared" ref="DI6:DR6" si="7">SUM(DI23:DI33)</f>
        <v>0</v>
      </c>
      <c r="DJ6" s="47">
        <f t="shared" si="7"/>
        <v>0</v>
      </c>
      <c r="DK6" s="47">
        <f t="shared" si="7"/>
        <v>0</v>
      </c>
      <c r="DL6" s="47">
        <f t="shared" si="7"/>
        <v>0</v>
      </c>
      <c r="DM6" s="47">
        <f t="shared" si="7"/>
        <v>0</v>
      </c>
      <c r="DN6" s="47">
        <f t="shared" si="7"/>
        <v>0</v>
      </c>
      <c r="DO6" s="47">
        <f t="shared" si="7"/>
        <v>0</v>
      </c>
      <c r="DP6" s="47">
        <f t="shared" si="7"/>
        <v>0</v>
      </c>
      <c r="DQ6" s="47">
        <f t="shared" si="7"/>
        <v>0</v>
      </c>
      <c r="DR6" s="47">
        <f t="shared" si="7"/>
        <v>0</v>
      </c>
    </row>
    <row r="7" spans="1:122" s="31" customFormat="1" x14ac:dyDescent="0.25">
      <c r="B7" s="47" t="s">
        <v>55</v>
      </c>
      <c r="C7" s="47">
        <f>SUM(C36:C48,C51:C63,C66:C78,C81:C93)</f>
        <v>0</v>
      </c>
      <c r="D7" s="47">
        <f>SUM(D36:D48,D51:D63,D66:D78,D81:D93)</f>
        <v>0</v>
      </c>
      <c r="E7" s="47">
        <f>SUM(E36:E48,E51:E63,E66:E78,E81:E93)</f>
        <v>0</v>
      </c>
      <c r="F7" s="47">
        <f>SUM(F36:F48,F51:F63,F66:F78,F81:F93)</f>
        <v>0</v>
      </c>
      <c r="G7" s="47">
        <f t="shared" ref="G7:BR7" si="8">SUM(G36:G48,G51:G63,G66:G78,G81:G93)</f>
        <v>0</v>
      </c>
      <c r="H7" s="47">
        <f t="shared" si="8"/>
        <v>0</v>
      </c>
      <c r="I7" s="47">
        <f t="shared" si="8"/>
        <v>0</v>
      </c>
      <c r="J7" s="47">
        <f t="shared" si="8"/>
        <v>0</v>
      </c>
      <c r="K7" s="47">
        <f t="shared" si="8"/>
        <v>0</v>
      </c>
      <c r="L7" s="47">
        <f t="shared" si="8"/>
        <v>0</v>
      </c>
      <c r="M7" s="47">
        <f t="shared" si="8"/>
        <v>0</v>
      </c>
      <c r="N7" s="47">
        <f t="shared" si="8"/>
        <v>0</v>
      </c>
      <c r="O7" s="47">
        <f t="shared" si="8"/>
        <v>294884.50776968827</v>
      </c>
      <c r="P7" s="47">
        <f t="shared" si="8"/>
        <v>0</v>
      </c>
      <c r="Q7" s="47">
        <f t="shared" si="8"/>
        <v>0</v>
      </c>
      <c r="R7" s="47">
        <f t="shared" si="8"/>
        <v>0</v>
      </c>
      <c r="S7" s="47">
        <f t="shared" si="8"/>
        <v>0</v>
      </c>
      <c r="T7" s="47">
        <f t="shared" si="8"/>
        <v>0</v>
      </c>
      <c r="U7" s="47">
        <f t="shared" si="8"/>
        <v>0</v>
      </c>
      <c r="V7" s="47">
        <f t="shared" si="8"/>
        <v>0</v>
      </c>
      <c r="W7" s="47">
        <f t="shared" si="8"/>
        <v>0</v>
      </c>
      <c r="X7" s="47">
        <f t="shared" si="8"/>
        <v>0</v>
      </c>
      <c r="Y7" s="47">
        <f t="shared" si="8"/>
        <v>0</v>
      </c>
      <c r="Z7" s="47">
        <f t="shared" si="8"/>
        <v>0</v>
      </c>
      <c r="AA7" s="47">
        <f t="shared" si="8"/>
        <v>8.3333333333333329E-2</v>
      </c>
      <c r="AB7" s="47">
        <f t="shared" si="8"/>
        <v>0.16666666666666666</v>
      </c>
      <c r="AC7" s="47">
        <f t="shared" si="8"/>
        <v>0.25</v>
      </c>
      <c r="AD7" s="47">
        <f t="shared" si="8"/>
        <v>0.33333333333333331</v>
      </c>
      <c r="AE7" s="47">
        <f t="shared" si="8"/>
        <v>0.41666666666666669</v>
      </c>
      <c r="AF7" s="47">
        <f t="shared" si="8"/>
        <v>0.5</v>
      </c>
      <c r="AG7" s="47">
        <f t="shared" si="8"/>
        <v>0.58333333333333337</v>
      </c>
      <c r="AH7" s="47">
        <f t="shared" si="8"/>
        <v>0.66666666666666674</v>
      </c>
      <c r="AI7" s="47">
        <f t="shared" si="8"/>
        <v>0.75000000000000011</v>
      </c>
      <c r="AJ7" s="47">
        <f t="shared" si="8"/>
        <v>0.83333333333333348</v>
      </c>
      <c r="AK7" s="47">
        <f t="shared" si="8"/>
        <v>0.91666666666666685</v>
      </c>
      <c r="AL7" s="47">
        <f t="shared" si="8"/>
        <v>1.0000000000000002</v>
      </c>
      <c r="AM7" s="47">
        <f t="shared" si="8"/>
        <v>0</v>
      </c>
      <c r="AN7" s="47">
        <f t="shared" si="8"/>
        <v>0</v>
      </c>
      <c r="AO7" s="47">
        <f t="shared" si="8"/>
        <v>0</v>
      </c>
      <c r="AP7" s="47">
        <f t="shared" si="8"/>
        <v>0</v>
      </c>
      <c r="AQ7" s="47">
        <f t="shared" si="8"/>
        <v>0</v>
      </c>
      <c r="AR7" s="47">
        <f t="shared" si="8"/>
        <v>0</v>
      </c>
      <c r="AS7" s="47">
        <f t="shared" si="8"/>
        <v>0</v>
      </c>
      <c r="AT7" s="47">
        <f t="shared" si="8"/>
        <v>0</v>
      </c>
      <c r="AU7" s="47">
        <f t="shared" si="8"/>
        <v>0</v>
      </c>
      <c r="AV7" s="47">
        <f t="shared" si="8"/>
        <v>0</v>
      </c>
      <c r="AW7" s="47">
        <f t="shared" si="8"/>
        <v>0</v>
      </c>
      <c r="AX7" s="47">
        <f t="shared" si="8"/>
        <v>0</v>
      </c>
      <c r="AY7" s="47">
        <f t="shared" si="8"/>
        <v>0</v>
      </c>
      <c r="AZ7" s="47">
        <f t="shared" si="8"/>
        <v>0</v>
      </c>
      <c r="BA7" s="47">
        <f t="shared" si="8"/>
        <v>0</v>
      </c>
      <c r="BB7" s="47">
        <f t="shared" si="8"/>
        <v>0</v>
      </c>
      <c r="BC7" s="47">
        <f t="shared" si="8"/>
        <v>0</v>
      </c>
      <c r="BD7" s="47">
        <f t="shared" si="8"/>
        <v>0</v>
      </c>
      <c r="BE7" s="47">
        <f t="shared" si="8"/>
        <v>0</v>
      </c>
      <c r="BF7" s="47">
        <f t="shared" si="8"/>
        <v>0</v>
      </c>
      <c r="BG7" s="47">
        <f t="shared" si="8"/>
        <v>0</v>
      </c>
      <c r="BH7" s="47">
        <f t="shared" si="8"/>
        <v>0</v>
      </c>
      <c r="BI7" s="47">
        <f t="shared" si="8"/>
        <v>0</v>
      </c>
      <c r="BJ7" s="47">
        <f t="shared" si="8"/>
        <v>0</v>
      </c>
      <c r="BK7" s="47">
        <f t="shared" si="8"/>
        <v>0</v>
      </c>
      <c r="BL7" s="47">
        <f t="shared" si="8"/>
        <v>0</v>
      </c>
      <c r="BM7" s="47">
        <f t="shared" si="8"/>
        <v>0</v>
      </c>
      <c r="BN7" s="47">
        <f t="shared" si="8"/>
        <v>0</v>
      </c>
      <c r="BO7" s="47">
        <f t="shared" si="8"/>
        <v>0</v>
      </c>
      <c r="BP7" s="47">
        <f t="shared" si="8"/>
        <v>0</v>
      </c>
      <c r="BQ7" s="47">
        <f t="shared" si="8"/>
        <v>0</v>
      </c>
      <c r="BR7" s="47">
        <f t="shared" si="8"/>
        <v>0</v>
      </c>
      <c r="BS7" s="47">
        <f t="shared" ref="BS7:CJ7" si="9">SUM(BS36:BS48,BS51:BS63,BS66:BS78,BS81:BS93)</f>
        <v>0</v>
      </c>
      <c r="BT7" s="47">
        <f t="shared" si="9"/>
        <v>0</v>
      </c>
      <c r="BU7" s="47">
        <f t="shared" si="9"/>
        <v>0</v>
      </c>
      <c r="BV7" s="47">
        <f t="shared" si="9"/>
        <v>0</v>
      </c>
      <c r="BW7" s="47">
        <f t="shared" si="9"/>
        <v>0</v>
      </c>
      <c r="BX7" s="47">
        <f t="shared" si="9"/>
        <v>0</v>
      </c>
      <c r="BY7" s="47">
        <f t="shared" si="9"/>
        <v>0</v>
      </c>
      <c r="BZ7" s="47">
        <f t="shared" si="9"/>
        <v>0</v>
      </c>
      <c r="CA7" s="47">
        <f t="shared" si="9"/>
        <v>0</v>
      </c>
      <c r="CB7" s="47">
        <f t="shared" si="9"/>
        <v>0</v>
      </c>
      <c r="CC7" s="47">
        <f t="shared" si="9"/>
        <v>0</v>
      </c>
      <c r="CD7" s="47">
        <f t="shared" si="9"/>
        <v>0</v>
      </c>
      <c r="CE7" s="47">
        <f t="shared" si="9"/>
        <v>0</v>
      </c>
      <c r="CF7" s="47">
        <f t="shared" si="9"/>
        <v>0</v>
      </c>
      <c r="CG7" s="47">
        <f t="shared" si="9"/>
        <v>0</v>
      </c>
      <c r="CH7" s="47">
        <f t="shared" si="9"/>
        <v>0</v>
      </c>
      <c r="CI7" s="47">
        <f t="shared" si="9"/>
        <v>0</v>
      </c>
      <c r="CJ7" s="47">
        <f t="shared" si="9"/>
        <v>0</v>
      </c>
      <c r="CK7" s="47">
        <f t="shared" ref="CK7:DH7" si="10">SUM(CK36:CK48,CK51:CK63,CK66:CK78,CK81:CK93)</f>
        <v>0</v>
      </c>
      <c r="CL7" s="47">
        <f t="shared" si="10"/>
        <v>0</v>
      </c>
      <c r="CM7" s="47">
        <f t="shared" si="10"/>
        <v>0</v>
      </c>
      <c r="CN7" s="47">
        <f t="shared" si="10"/>
        <v>0</v>
      </c>
      <c r="CO7" s="47">
        <f t="shared" si="10"/>
        <v>0</v>
      </c>
      <c r="CP7" s="47">
        <f t="shared" si="10"/>
        <v>0</v>
      </c>
      <c r="CQ7" s="47">
        <f t="shared" si="10"/>
        <v>0</v>
      </c>
      <c r="CR7" s="47">
        <f t="shared" si="10"/>
        <v>0</v>
      </c>
      <c r="CS7" s="47">
        <f t="shared" si="10"/>
        <v>0</v>
      </c>
      <c r="CT7" s="47">
        <f t="shared" si="10"/>
        <v>0</v>
      </c>
      <c r="CU7" s="47">
        <f t="shared" si="10"/>
        <v>0</v>
      </c>
      <c r="CV7" s="47">
        <f t="shared" si="10"/>
        <v>0</v>
      </c>
      <c r="CW7" s="47">
        <f t="shared" si="10"/>
        <v>0</v>
      </c>
      <c r="CX7" s="47">
        <f t="shared" si="10"/>
        <v>0</v>
      </c>
      <c r="CY7" s="47">
        <f t="shared" si="10"/>
        <v>0</v>
      </c>
      <c r="CZ7" s="47">
        <f t="shared" si="10"/>
        <v>0</v>
      </c>
      <c r="DA7" s="47">
        <f t="shared" si="10"/>
        <v>0</v>
      </c>
      <c r="DB7" s="47">
        <f t="shared" si="10"/>
        <v>0</v>
      </c>
      <c r="DC7" s="47">
        <f t="shared" si="10"/>
        <v>0</v>
      </c>
      <c r="DD7" s="47">
        <f t="shared" si="10"/>
        <v>0</v>
      </c>
      <c r="DE7" s="47">
        <f t="shared" si="10"/>
        <v>0</v>
      </c>
      <c r="DF7" s="47">
        <f t="shared" si="10"/>
        <v>0</v>
      </c>
      <c r="DG7" s="47">
        <f t="shared" si="10"/>
        <v>0</v>
      </c>
      <c r="DH7" s="47">
        <f t="shared" si="10"/>
        <v>0</v>
      </c>
      <c r="DI7" s="47">
        <f t="shared" ref="DI7:DR7" si="11">SUM(DI36:DI48,DI51:DI63,DI66:DI78,DI81:DI93)</f>
        <v>0</v>
      </c>
      <c r="DJ7" s="47">
        <f t="shared" si="11"/>
        <v>0</v>
      </c>
      <c r="DK7" s="47">
        <f t="shared" si="11"/>
        <v>0</v>
      </c>
      <c r="DL7" s="47">
        <f t="shared" si="11"/>
        <v>0</v>
      </c>
      <c r="DM7" s="47">
        <f t="shared" si="11"/>
        <v>0</v>
      </c>
      <c r="DN7" s="47">
        <f t="shared" si="11"/>
        <v>0</v>
      </c>
      <c r="DO7" s="47">
        <f t="shared" si="11"/>
        <v>0</v>
      </c>
      <c r="DP7" s="47">
        <f t="shared" si="11"/>
        <v>0</v>
      </c>
      <c r="DQ7" s="47">
        <f t="shared" si="11"/>
        <v>0</v>
      </c>
      <c r="DR7" s="47">
        <f t="shared" si="11"/>
        <v>0</v>
      </c>
    </row>
    <row r="8" spans="1:122" ht="15.75" thickBot="1" x14ac:dyDescent="0.3"/>
    <row r="9" spans="1:122" x14ac:dyDescent="0.25">
      <c r="A9" s="196" t="s">
        <v>57</v>
      </c>
      <c r="B9" s="55" t="s">
        <v>62</v>
      </c>
      <c r="C9" s="44">
        <f>C4</f>
        <v>43466</v>
      </c>
      <c r="D9" s="44">
        <f t="shared" ref="D9:BO9" si="12">D4</f>
        <v>43497</v>
      </c>
      <c r="E9" s="44">
        <f t="shared" si="12"/>
        <v>43525</v>
      </c>
      <c r="F9" s="44">
        <f t="shared" si="12"/>
        <v>43556</v>
      </c>
      <c r="G9" s="44">
        <f t="shared" si="12"/>
        <v>43586</v>
      </c>
      <c r="H9" s="44">
        <f t="shared" si="12"/>
        <v>43617</v>
      </c>
      <c r="I9" s="44">
        <f t="shared" si="12"/>
        <v>43647</v>
      </c>
      <c r="J9" s="44">
        <f t="shared" si="12"/>
        <v>43678</v>
      </c>
      <c r="K9" s="44">
        <f t="shared" si="12"/>
        <v>43709</v>
      </c>
      <c r="L9" s="44">
        <f t="shared" si="12"/>
        <v>43739</v>
      </c>
      <c r="M9" s="44">
        <f t="shared" si="12"/>
        <v>43770</v>
      </c>
      <c r="N9" s="44">
        <f t="shared" si="12"/>
        <v>43800</v>
      </c>
      <c r="O9" s="44">
        <f t="shared" si="12"/>
        <v>43831</v>
      </c>
      <c r="P9" s="44">
        <f t="shared" si="12"/>
        <v>43862</v>
      </c>
      <c r="Q9" s="44">
        <f t="shared" si="12"/>
        <v>43891</v>
      </c>
      <c r="R9" s="44">
        <f t="shared" si="12"/>
        <v>43922</v>
      </c>
      <c r="S9" s="44">
        <f t="shared" si="12"/>
        <v>43952</v>
      </c>
      <c r="T9" s="44">
        <f t="shared" si="12"/>
        <v>43983</v>
      </c>
      <c r="U9" s="44">
        <f t="shared" si="12"/>
        <v>44013</v>
      </c>
      <c r="V9" s="44">
        <f t="shared" si="12"/>
        <v>44044</v>
      </c>
      <c r="W9" s="44">
        <f t="shared" si="12"/>
        <v>44075</v>
      </c>
      <c r="X9" s="44">
        <f t="shared" si="12"/>
        <v>44105</v>
      </c>
      <c r="Y9" s="44">
        <f t="shared" si="12"/>
        <v>44136</v>
      </c>
      <c r="Z9" s="44">
        <f t="shared" si="12"/>
        <v>44166</v>
      </c>
      <c r="AA9" s="44">
        <f t="shared" si="12"/>
        <v>44197</v>
      </c>
      <c r="AB9" s="44">
        <f t="shared" si="12"/>
        <v>44228</v>
      </c>
      <c r="AC9" s="44">
        <f t="shared" si="12"/>
        <v>44256</v>
      </c>
      <c r="AD9" s="44">
        <f t="shared" si="12"/>
        <v>44287</v>
      </c>
      <c r="AE9" s="44">
        <f t="shared" si="12"/>
        <v>44317</v>
      </c>
      <c r="AF9" s="44">
        <f t="shared" si="12"/>
        <v>44348</v>
      </c>
      <c r="AG9" s="44">
        <f t="shared" si="12"/>
        <v>44378</v>
      </c>
      <c r="AH9" s="44">
        <f t="shared" si="12"/>
        <v>44409</v>
      </c>
      <c r="AI9" s="44">
        <f t="shared" si="12"/>
        <v>44440</v>
      </c>
      <c r="AJ9" s="44">
        <f t="shared" si="12"/>
        <v>44470</v>
      </c>
      <c r="AK9" s="44">
        <f t="shared" si="12"/>
        <v>44501</v>
      </c>
      <c r="AL9" s="44">
        <f t="shared" si="12"/>
        <v>44531</v>
      </c>
      <c r="AM9" s="44">
        <f t="shared" si="12"/>
        <v>44562</v>
      </c>
      <c r="AN9" s="44">
        <f t="shared" si="12"/>
        <v>44593</v>
      </c>
      <c r="AO9" s="44">
        <f t="shared" si="12"/>
        <v>44621</v>
      </c>
      <c r="AP9" s="44">
        <f t="shared" si="12"/>
        <v>44652</v>
      </c>
      <c r="AQ9" s="44">
        <f t="shared" si="12"/>
        <v>44682</v>
      </c>
      <c r="AR9" s="44">
        <f t="shared" si="12"/>
        <v>44713</v>
      </c>
      <c r="AS9" s="44">
        <f t="shared" si="12"/>
        <v>44743</v>
      </c>
      <c r="AT9" s="44">
        <f t="shared" si="12"/>
        <v>44774</v>
      </c>
      <c r="AU9" s="44">
        <f t="shared" si="12"/>
        <v>44805</v>
      </c>
      <c r="AV9" s="44">
        <f t="shared" si="12"/>
        <v>44835</v>
      </c>
      <c r="AW9" s="44">
        <f t="shared" si="12"/>
        <v>44866</v>
      </c>
      <c r="AX9" s="44">
        <f t="shared" si="12"/>
        <v>44896</v>
      </c>
      <c r="AY9" s="44">
        <f t="shared" si="12"/>
        <v>44927</v>
      </c>
      <c r="AZ9" s="44">
        <f t="shared" si="12"/>
        <v>44958</v>
      </c>
      <c r="BA9" s="44">
        <f t="shared" si="12"/>
        <v>44986</v>
      </c>
      <c r="BB9" s="44">
        <f t="shared" si="12"/>
        <v>45017</v>
      </c>
      <c r="BC9" s="44">
        <f t="shared" si="12"/>
        <v>45047</v>
      </c>
      <c r="BD9" s="44">
        <f t="shared" si="12"/>
        <v>45078</v>
      </c>
      <c r="BE9" s="44">
        <f t="shared" si="12"/>
        <v>45108</v>
      </c>
      <c r="BF9" s="44">
        <f t="shared" si="12"/>
        <v>45139</v>
      </c>
      <c r="BG9" s="44">
        <f t="shared" si="12"/>
        <v>45170</v>
      </c>
      <c r="BH9" s="44">
        <f t="shared" si="12"/>
        <v>45200</v>
      </c>
      <c r="BI9" s="44">
        <f t="shared" si="12"/>
        <v>45231</v>
      </c>
      <c r="BJ9" s="44">
        <f t="shared" si="12"/>
        <v>45261</v>
      </c>
      <c r="BK9" s="44">
        <f t="shared" si="12"/>
        <v>45292</v>
      </c>
      <c r="BL9" s="44">
        <f t="shared" si="12"/>
        <v>45323</v>
      </c>
      <c r="BM9" s="44">
        <f t="shared" si="12"/>
        <v>45352</v>
      </c>
      <c r="BN9" s="44">
        <f t="shared" si="12"/>
        <v>45383</v>
      </c>
      <c r="BO9" s="44">
        <f t="shared" si="12"/>
        <v>45413</v>
      </c>
      <c r="BP9" s="44">
        <f t="shared" ref="BP9:CJ9" si="13">BP4</f>
        <v>45444</v>
      </c>
      <c r="BQ9" s="44">
        <f t="shared" si="13"/>
        <v>45474</v>
      </c>
      <c r="BR9" s="44">
        <f t="shared" si="13"/>
        <v>45505</v>
      </c>
      <c r="BS9" s="44">
        <f t="shared" si="13"/>
        <v>45536</v>
      </c>
      <c r="BT9" s="44">
        <f t="shared" si="13"/>
        <v>45566</v>
      </c>
      <c r="BU9" s="44">
        <f t="shared" si="13"/>
        <v>45597</v>
      </c>
      <c r="BV9" s="44">
        <f t="shared" si="13"/>
        <v>45627</v>
      </c>
      <c r="BW9" s="44">
        <f t="shared" si="13"/>
        <v>45658</v>
      </c>
      <c r="BX9" s="44">
        <f t="shared" si="13"/>
        <v>45689</v>
      </c>
      <c r="BY9" s="44">
        <f t="shared" si="13"/>
        <v>45717</v>
      </c>
      <c r="BZ9" s="44">
        <f t="shared" si="13"/>
        <v>45748</v>
      </c>
      <c r="CA9" s="44">
        <f t="shared" si="13"/>
        <v>45778</v>
      </c>
      <c r="CB9" s="44">
        <f t="shared" si="13"/>
        <v>45809</v>
      </c>
      <c r="CC9" s="44">
        <f t="shared" si="13"/>
        <v>45839</v>
      </c>
      <c r="CD9" s="44">
        <f t="shared" si="13"/>
        <v>45870</v>
      </c>
      <c r="CE9" s="44">
        <f t="shared" si="13"/>
        <v>45901</v>
      </c>
      <c r="CF9" s="44">
        <f t="shared" si="13"/>
        <v>45931</v>
      </c>
      <c r="CG9" s="44">
        <f t="shared" si="13"/>
        <v>45962</v>
      </c>
      <c r="CH9" s="44">
        <f t="shared" si="13"/>
        <v>45992</v>
      </c>
      <c r="CI9" s="44">
        <f t="shared" si="13"/>
        <v>46023</v>
      </c>
      <c r="CJ9" s="44">
        <f t="shared" si="13"/>
        <v>46054</v>
      </c>
      <c r="CK9" s="44">
        <f t="shared" ref="CK9:DH9" si="14">CK4</f>
        <v>46082</v>
      </c>
      <c r="CL9" s="44">
        <f t="shared" si="14"/>
        <v>46113</v>
      </c>
      <c r="CM9" s="44">
        <f t="shared" si="14"/>
        <v>46143</v>
      </c>
      <c r="CN9" s="44">
        <f t="shared" si="14"/>
        <v>46174</v>
      </c>
      <c r="CO9" s="44">
        <f t="shared" si="14"/>
        <v>46204</v>
      </c>
      <c r="CP9" s="44">
        <f t="shared" si="14"/>
        <v>46235</v>
      </c>
      <c r="CQ9" s="44">
        <f t="shared" si="14"/>
        <v>46266</v>
      </c>
      <c r="CR9" s="44">
        <f t="shared" si="14"/>
        <v>46296</v>
      </c>
      <c r="CS9" s="44">
        <f t="shared" si="14"/>
        <v>46327</v>
      </c>
      <c r="CT9" s="44">
        <f t="shared" si="14"/>
        <v>46357</v>
      </c>
      <c r="CU9" s="44">
        <f t="shared" si="14"/>
        <v>46388</v>
      </c>
      <c r="CV9" s="44">
        <f t="shared" si="14"/>
        <v>46419</v>
      </c>
      <c r="CW9" s="44">
        <f t="shared" si="14"/>
        <v>46447</v>
      </c>
      <c r="CX9" s="44">
        <f t="shared" si="14"/>
        <v>46478</v>
      </c>
      <c r="CY9" s="44">
        <f t="shared" si="14"/>
        <v>46508</v>
      </c>
      <c r="CZ9" s="44">
        <f t="shared" si="14"/>
        <v>46539</v>
      </c>
      <c r="DA9" s="44">
        <f t="shared" si="14"/>
        <v>46569</v>
      </c>
      <c r="DB9" s="44">
        <f t="shared" si="14"/>
        <v>46600</v>
      </c>
      <c r="DC9" s="44">
        <f t="shared" si="14"/>
        <v>46631</v>
      </c>
      <c r="DD9" s="44">
        <f t="shared" si="14"/>
        <v>46661</v>
      </c>
      <c r="DE9" s="44">
        <f t="shared" si="14"/>
        <v>46692</v>
      </c>
      <c r="DF9" s="44">
        <f t="shared" si="14"/>
        <v>46722</v>
      </c>
      <c r="DG9" s="44">
        <f t="shared" si="14"/>
        <v>46753</v>
      </c>
      <c r="DH9" s="44">
        <f t="shared" si="14"/>
        <v>46784</v>
      </c>
      <c r="DI9" s="44">
        <f t="shared" ref="DI9:DR9" si="15">DI4</f>
        <v>46813</v>
      </c>
      <c r="DJ9" s="44">
        <f t="shared" si="15"/>
        <v>46844</v>
      </c>
      <c r="DK9" s="44">
        <f t="shared" si="15"/>
        <v>46874</v>
      </c>
      <c r="DL9" s="44">
        <f t="shared" si="15"/>
        <v>46905</v>
      </c>
      <c r="DM9" s="44">
        <f t="shared" si="15"/>
        <v>46935</v>
      </c>
      <c r="DN9" s="44">
        <f t="shared" si="15"/>
        <v>46966</v>
      </c>
      <c r="DO9" s="44">
        <f t="shared" si="15"/>
        <v>46997</v>
      </c>
      <c r="DP9" s="44">
        <f t="shared" si="15"/>
        <v>47027</v>
      </c>
      <c r="DQ9" s="44">
        <f t="shared" si="15"/>
        <v>47058</v>
      </c>
      <c r="DR9" s="44">
        <f t="shared" si="15"/>
        <v>47088</v>
      </c>
    </row>
    <row r="10" spans="1:122" x14ac:dyDescent="0.25">
      <c r="A10" s="197"/>
      <c r="B10" s="8" t="s">
        <v>37</v>
      </c>
      <c r="C10" s="47">
        <f>SUM(C23:C33)</f>
        <v>0</v>
      </c>
      <c r="D10" s="47">
        <f>SUM(D23:D33)</f>
        <v>0</v>
      </c>
      <c r="E10" s="47">
        <f t="shared" ref="E10" si="16">SUM(E23:E33)</f>
        <v>0</v>
      </c>
      <c r="F10" s="47">
        <f t="shared" ref="F10:AK10" si="17">SUM(F23:F33)</f>
        <v>0</v>
      </c>
      <c r="G10" s="47">
        <f t="shared" si="17"/>
        <v>0</v>
      </c>
      <c r="H10" s="47">
        <f t="shared" si="17"/>
        <v>0</v>
      </c>
      <c r="I10" s="47">
        <f t="shared" si="17"/>
        <v>0</v>
      </c>
      <c r="J10" s="47">
        <f t="shared" si="17"/>
        <v>0</v>
      </c>
      <c r="K10" s="47">
        <f t="shared" si="17"/>
        <v>0</v>
      </c>
      <c r="L10" s="47">
        <f t="shared" si="17"/>
        <v>0</v>
      </c>
      <c r="M10" s="47">
        <f t="shared" si="17"/>
        <v>0</v>
      </c>
      <c r="N10" s="47">
        <f t="shared" si="17"/>
        <v>0</v>
      </c>
      <c r="O10" s="47">
        <f t="shared" si="17"/>
        <v>823191.00402662263</v>
      </c>
      <c r="P10" s="47">
        <f t="shared" si="17"/>
        <v>0</v>
      </c>
      <c r="Q10" s="47">
        <f t="shared" si="17"/>
        <v>0</v>
      </c>
      <c r="R10" s="47">
        <f t="shared" si="17"/>
        <v>0</v>
      </c>
      <c r="S10" s="47">
        <f t="shared" si="17"/>
        <v>0</v>
      </c>
      <c r="T10" s="47">
        <f t="shared" si="17"/>
        <v>0</v>
      </c>
      <c r="U10" s="47">
        <f t="shared" si="17"/>
        <v>0</v>
      </c>
      <c r="V10" s="47">
        <f t="shared" si="17"/>
        <v>0</v>
      </c>
      <c r="W10" s="47">
        <f t="shared" si="17"/>
        <v>0</v>
      </c>
      <c r="X10" s="47">
        <f t="shared" si="17"/>
        <v>0</v>
      </c>
      <c r="Y10" s="47">
        <f t="shared" si="17"/>
        <v>0</v>
      </c>
      <c r="Z10" s="47">
        <f t="shared" si="17"/>
        <v>0</v>
      </c>
      <c r="AA10" s="47">
        <f t="shared" si="17"/>
        <v>0</v>
      </c>
      <c r="AB10" s="47">
        <f t="shared" si="17"/>
        <v>0</v>
      </c>
      <c r="AC10" s="47">
        <f t="shared" si="17"/>
        <v>0</v>
      </c>
      <c r="AD10" s="47">
        <f t="shared" si="17"/>
        <v>0</v>
      </c>
      <c r="AE10" s="47">
        <f t="shared" si="17"/>
        <v>0</v>
      </c>
      <c r="AF10" s="47">
        <f t="shared" si="17"/>
        <v>0</v>
      </c>
      <c r="AG10" s="47">
        <f t="shared" si="17"/>
        <v>0</v>
      </c>
      <c r="AH10" s="47">
        <f t="shared" si="17"/>
        <v>0</v>
      </c>
      <c r="AI10" s="47">
        <f t="shared" si="17"/>
        <v>0</v>
      </c>
      <c r="AJ10" s="47">
        <f t="shared" si="17"/>
        <v>0</v>
      </c>
      <c r="AK10" s="47">
        <f t="shared" si="17"/>
        <v>0</v>
      </c>
      <c r="AL10" s="47">
        <f t="shared" ref="AL10:CJ10" si="18">SUM(AL23:AL33)</f>
        <v>0</v>
      </c>
      <c r="AM10" s="47">
        <f t="shared" si="18"/>
        <v>0</v>
      </c>
      <c r="AN10" s="47">
        <f t="shared" si="18"/>
        <v>0</v>
      </c>
      <c r="AO10" s="47">
        <f t="shared" si="18"/>
        <v>0</v>
      </c>
      <c r="AP10" s="47">
        <f t="shared" si="18"/>
        <v>0</v>
      </c>
      <c r="AQ10" s="47">
        <f t="shared" si="18"/>
        <v>0</v>
      </c>
      <c r="AR10" s="47">
        <f t="shared" si="18"/>
        <v>0</v>
      </c>
      <c r="AS10" s="47">
        <f t="shared" si="18"/>
        <v>0</v>
      </c>
      <c r="AT10" s="47">
        <f t="shared" si="18"/>
        <v>0</v>
      </c>
      <c r="AU10" s="47">
        <f t="shared" si="18"/>
        <v>0</v>
      </c>
      <c r="AV10" s="47">
        <f t="shared" si="18"/>
        <v>0</v>
      </c>
      <c r="AW10" s="47">
        <f t="shared" si="18"/>
        <v>0</v>
      </c>
      <c r="AX10" s="47">
        <f t="shared" si="18"/>
        <v>0</v>
      </c>
      <c r="AY10" s="47">
        <f t="shared" si="18"/>
        <v>0</v>
      </c>
      <c r="AZ10" s="47">
        <f t="shared" si="18"/>
        <v>0</v>
      </c>
      <c r="BA10" s="47">
        <f t="shared" si="18"/>
        <v>0</v>
      </c>
      <c r="BB10" s="47">
        <f t="shared" si="18"/>
        <v>0</v>
      </c>
      <c r="BC10" s="47">
        <f t="shared" si="18"/>
        <v>0</v>
      </c>
      <c r="BD10" s="47">
        <f t="shared" si="18"/>
        <v>0</v>
      </c>
      <c r="BE10" s="47">
        <f t="shared" si="18"/>
        <v>0</v>
      </c>
      <c r="BF10" s="47">
        <f t="shared" si="18"/>
        <v>0</v>
      </c>
      <c r="BG10" s="47">
        <f t="shared" si="18"/>
        <v>0</v>
      </c>
      <c r="BH10" s="47">
        <f t="shared" si="18"/>
        <v>0</v>
      </c>
      <c r="BI10" s="47">
        <f t="shared" si="18"/>
        <v>0</v>
      </c>
      <c r="BJ10" s="47">
        <f t="shared" si="18"/>
        <v>0</v>
      </c>
      <c r="BK10" s="47">
        <f t="shared" si="18"/>
        <v>0</v>
      </c>
      <c r="BL10" s="47">
        <f t="shared" si="18"/>
        <v>0</v>
      </c>
      <c r="BM10" s="47">
        <f t="shared" si="18"/>
        <v>0</v>
      </c>
      <c r="BN10" s="47">
        <f t="shared" si="18"/>
        <v>0</v>
      </c>
      <c r="BO10" s="47">
        <f t="shared" si="18"/>
        <v>0</v>
      </c>
      <c r="BP10" s="47">
        <f t="shared" si="18"/>
        <v>0</v>
      </c>
      <c r="BQ10" s="47">
        <f t="shared" si="18"/>
        <v>0</v>
      </c>
      <c r="BR10" s="47">
        <f t="shared" si="18"/>
        <v>0</v>
      </c>
      <c r="BS10" s="47">
        <f t="shared" si="18"/>
        <v>0</v>
      </c>
      <c r="BT10" s="47">
        <f t="shared" si="18"/>
        <v>0</v>
      </c>
      <c r="BU10" s="47">
        <f t="shared" si="18"/>
        <v>0</v>
      </c>
      <c r="BV10" s="47">
        <f t="shared" si="18"/>
        <v>0</v>
      </c>
      <c r="BW10" s="47">
        <f t="shared" si="18"/>
        <v>0</v>
      </c>
      <c r="BX10" s="47">
        <f t="shared" si="18"/>
        <v>0</v>
      </c>
      <c r="BY10" s="47">
        <f t="shared" si="18"/>
        <v>0</v>
      </c>
      <c r="BZ10" s="47">
        <f t="shared" si="18"/>
        <v>0</v>
      </c>
      <c r="CA10" s="47">
        <f t="shared" si="18"/>
        <v>0</v>
      </c>
      <c r="CB10" s="47">
        <f t="shared" si="18"/>
        <v>0</v>
      </c>
      <c r="CC10" s="47">
        <f t="shared" si="18"/>
        <v>0</v>
      </c>
      <c r="CD10" s="47">
        <f t="shared" si="18"/>
        <v>0</v>
      </c>
      <c r="CE10" s="47">
        <f t="shared" si="18"/>
        <v>0</v>
      </c>
      <c r="CF10" s="47">
        <f t="shared" si="18"/>
        <v>0</v>
      </c>
      <c r="CG10" s="47">
        <f t="shared" si="18"/>
        <v>0</v>
      </c>
      <c r="CH10" s="47">
        <f t="shared" si="18"/>
        <v>0</v>
      </c>
      <c r="CI10" s="47">
        <f t="shared" si="18"/>
        <v>0</v>
      </c>
      <c r="CJ10" s="47">
        <f t="shared" si="18"/>
        <v>0</v>
      </c>
      <c r="CK10" s="47">
        <f t="shared" ref="CK10:DH10" si="19">SUM(CK23:CK33)</f>
        <v>0</v>
      </c>
      <c r="CL10" s="47">
        <f t="shared" si="19"/>
        <v>0</v>
      </c>
      <c r="CM10" s="47">
        <f t="shared" si="19"/>
        <v>0</v>
      </c>
      <c r="CN10" s="47">
        <f t="shared" si="19"/>
        <v>0</v>
      </c>
      <c r="CO10" s="47">
        <f t="shared" si="19"/>
        <v>0</v>
      </c>
      <c r="CP10" s="47">
        <f t="shared" si="19"/>
        <v>0</v>
      </c>
      <c r="CQ10" s="47">
        <f t="shared" si="19"/>
        <v>0</v>
      </c>
      <c r="CR10" s="47">
        <f t="shared" si="19"/>
        <v>0</v>
      </c>
      <c r="CS10" s="47">
        <f t="shared" si="19"/>
        <v>0</v>
      </c>
      <c r="CT10" s="47">
        <f t="shared" si="19"/>
        <v>0</v>
      </c>
      <c r="CU10" s="47">
        <f t="shared" si="19"/>
        <v>0</v>
      </c>
      <c r="CV10" s="47">
        <f t="shared" si="19"/>
        <v>0</v>
      </c>
      <c r="CW10" s="47">
        <f t="shared" si="19"/>
        <v>0</v>
      </c>
      <c r="CX10" s="47">
        <f t="shared" si="19"/>
        <v>0</v>
      </c>
      <c r="CY10" s="47">
        <f t="shared" si="19"/>
        <v>0</v>
      </c>
      <c r="CZ10" s="47">
        <f t="shared" si="19"/>
        <v>0</v>
      </c>
      <c r="DA10" s="47">
        <f t="shared" si="19"/>
        <v>0</v>
      </c>
      <c r="DB10" s="47">
        <f t="shared" si="19"/>
        <v>0</v>
      </c>
      <c r="DC10" s="47">
        <f t="shared" si="19"/>
        <v>0</v>
      </c>
      <c r="DD10" s="47">
        <f t="shared" si="19"/>
        <v>0</v>
      </c>
      <c r="DE10" s="47">
        <f t="shared" si="19"/>
        <v>0</v>
      </c>
      <c r="DF10" s="47">
        <f t="shared" si="19"/>
        <v>0</v>
      </c>
      <c r="DG10" s="47">
        <f t="shared" si="19"/>
        <v>0</v>
      </c>
      <c r="DH10" s="47">
        <f t="shared" si="19"/>
        <v>0</v>
      </c>
      <c r="DI10" s="47">
        <f t="shared" ref="DI10:DR10" si="20">SUM(DI23:DI33)</f>
        <v>0</v>
      </c>
      <c r="DJ10" s="47">
        <f t="shared" si="20"/>
        <v>0</v>
      </c>
      <c r="DK10" s="47">
        <f t="shared" si="20"/>
        <v>0</v>
      </c>
      <c r="DL10" s="47">
        <f t="shared" si="20"/>
        <v>0</v>
      </c>
      <c r="DM10" s="47">
        <f t="shared" si="20"/>
        <v>0</v>
      </c>
      <c r="DN10" s="47">
        <f t="shared" si="20"/>
        <v>0</v>
      </c>
      <c r="DO10" s="47">
        <f t="shared" si="20"/>
        <v>0</v>
      </c>
      <c r="DP10" s="47">
        <f t="shared" si="20"/>
        <v>0</v>
      </c>
      <c r="DQ10" s="47">
        <f t="shared" si="20"/>
        <v>0</v>
      </c>
      <c r="DR10" s="47">
        <f t="shared" si="20"/>
        <v>0</v>
      </c>
    </row>
    <row r="11" spans="1:122" x14ac:dyDescent="0.25">
      <c r="A11" s="197"/>
      <c r="B11" s="8" t="s">
        <v>38</v>
      </c>
      <c r="C11" s="47">
        <f>SUM(C36:C48)</f>
        <v>0</v>
      </c>
      <c r="D11" s="47">
        <f>SUM(D36:D48)</f>
        <v>0</v>
      </c>
      <c r="E11" s="47">
        <f t="shared" ref="E11" si="21">SUM(E36:E48)</f>
        <v>0</v>
      </c>
      <c r="F11" s="47">
        <f t="shared" ref="F11:AK11" si="22">SUM(F36:F48)</f>
        <v>0</v>
      </c>
      <c r="G11" s="47">
        <f t="shared" si="22"/>
        <v>0</v>
      </c>
      <c r="H11" s="47">
        <f t="shared" si="22"/>
        <v>0</v>
      </c>
      <c r="I11" s="47">
        <f t="shared" si="22"/>
        <v>0</v>
      </c>
      <c r="J11" s="47">
        <f t="shared" si="22"/>
        <v>0</v>
      </c>
      <c r="K11" s="47">
        <f t="shared" si="22"/>
        <v>0</v>
      </c>
      <c r="L11" s="47">
        <f t="shared" si="22"/>
        <v>0</v>
      </c>
      <c r="M11" s="47">
        <f t="shared" si="22"/>
        <v>0</v>
      </c>
      <c r="N11" s="47">
        <f t="shared" si="22"/>
        <v>0</v>
      </c>
      <c r="O11" s="47">
        <f t="shared" si="22"/>
        <v>62125.584181492486</v>
      </c>
      <c r="P11" s="47">
        <f t="shared" si="22"/>
        <v>0</v>
      </c>
      <c r="Q11" s="47">
        <f t="shared" si="22"/>
        <v>0</v>
      </c>
      <c r="R11" s="47">
        <f t="shared" si="22"/>
        <v>0</v>
      </c>
      <c r="S11" s="47">
        <f t="shared" si="22"/>
        <v>0</v>
      </c>
      <c r="T11" s="47">
        <f t="shared" si="22"/>
        <v>0</v>
      </c>
      <c r="U11" s="47">
        <f t="shared" si="22"/>
        <v>0</v>
      </c>
      <c r="V11" s="47">
        <f t="shared" si="22"/>
        <v>0</v>
      </c>
      <c r="W11" s="47">
        <f t="shared" si="22"/>
        <v>0</v>
      </c>
      <c r="X11" s="47">
        <f t="shared" si="22"/>
        <v>0</v>
      </c>
      <c r="Y11" s="47">
        <f t="shared" si="22"/>
        <v>0</v>
      </c>
      <c r="Z11" s="47">
        <f t="shared" si="22"/>
        <v>0</v>
      </c>
      <c r="AA11" s="47">
        <f t="shared" si="22"/>
        <v>1.7556473394552949E-2</v>
      </c>
      <c r="AB11" s="47">
        <f t="shared" si="22"/>
        <v>3.5112946789105898E-2</v>
      </c>
      <c r="AC11" s="47">
        <f t="shared" si="22"/>
        <v>5.2669420183658847E-2</v>
      </c>
      <c r="AD11" s="47">
        <f t="shared" si="22"/>
        <v>7.0225893578211795E-2</v>
      </c>
      <c r="AE11" s="47">
        <f t="shared" si="22"/>
        <v>8.7782366972764744E-2</v>
      </c>
      <c r="AF11" s="47">
        <f t="shared" si="22"/>
        <v>0.10533884036731769</v>
      </c>
      <c r="AG11" s="47">
        <f t="shared" si="22"/>
        <v>0.12289531376187064</v>
      </c>
      <c r="AH11" s="47">
        <f t="shared" si="22"/>
        <v>0.14045178715642359</v>
      </c>
      <c r="AI11" s="47">
        <f t="shared" si="22"/>
        <v>0.15800826055097655</v>
      </c>
      <c r="AJ11" s="47">
        <f t="shared" si="22"/>
        <v>0.17556473394552952</v>
      </c>
      <c r="AK11" s="47">
        <f t="shared" si="22"/>
        <v>0.19312120734008248</v>
      </c>
      <c r="AL11" s="47">
        <f t="shared" ref="AL11:CJ11" si="23">SUM(AL36:AL48)</f>
        <v>0.21067768073463544</v>
      </c>
      <c r="AM11" s="47">
        <f t="shared" si="23"/>
        <v>0</v>
      </c>
      <c r="AN11" s="47">
        <f t="shared" si="23"/>
        <v>0</v>
      </c>
      <c r="AO11" s="47">
        <f t="shared" si="23"/>
        <v>0</v>
      </c>
      <c r="AP11" s="47">
        <f t="shared" si="23"/>
        <v>0</v>
      </c>
      <c r="AQ11" s="47">
        <f t="shared" si="23"/>
        <v>0</v>
      </c>
      <c r="AR11" s="47">
        <f t="shared" si="23"/>
        <v>0</v>
      </c>
      <c r="AS11" s="47">
        <f t="shared" si="23"/>
        <v>0</v>
      </c>
      <c r="AT11" s="47">
        <f t="shared" si="23"/>
        <v>0</v>
      </c>
      <c r="AU11" s="47">
        <f t="shared" si="23"/>
        <v>0</v>
      </c>
      <c r="AV11" s="47">
        <f t="shared" si="23"/>
        <v>0</v>
      </c>
      <c r="AW11" s="47">
        <f t="shared" si="23"/>
        <v>0</v>
      </c>
      <c r="AX11" s="47">
        <f t="shared" si="23"/>
        <v>0</v>
      </c>
      <c r="AY11" s="47">
        <f t="shared" si="23"/>
        <v>0</v>
      </c>
      <c r="AZ11" s="47">
        <f t="shared" si="23"/>
        <v>0</v>
      </c>
      <c r="BA11" s="47">
        <f t="shared" si="23"/>
        <v>0</v>
      </c>
      <c r="BB11" s="47">
        <f t="shared" si="23"/>
        <v>0</v>
      </c>
      <c r="BC11" s="47">
        <f t="shared" si="23"/>
        <v>0</v>
      </c>
      <c r="BD11" s="47">
        <f t="shared" si="23"/>
        <v>0</v>
      </c>
      <c r="BE11" s="47">
        <f t="shared" si="23"/>
        <v>0</v>
      </c>
      <c r="BF11" s="47">
        <f t="shared" si="23"/>
        <v>0</v>
      </c>
      <c r="BG11" s="47">
        <f t="shared" si="23"/>
        <v>0</v>
      </c>
      <c r="BH11" s="47">
        <f t="shared" si="23"/>
        <v>0</v>
      </c>
      <c r="BI11" s="47">
        <f t="shared" si="23"/>
        <v>0</v>
      </c>
      <c r="BJ11" s="47">
        <f t="shared" si="23"/>
        <v>0</v>
      </c>
      <c r="BK11" s="47">
        <f t="shared" si="23"/>
        <v>0</v>
      </c>
      <c r="BL11" s="47">
        <f t="shared" si="23"/>
        <v>0</v>
      </c>
      <c r="BM11" s="47">
        <f t="shared" si="23"/>
        <v>0</v>
      </c>
      <c r="BN11" s="47">
        <f t="shared" si="23"/>
        <v>0</v>
      </c>
      <c r="BO11" s="47">
        <f t="shared" si="23"/>
        <v>0</v>
      </c>
      <c r="BP11" s="47">
        <f t="shared" si="23"/>
        <v>0</v>
      </c>
      <c r="BQ11" s="47">
        <f t="shared" si="23"/>
        <v>0</v>
      </c>
      <c r="BR11" s="47">
        <f t="shared" si="23"/>
        <v>0</v>
      </c>
      <c r="BS11" s="47">
        <f t="shared" si="23"/>
        <v>0</v>
      </c>
      <c r="BT11" s="47">
        <f t="shared" si="23"/>
        <v>0</v>
      </c>
      <c r="BU11" s="47">
        <f t="shared" si="23"/>
        <v>0</v>
      </c>
      <c r="BV11" s="47">
        <f t="shared" si="23"/>
        <v>0</v>
      </c>
      <c r="BW11" s="47">
        <f t="shared" si="23"/>
        <v>0</v>
      </c>
      <c r="BX11" s="47">
        <f t="shared" si="23"/>
        <v>0</v>
      </c>
      <c r="BY11" s="47">
        <f t="shared" si="23"/>
        <v>0</v>
      </c>
      <c r="BZ11" s="47">
        <f t="shared" si="23"/>
        <v>0</v>
      </c>
      <c r="CA11" s="47">
        <f t="shared" si="23"/>
        <v>0</v>
      </c>
      <c r="CB11" s="47">
        <f t="shared" si="23"/>
        <v>0</v>
      </c>
      <c r="CC11" s="47">
        <f t="shared" si="23"/>
        <v>0</v>
      </c>
      <c r="CD11" s="47">
        <f t="shared" si="23"/>
        <v>0</v>
      </c>
      <c r="CE11" s="47">
        <f t="shared" si="23"/>
        <v>0</v>
      </c>
      <c r="CF11" s="47">
        <f t="shared" si="23"/>
        <v>0</v>
      </c>
      <c r="CG11" s="47">
        <f t="shared" si="23"/>
        <v>0</v>
      </c>
      <c r="CH11" s="47">
        <f t="shared" si="23"/>
        <v>0</v>
      </c>
      <c r="CI11" s="47">
        <f t="shared" si="23"/>
        <v>0</v>
      </c>
      <c r="CJ11" s="47">
        <f t="shared" si="23"/>
        <v>0</v>
      </c>
      <c r="CK11" s="47">
        <f t="shared" ref="CK11:DH11" si="24">SUM(CK36:CK48)</f>
        <v>0</v>
      </c>
      <c r="CL11" s="47">
        <f t="shared" si="24"/>
        <v>0</v>
      </c>
      <c r="CM11" s="47">
        <f t="shared" si="24"/>
        <v>0</v>
      </c>
      <c r="CN11" s="47">
        <f t="shared" si="24"/>
        <v>0</v>
      </c>
      <c r="CO11" s="47">
        <f t="shared" si="24"/>
        <v>0</v>
      </c>
      <c r="CP11" s="47">
        <f t="shared" si="24"/>
        <v>0</v>
      </c>
      <c r="CQ11" s="47">
        <f t="shared" si="24"/>
        <v>0</v>
      </c>
      <c r="CR11" s="47">
        <f t="shared" si="24"/>
        <v>0</v>
      </c>
      <c r="CS11" s="47">
        <f t="shared" si="24"/>
        <v>0</v>
      </c>
      <c r="CT11" s="47">
        <f t="shared" si="24"/>
        <v>0</v>
      </c>
      <c r="CU11" s="47">
        <f t="shared" si="24"/>
        <v>0</v>
      </c>
      <c r="CV11" s="47">
        <f t="shared" si="24"/>
        <v>0</v>
      </c>
      <c r="CW11" s="47">
        <f t="shared" si="24"/>
        <v>0</v>
      </c>
      <c r="CX11" s="47">
        <f t="shared" si="24"/>
        <v>0</v>
      </c>
      <c r="CY11" s="47">
        <f t="shared" si="24"/>
        <v>0</v>
      </c>
      <c r="CZ11" s="47">
        <f t="shared" si="24"/>
        <v>0</v>
      </c>
      <c r="DA11" s="47">
        <f t="shared" si="24"/>
        <v>0</v>
      </c>
      <c r="DB11" s="47">
        <f t="shared" si="24"/>
        <v>0</v>
      </c>
      <c r="DC11" s="47">
        <f t="shared" si="24"/>
        <v>0</v>
      </c>
      <c r="DD11" s="47">
        <f t="shared" si="24"/>
        <v>0</v>
      </c>
      <c r="DE11" s="47">
        <f t="shared" si="24"/>
        <v>0</v>
      </c>
      <c r="DF11" s="47">
        <f t="shared" si="24"/>
        <v>0</v>
      </c>
      <c r="DG11" s="47">
        <f t="shared" si="24"/>
        <v>0</v>
      </c>
      <c r="DH11" s="47">
        <f t="shared" si="24"/>
        <v>0</v>
      </c>
      <c r="DI11" s="47">
        <f t="shared" ref="DI11:DR11" si="25">SUM(DI36:DI48)</f>
        <v>0</v>
      </c>
      <c r="DJ11" s="47">
        <f t="shared" si="25"/>
        <v>0</v>
      </c>
      <c r="DK11" s="47">
        <f t="shared" si="25"/>
        <v>0</v>
      </c>
      <c r="DL11" s="47">
        <f t="shared" si="25"/>
        <v>0</v>
      </c>
      <c r="DM11" s="47">
        <f t="shared" si="25"/>
        <v>0</v>
      </c>
      <c r="DN11" s="47">
        <f t="shared" si="25"/>
        <v>0</v>
      </c>
      <c r="DO11" s="47">
        <f t="shared" si="25"/>
        <v>0</v>
      </c>
      <c r="DP11" s="47">
        <f t="shared" si="25"/>
        <v>0</v>
      </c>
      <c r="DQ11" s="47">
        <f t="shared" si="25"/>
        <v>0</v>
      </c>
      <c r="DR11" s="47">
        <f t="shared" si="25"/>
        <v>0</v>
      </c>
    </row>
    <row r="12" spans="1:122" x14ac:dyDescent="0.25">
      <c r="A12" s="197"/>
      <c r="B12" s="8" t="s">
        <v>39</v>
      </c>
      <c r="C12" s="47">
        <f>SUM(C51:C63)</f>
        <v>0</v>
      </c>
      <c r="D12" s="47">
        <f>SUM(D51:D63)</f>
        <v>0</v>
      </c>
      <c r="E12" s="47">
        <f t="shared" ref="E12" si="26">SUM(E51:E63)</f>
        <v>0</v>
      </c>
      <c r="F12" s="47">
        <f t="shared" ref="F12:AK12" si="27">SUM(F51:F63)</f>
        <v>0</v>
      </c>
      <c r="G12" s="47">
        <f t="shared" si="27"/>
        <v>0</v>
      </c>
      <c r="H12" s="47">
        <f t="shared" si="27"/>
        <v>0</v>
      </c>
      <c r="I12" s="47">
        <f t="shared" si="27"/>
        <v>0</v>
      </c>
      <c r="J12" s="47">
        <f t="shared" si="27"/>
        <v>0</v>
      </c>
      <c r="K12" s="47">
        <f t="shared" si="27"/>
        <v>0</v>
      </c>
      <c r="L12" s="47">
        <f t="shared" si="27"/>
        <v>0</v>
      </c>
      <c r="M12" s="47">
        <f t="shared" si="27"/>
        <v>0</v>
      </c>
      <c r="N12" s="47">
        <f t="shared" si="27"/>
        <v>0</v>
      </c>
      <c r="O12" s="47">
        <f t="shared" si="27"/>
        <v>155959.96958285806</v>
      </c>
      <c r="P12" s="47">
        <f t="shared" si="27"/>
        <v>0</v>
      </c>
      <c r="Q12" s="47">
        <f t="shared" si="27"/>
        <v>0</v>
      </c>
      <c r="R12" s="47">
        <f t="shared" si="27"/>
        <v>0</v>
      </c>
      <c r="S12" s="47">
        <f t="shared" si="27"/>
        <v>0</v>
      </c>
      <c r="T12" s="47">
        <f t="shared" si="27"/>
        <v>0</v>
      </c>
      <c r="U12" s="47">
        <f t="shared" si="27"/>
        <v>0</v>
      </c>
      <c r="V12" s="47">
        <f t="shared" si="27"/>
        <v>0</v>
      </c>
      <c r="W12" s="47">
        <f t="shared" si="27"/>
        <v>0</v>
      </c>
      <c r="X12" s="47">
        <f t="shared" si="27"/>
        <v>0</v>
      </c>
      <c r="Y12" s="47">
        <f t="shared" si="27"/>
        <v>0</v>
      </c>
      <c r="Z12" s="47">
        <f t="shared" si="27"/>
        <v>0</v>
      </c>
      <c r="AA12" s="47">
        <f t="shared" si="27"/>
        <v>4.4073743412982348E-2</v>
      </c>
      <c r="AB12" s="47">
        <f t="shared" si="27"/>
        <v>8.8147486825964697E-2</v>
      </c>
      <c r="AC12" s="47">
        <f t="shared" si="27"/>
        <v>0.13222123023894705</v>
      </c>
      <c r="AD12" s="47">
        <f t="shared" si="27"/>
        <v>0.17629497365192939</v>
      </c>
      <c r="AE12" s="47">
        <f t="shared" si="27"/>
        <v>0.22036871706491173</v>
      </c>
      <c r="AF12" s="47">
        <f t="shared" si="27"/>
        <v>0.2644424604778941</v>
      </c>
      <c r="AG12" s="47">
        <f t="shared" si="27"/>
        <v>0.30851620389087647</v>
      </c>
      <c r="AH12" s="47">
        <f t="shared" si="27"/>
        <v>0.35258994730385884</v>
      </c>
      <c r="AI12" s="47">
        <f t="shared" si="27"/>
        <v>0.39666369071684121</v>
      </c>
      <c r="AJ12" s="47">
        <f t="shared" si="27"/>
        <v>0.44073743412982358</v>
      </c>
      <c r="AK12" s="47">
        <f t="shared" si="27"/>
        <v>0.48481117754280595</v>
      </c>
      <c r="AL12" s="47">
        <f t="shared" ref="AL12:CJ12" si="28">SUM(AL51:AL63)</f>
        <v>0.52888492095578832</v>
      </c>
      <c r="AM12" s="47">
        <f t="shared" si="28"/>
        <v>0</v>
      </c>
      <c r="AN12" s="47">
        <f t="shared" si="28"/>
        <v>0</v>
      </c>
      <c r="AO12" s="47">
        <f t="shared" si="28"/>
        <v>0</v>
      </c>
      <c r="AP12" s="47">
        <f t="shared" si="28"/>
        <v>0</v>
      </c>
      <c r="AQ12" s="47">
        <f t="shared" si="28"/>
        <v>0</v>
      </c>
      <c r="AR12" s="47">
        <f t="shared" si="28"/>
        <v>0</v>
      </c>
      <c r="AS12" s="47">
        <f t="shared" si="28"/>
        <v>0</v>
      </c>
      <c r="AT12" s="47">
        <f t="shared" si="28"/>
        <v>0</v>
      </c>
      <c r="AU12" s="47">
        <f t="shared" si="28"/>
        <v>0</v>
      </c>
      <c r="AV12" s="47">
        <f t="shared" si="28"/>
        <v>0</v>
      </c>
      <c r="AW12" s="47">
        <f t="shared" si="28"/>
        <v>0</v>
      </c>
      <c r="AX12" s="47">
        <f t="shared" si="28"/>
        <v>0</v>
      </c>
      <c r="AY12" s="47">
        <f t="shared" si="28"/>
        <v>0</v>
      </c>
      <c r="AZ12" s="47">
        <f t="shared" si="28"/>
        <v>0</v>
      </c>
      <c r="BA12" s="47">
        <f t="shared" si="28"/>
        <v>0</v>
      </c>
      <c r="BB12" s="47">
        <f t="shared" si="28"/>
        <v>0</v>
      </c>
      <c r="BC12" s="47">
        <f t="shared" si="28"/>
        <v>0</v>
      </c>
      <c r="BD12" s="47">
        <f t="shared" si="28"/>
        <v>0</v>
      </c>
      <c r="BE12" s="47">
        <f t="shared" si="28"/>
        <v>0</v>
      </c>
      <c r="BF12" s="47">
        <f t="shared" si="28"/>
        <v>0</v>
      </c>
      <c r="BG12" s="47">
        <f t="shared" si="28"/>
        <v>0</v>
      </c>
      <c r="BH12" s="47">
        <f t="shared" si="28"/>
        <v>0</v>
      </c>
      <c r="BI12" s="47">
        <f t="shared" si="28"/>
        <v>0</v>
      </c>
      <c r="BJ12" s="47">
        <f t="shared" si="28"/>
        <v>0</v>
      </c>
      <c r="BK12" s="47">
        <f t="shared" si="28"/>
        <v>0</v>
      </c>
      <c r="BL12" s="47">
        <f t="shared" si="28"/>
        <v>0</v>
      </c>
      <c r="BM12" s="47">
        <f t="shared" si="28"/>
        <v>0</v>
      </c>
      <c r="BN12" s="47">
        <f t="shared" si="28"/>
        <v>0</v>
      </c>
      <c r="BO12" s="47">
        <f t="shared" si="28"/>
        <v>0</v>
      </c>
      <c r="BP12" s="47">
        <f t="shared" si="28"/>
        <v>0</v>
      </c>
      <c r="BQ12" s="47">
        <f t="shared" si="28"/>
        <v>0</v>
      </c>
      <c r="BR12" s="47">
        <f t="shared" si="28"/>
        <v>0</v>
      </c>
      <c r="BS12" s="47">
        <f t="shared" si="28"/>
        <v>0</v>
      </c>
      <c r="BT12" s="47">
        <f t="shared" si="28"/>
        <v>0</v>
      </c>
      <c r="BU12" s="47">
        <f t="shared" si="28"/>
        <v>0</v>
      </c>
      <c r="BV12" s="47">
        <f t="shared" si="28"/>
        <v>0</v>
      </c>
      <c r="BW12" s="47">
        <f t="shared" si="28"/>
        <v>0</v>
      </c>
      <c r="BX12" s="47">
        <f t="shared" si="28"/>
        <v>0</v>
      </c>
      <c r="BY12" s="47">
        <f t="shared" si="28"/>
        <v>0</v>
      </c>
      <c r="BZ12" s="47">
        <f t="shared" si="28"/>
        <v>0</v>
      </c>
      <c r="CA12" s="47">
        <f t="shared" si="28"/>
        <v>0</v>
      </c>
      <c r="CB12" s="47">
        <f t="shared" si="28"/>
        <v>0</v>
      </c>
      <c r="CC12" s="47">
        <f t="shared" si="28"/>
        <v>0</v>
      </c>
      <c r="CD12" s="47">
        <f t="shared" si="28"/>
        <v>0</v>
      </c>
      <c r="CE12" s="47">
        <f t="shared" si="28"/>
        <v>0</v>
      </c>
      <c r="CF12" s="47">
        <f t="shared" si="28"/>
        <v>0</v>
      </c>
      <c r="CG12" s="47">
        <f t="shared" si="28"/>
        <v>0</v>
      </c>
      <c r="CH12" s="47">
        <f t="shared" si="28"/>
        <v>0</v>
      </c>
      <c r="CI12" s="47">
        <f t="shared" si="28"/>
        <v>0</v>
      </c>
      <c r="CJ12" s="47">
        <f t="shared" si="28"/>
        <v>0</v>
      </c>
      <c r="CK12" s="47">
        <f t="shared" ref="CK12:DH12" si="29">SUM(CK51:CK63)</f>
        <v>0</v>
      </c>
      <c r="CL12" s="47">
        <f t="shared" si="29"/>
        <v>0</v>
      </c>
      <c r="CM12" s="47">
        <f t="shared" si="29"/>
        <v>0</v>
      </c>
      <c r="CN12" s="47">
        <f t="shared" si="29"/>
        <v>0</v>
      </c>
      <c r="CO12" s="47">
        <f t="shared" si="29"/>
        <v>0</v>
      </c>
      <c r="CP12" s="47">
        <f t="shared" si="29"/>
        <v>0</v>
      </c>
      <c r="CQ12" s="47">
        <f t="shared" si="29"/>
        <v>0</v>
      </c>
      <c r="CR12" s="47">
        <f t="shared" si="29"/>
        <v>0</v>
      </c>
      <c r="CS12" s="47">
        <f t="shared" si="29"/>
        <v>0</v>
      </c>
      <c r="CT12" s="47">
        <f t="shared" si="29"/>
        <v>0</v>
      </c>
      <c r="CU12" s="47">
        <f t="shared" si="29"/>
        <v>0</v>
      </c>
      <c r="CV12" s="47">
        <f t="shared" si="29"/>
        <v>0</v>
      </c>
      <c r="CW12" s="47">
        <f t="shared" si="29"/>
        <v>0</v>
      </c>
      <c r="CX12" s="47">
        <f t="shared" si="29"/>
        <v>0</v>
      </c>
      <c r="CY12" s="47">
        <f t="shared" si="29"/>
        <v>0</v>
      </c>
      <c r="CZ12" s="47">
        <f t="shared" si="29"/>
        <v>0</v>
      </c>
      <c r="DA12" s="47">
        <f t="shared" si="29"/>
        <v>0</v>
      </c>
      <c r="DB12" s="47">
        <f t="shared" si="29"/>
        <v>0</v>
      </c>
      <c r="DC12" s="47">
        <f t="shared" si="29"/>
        <v>0</v>
      </c>
      <c r="DD12" s="47">
        <f t="shared" si="29"/>
        <v>0</v>
      </c>
      <c r="DE12" s="47">
        <f t="shared" si="29"/>
        <v>0</v>
      </c>
      <c r="DF12" s="47">
        <f t="shared" si="29"/>
        <v>0</v>
      </c>
      <c r="DG12" s="47">
        <f t="shared" si="29"/>
        <v>0</v>
      </c>
      <c r="DH12" s="47">
        <f t="shared" si="29"/>
        <v>0</v>
      </c>
      <c r="DI12" s="47">
        <f t="shared" ref="DI12:DR12" si="30">SUM(DI51:DI63)</f>
        <v>0</v>
      </c>
      <c r="DJ12" s="47">
        <f t="shared" si="30"/>
        <v>0</v>
      </c>
      <c r="DK12" s="47">
        <f t="shared" si="30"/>
        <v>0</v>
      </c>
      <c r="DL12" s="47">
        <f t="shared" si="30"/>
        <v>0</v>
      </c>
      <c r="DM12" s="47">
        <f t="shared" si="30"/>
        <v>0</v>
      </c>
      <c r="DN12" s="47">
        <f t="shared" si="30"/>
        <v>0</v>
      </c>
      <c r="DO12" s="47">
        <f t="shared" si="30"/>
        <v>0</v>
      </c>
      <c r="DP12" s="47">
        <f t="shared" si="30"/>
        <v>0</v>
      </c>
      <c r="DQ12" s="47">
        <f t="shared" si="30"/>
        <v>0</v>
      </c>
      <c r="DR12" s="47">
        <f t="shared" si="30"/>
        <v>0</v>
      </c>
    </row>
    <row r="13" spans="1:122" x14ac:dyDescent="0.25">
      <c r="A13" s="197"/>
      <c r="B13" s="8" t="s">
        <v>40</v>
      </c>
      <c r="C13" s="47">
        <f>SUM(C66:C78)</f>
        <v>0</v>
      </c>
      <c r="D13" s="47">
        <f>SUM(D66:D78)</f>
        <v>0</v>
      </c>
      <c r="E13" s="47">
        <f t="shared" ref="E13" si="31">SUM(E66:E78)</f>
        <v>0</v>
      </c>
      <c r="F13" s="47">
        <f t="shared" ref="F13:AK13" si="32">SUM(F66:F78)</f>
        <v>0</v>
      </c>
      <c r="G13" s="47">
        <f t="shared" si="32"/>
        <v>0</v>
      </c>
      <c r="H13" s="47">
        <f t="shared" si="32"/>
        <v>0</v>
      </c>
      <c r="I13" s="47">
        <f t="shared" si="32"/>
        <v>0</v>
      </c>
      <c r="J13" s="47">
        <f t="shared" si="32"/>
        <v>0</v>
      </c>
      <c r="K13" s="47">
        <f t="shared" si="32"/>
        <v>0</v>
      </c>
      <c r="L13" s="47">
        <f t="shared" si="32"/>
        <v>0</v>
      </c>
      <c r="M13" s="47">
        <f t="shared" si="32"/>
        <v>0</v>
      </c>
      <c r="N13" s="47">
        <f t="shared" si="32"/>
        <v>0</v>
      </c>
      <c r="O13" s="47">
        <f t="shared" si="32"/>
        <v>62982.606824435534</v>
      </c>
      <c r="P13" s="47">
        <f t="shared" si="32"/>
        <v>0</v>
      </c>
      <c r="Q13" s="47">
        <f t="shared" si="32"/>
        <v>0</v>
      </c>
      <c r="R13" s="47">
        <f t="shared" si="32"/>
        <v>0</v>
      </c>
      <c r="S13" s="47">
        <f t="shared" si="32"/>
        <v>0</v>
      </c>
      <c r="T13" s="47">
        <f t="shared" si="32"/>
        <v>0</v>
      </c>
      <c r="U13" s="47">
        <f t="shared" si="32"/>
        <v>0</v>
      </c>
      <c r="V13" s="47">
        <f t="shared" si="32"/>
        <v>0</v>
      </c>
      <c r="W13" s="47">
        <f t="shared" si="32"/>
        <v>0</v>
      </c>
      <c r="X13" s="47">
        <f t="shared" si="32"/>
        <v>0</v>
      </c>
      <c r="Y13" s="47">
        <f t="shared" si="32"/>
        <v>0</v>
      </c>
      <c r="Z13" s="47">
        <f t="shared" si="32"/>
        <v>0</v>
      </c>
      <c r="AA13" s="47">
        <f t="shared" si="32"/>
        <v>1.7798665004138511E-2</v>
      </c>
      <c r="AB13" s="47">
        <f t="shared" si="32"/>
        <v>3.5597330008277021E-2</v>
      </c>
      <c r="AC13" s="47">
        <f t="shared" si="32"/>
        <v>5.3395995012415529E-2</v>
      </c>
      <c r="AD13" s="47">
        <f t="shared" si="32"/>
        <v>7.1194660016554043E-2</v>
      </c>
      <c r="AE13" s="47">
        <f t="shared" si="32"/>
        <v>8.8993325020692557E-2</v>
      </c>
      <c r="AF13" s="47">
        <f t="shared" si="32"/>
        <v>0.10679199002483107</v>
      </c>
      <c r="AG13" s="47">
        <f t="shared" si="32"/>
        <v>0.12459065502896959</v>
      </c>
      <c r="AH13" s="47">
        <f t="shared" si="32"/>
        <v>0.14238932003310809</v>
      </c>
      <c r="AI13" s="47">
        <f t="shared" si="32"/>
        <v>0.1601879850372466</v>
      </c>
      <c r="AJ13" s="47">
        <f t="shared" si="32"/>
        <v>0.17798665004138511</v>
      </c>
      <c r="AK13" s="47">
        <f t="shared" si="32"/>
        <v>0.19578531504552363</v>
      </c>
      <c r="AL13" s="47">
        <f t="shared" ref="AL13:CJ13" si="33">SUM(AL66:AL78)</f>
        <v>0.21358398004966214</v>
      </c>
      <c r="AM13" s="47">
        <f t="shared" si="33"/>
        <v>0</v>
      </c>
      <c r="AN13" s="47">
        <f t="shared" si="33"/>
        <v>0</v>
      </c>
      <c r="AO13" s="47">
        <f t="shared" si="33"/>
        <v>0</v>
      </c>
      <c r="AP13" s="47">
        <f t="shared" si="33"/>
        <v>0</v>
      </c>
      <c r="AQ13" s="47">
        <f t="shared" si="33"/>
        <v>0</v>
      </c>
      <c r="AR13" s="47">
        <f t="shared" si="33"/>
        <v>0</v>
      </c>
      <c r="AS13" s="47">
        <f t="shared" si="33"/>
        <v>0</v>
      </c>
      <c r="AT13" s="47">
        <f t="shared" si="33"/>
        <v>0</v>
      </c>
      <c r="AU13" s="47">
        <f t="shared" si="33"/>
        <v>0</v>
      </c>
      <c r="AV13" s="47">
        <f t="shared" si="33"/>
        <v>0</v>
      </c>
      <c r="AW13" s="47">
        <f t="shared" si="33"/>
        <v>0</v>
      </c>
      <c r="AX13" s="47">
        <f t="shared" si="33"/>
        <v>0</v>
      </c>
      <c r="AY13" s="47">
        <f t="shared" si="33"/>
        <v>0</v>
      </c>
      <c r="AZ13" s="47">
        <f t="shared" si="33"/>
        <v>0</v>
      </c>
      <c r="BA13" s="47">
        <f t="shared" si="33"/>
        <v>0</v>
      </c>
      <c r="BB13" s="47">
        <f t="shared" si="33"/>
        <v>0</v>
      </c>
      <c r="BC13" s="47">
        <f t="shared" si="33"/>
        <v>0</v>
      </c>
      <c r="BD13" s="47">
        <f t="shared" si="33"/>
        <v>0</v>
      </c>
      <c r="BE13" s="47">
        <f t="shared" si="33"/>
        <v>0</v>
      </c>
      <c r="BF13" s="47">
        <f t="shared" si="33"/>
        <v>0</v>
      </c>
      <c r="BG13" s="47">
        <f t="shared" si="33"/>
        <v>0</v>
      </c>
      <c r="BH13" s="47">
        <f t="shared" si="33"/>
        <v>0</v>
      </c>
      <c r="BI13" s="47">
        <f t="shared" si="33"/>
        <v>0</v>
      </c>
      <c r="BJ13" s="47">
        <f t="shared" si="33"/>
        <v>0</v>
      </c>
      <c r="BK13" s="47">
        <f t="shared" si="33"/>
        <v>0</v>
      </c>
      <c r="BL13" s="47">
        <f t="shared" si="33"/>
        <v>0</v>
      </c>
      <c r="BM13" s="47">
        <f t="shared" si="33"/>
        <v>0</v>
      </c>
      <c r="BN13" s="47">
        <f t="shared" si="33"/>
        <v>0</v>
      </c>
      <c r="BO13" s="47">
        <f t="shared" si="33"/>
        <v>0</v>
      </c>
      <c r="BP13" s="47">
        <f t="shared" si="33"/>
        <v>0</v>
      </c>
      <c r="BQ13" s="47">
        <f t="shared" si="33"/>
        <v>0</v>
      </c>
      <c r="BR13" s="47">
        <f t="shared" si="33"/>
        <v>0</v>
      </c>
      <c r="BS13" s="47">
        <f t="shared" si="33"/>
        <v>0</v>
      </c>
      <c r="BT13" s="47">
        <f t="shared" si="33"/>
        <v>0</v>
      </c>
      <c r="BU13" s="47">
        <f t="shared" si="33"/>
        <v>0</v>
      </c>
      <c r="BV13" s="47">
        <f t="shared" si="33"/>
        <v>0</v>
      </c>
      <c r="BW13" s="47">
        <f t="shared" si="33"/>
        <v>0</v>
      </c>
      <c r="BX13" s="47">
        <f t="shared" si="33"/>
        <v>0</v>
      </c>
      <c r="BY13" s="47">
        <f t="shared" si="33"/>
        <v>0</v>
      </c>
      <c r="BZ13" s="47">
        <f t="shared" si="33"/>
        <v>0</v>
      </c>
      <c r="CA13" s="47">
        <f t="shared" si="33"/>
        <v>0</v>
      </c>
      <c r="CB13" s="47">
        <f t="shared" si="33"/>
        <v>0</v>
      </c>
      <c r="CC13" s="47">
        <f t="shared" si="33"/>
        <v>0</v>
      </c>
      <c r="CD13" s="47">
        <f t="shared" si="33"/>
        <v>0</v>
      </c>
      <c r="CE13" s="47">
        <f t="shared" si="33"/>
        <v>0</v>
      </c>
      <c r="CF13" s="47">
        <f t="shared" si="33"/>
        <v>0</v>
      </c>
      <c r="CG13" s="47">
        <f t="shared" si="33"/>
        <v>0</v>
      </c>
      <c r="CH13" s="47">
        <f t="shared" si="33"/>
        <v>0</v>
      </c>
      <c r="CI13" s="47">
        <f t="shared" si="33"/>
        <v>0</v>
      </c>
      <c r="CJ13" s="47">
        <f t="shared" si="33"/>
        <v>0</v>
      </c>
      <c r="CK13" s="47">
        <f t="shared" ref="CK13:DH13" si="34">SUM(CK66:CK78)</f>
        <v>0</v>
      </c>
      <c r="CL13" s="47">
        <f t="shared" si="34"/>
        <v>0</v>
      </c>
      <c r="CM13" s="47">
        <f t="shared" si="34"/>
        <v>0</v>
      </c>
      <c r="CN13" s="47">
        <f t="shared" si="34"/>
        <v>0</v>
      </c>
      <c r="CO13" s="47">
        <f t="shared" si="34"/>
        <v>0</v>
      </c>
      <c r="CP13" s="47">
        <f t="shared" si="34"/>
        <v>0</v>
      </c>
      <c r="CQ13" s="47">
        <f t="shared" si="34"/>
        <v>0</v>
      </c>
      <c r="CR13" s="47">
        <f t="shared" si="34"/>
        <v>0</v>
      </c>
      <c r="CS13" s="47">
        <f t="shared" si="34"/>
        <v>0</v>
      </c>
      <c r="CT13" s="47">
        <f t="shared" si="34"/>
        <v>0</v>
      </c>
      <c r="CU13" s="47">
        <f t="shared" si="34"/>
        <v>0</v>
      </c>
      <c r="CV13" s="47">
        <f t="shared" si="34"/>
        <v>0</v>
      </c>
      <c r="CW13" s="47">
        <f t="shared" si="34"/>
        <v>0</v>
      </c>
      <c r="CX13" s="47">
        <f t="shared" si="34"/>
        <v>0</v>
      </c>
      <c r="CY13" s="47">
        <f t="shared" si="34"/>
        <v>0</v>
      </c>
      <c r="CZ13" s="47">
        <f t="shared" si="34"/>
        <v>0</v>
      </c>
      <c r="DA13" s="47">
        <f t="shared" si="34"/>
        <v>0</v>
      </c>
      <c r="DB13" s="47">
        <f t="shared" si="34"/>
        <v>0</v>
      </c>
      <c r="DC13" s="47">
        <f t="shared" si="34"/>
        <v>0</v>
      </c>
      <c r="DD13" s="47">
        <f t="shared" si="34"/>
        <v>0</v>
      </c>
      <c r="DE13" s="47">
        <f t="shared" si="34"/>
        <v>0</v>
      </c>
      <c r="DF13" s="47">
        <f t="shared" si="34"/>
        <v>0</v>
      </c>
      <c r="DG13" s="47">
        <f t="shared" si="34"/>
        <v>0</v>
      </c>
      <c r="DH13" s="47">
        <f t="shared" si="34"/>
        <v>0</v>
      </c>
      <c r="DI13" s="47">
        <f t="shared" ref="DI13:DR13" si="35">SUM(DI66:DI78)</f>
        <v>0</v>
      </c>
      <c r="DJ13" s="47">
        <f t="shared" si="35"/>
        <v>0</v>
      </c>
      <c r="DK13" s="47">
        <f t="shared" si="35"/>
        <v>0</v>
      </c>
      <c r="DL13" s="47">
        <f t="shared" si="35"/>
        <v>0</v>
      </c>
      <c r="DM13" s="47">
        <f t="shared" si="35"/>
        <v>0</v>
      </c>
      <c r="DN13" s="47">
        <f t="shared" si="35"/>
        <v>0</v>
      </c>
      <c r="DO13" s="47">
        <f t="shared" si="35"/>
        <v>0</v>
      </c>
      <c r="DP13" s="47">
        <f t="shared" si="35"/>
        <v>0</v>
      </c>
      <c r="DQ13" s="47">
        <f t="shared" si="35"/>
        <v>0</v>
      </c>
      <c r="DR13" s="47">
        <f t="shared" si="35"/>
        <v>0</v>
      </c>
    </row>
    <row r="14" spans="1:122" x14ac:dyDescent="0.25">
      <c r="A14" s="197"/>
      <c r="B14" s="8" t="s">
        <v>41</v>
      </c>
      <c r="C14" s="47">
        <f>SUM(C81:C93)</f>
        <v>0</v>
      </c>
      <c r="D14" s="47">
        <f>SUM(D81:D93)</f>
        <v>0</v>
      </c>
      <c r="E14" s="47">
        <f t="shared" ref="E14" si="36">SUM(E81:E93)</f>
        <v>0</v>
      </c>
      <c r="F14" s="47">
        <f t="shared" ref="F14:AK14" si="37">SUM(F81:F93)</f>
        <v>0</v>
      </c>
      <c r="G14" s="47">
        <f t="shared" si="37"/>
        <v>0</v>
      </c>
      <c r="H14" s="47">
        <f t="shared" si="37"/>
        <v>0</v>
      </c>
      <c r="I14" s="47">
        <f t="shared" si="37"/>
        <v>0</v>
      </c>
      <c r="J14" s="47">
        <f t="shared" si="37"/>
        <v>0</v>
      </c>
      <c r="K14" s="47">
        <f t="shared" si="37"/>
        <v>0</v>
      </c>
      <c r="L14" s="47">
        <f t="shared" si="37"/>
        <v>0</v>
      </c>
      <c r="M14" s="47">
        <f t="shared" si="37"/>
        <v>0</v>
      </c>
      <c r="N14" s="47">
        <f t="shared" si="37"/>
        <v>0</v>
      </c>
      <c r="O14" s="47">
        <f t="shared" si="37"/>
        <v>13816.347180902138</v>
      </c>
      <c r="P14" s="47">
        <f t="shared" si="37"/>
        <v>0</v>
      </c>
      <c r="Q14" s="47">
        <f t="shared" si="37"/>
        <v>0</v>
      </c>
      <c r="R14" s="47">
        <f t="shared" si="37"/>
        <v>0</v>
      </c>
      <c r="S14" s="47">
        <f t="shared" si="37"/>
        <v>0</v>
      </c>
      <c r="T14" s="47">
        <f t="shared" si="37"/>
        <v>0</v>
      </c>
      <c r="U14" s="47">
        <f t="shared" si="37"/>
        <v>0</v>
      </c>
      <c r="V14" s="47">
        <f t="shared" si="37"/>
        <v>0</v>
      </c>
      <c r="W14" s="47">
        <f t="shared" si="37"/>
        <v>0</v>
      </c>
      <c r="X14" s="47">
        <f t="shared" si="37"/>
        <v>0</v>
      </c>
      <c r="Y14" s="47">
        <f t="shared" si="37"/>
        <v>0</v>
      </c>
      <c r="Z14" s="47">
        <f t="shared" si="37"/>
        <v>0</v>
      </c>
      <c r="AA14" s="47">
        <f t="shared" si="37"/>
        <v>3.9044515216595213E-3</v>
      </c>
      <c r="AB14" s="47">
        <f t="shared" si="37"/>
        <v>7.8089030433190426E-3</v>
      </c>
      <c r="AC14" s="47">
        <f t="shared" si="37"/>
        <v>1.1713354564978564E-2</v>
      </c>
      <c r="AD14" s="47">
        <f t="shared" si="37"/>
        <v>1.5617806086638085E-2</v>
      </c>
      <c r="AE14" s="47">
        <f t="shared" si="37"/>
        <v>1.9522257608297608E-2</v>
      </c>
      <c r="AF14" s="47">
        <f t="shared" si="37"/>
        <v>2.3426709129957129E-2</v>
      </c>
      <c r="AG14" s="47">
        <f t="shared" si="37"/>
        <v>2.733116065161665E-2</v>
      </c>
      <c r="AH14" s="47">
        <f t="shared" si="37"/>
        <v>3.1235612173276171E-2</v>
      </c>
      <c r="AI14" s="47">
        <f t="shared" si="37"/>
        <v>3.5140063694935691E-2</v>
      </c>
      <c r="AJ14" s="47">
        <f t="shared" si="37"/>
        <v>3.9044515216595216E-2</v>
      </c>
      <c r="AK14" s="47">
        <f t="shared" si="37"/>
        <v>4.294896673825474E-2</v>
      </c>
      <c r="AL14" s="47">
        <f t="shared" ref="AL14:CJ14" si="38">SUM(AL81:AL93)</f>
        <v>4.6853418259914265E-2</v>
      </c>
      <c r="AM14" s="47">
        <f t="shared" si="38"/>
        <v>0</v>
      </c>
      <c r="AN14" s="47">
        <f t="shared" si="38"/>
        <v>0</v>
      </c>
      <c r="AO14" s="47">
        <f t="shared" si="38"/>
        <v>0</v>
      </c>
      <c r="AP14" s="47">
        <f t="shared" si="38"/>
        <v>0</v>
      </c>
      <c r="AQ14" s="47">
        <f t="shared" si="38"/>
        <v>0</v>
      </c>
      <c r="AR14" s="47">
        <f t="shared" si="38"/>
        <v>0</v>
      </c>
      <c r="AS14" s="47">
        <f t="shared" si="38"/>
        <v>0</v>
      </c>
      <c r="AT14" s="47">
        <f t="shared" si="38"/>
        <v>0</v>
      </c>
      <c r="AU14" s="47">
        <f t="shared" si="38"/>
        <v>0</v>
      </c>
      <c r="AV14" s="47">
        <f t="shared" si="38"/>
        <v>0</v>
      </c>
      <c r="AW14" s="47">
        <f t="shared" si="38"/>
        <v>0</v>
      </c>
      <c r="AX14" s="47">
        <f t="shared" si="38"/>
        <v>0</v>
      </c>
      <c r="AY14" s="47">
        <f t="shared" si="38"/>
        <v>0</v>
      </c>
      <c r="AZ14" s="47">
        <f t="shared" si="38"/>
        <v>0</v>
      </c>
      <c r="BA14" s="47">
        <f t="shared" si="38"/>
        <v>0</v>
      </c>
      <c r="BB14" s="47">
        <f t="shared" si="38"/>
        <v>0</v>
      </c>
      <c r="BC14" s="47">
        <f t="shared" si="38"/>
        <v>0</v>
      </c>
      <c r="BD14" s="47">
        <f t="shared" si="38"/>
        <v>0</v>
      </c>
      <c r="BE14" s="47">
        <f t="shared" si="38"/>
        <v>0</v>
      </c>
      <c r="BF14" s="47">
        <f t="shared" si="38"/>
        <v>0</v>
      </c>
      <c r="BG14" s="47">
        <f t="shared" si="38"/>
        <v>0</v>
      </c>
      <c r="BH14" s="47">
        <f t="shared" si="38"/>
        <v>0</v>
      </c>
      <c r="BI14" s="47">
        <f t="shared" si="38"/>
        <v>0</v>
      </c>
      <c r="BJ14" s="47">
        <f t="shared" si="38"/>
        <v>0</v>
      </c>
      <c r="BK14" s="47">
        <f t="shared" si="38"/>
        <v>0</v>
      </c>
      <c r="BL14" s="47">
        <f t="shared" si="38"/>
        <v>0</v>
      </c>
      <c r="BM14" s="47">
        <f t="shared" si="38"/>
        <v>0</v>
      </c>
      <c r="BN14" s="47">
        <f t="shared" si="38"/>
        <v>0</v>
      </c>
      <c r="BO14" s="47">
        <f t="shared" si="38"/>
        <v>0</v>
      </c>
      <c r="BP14" s="47">
        <f t="shared" si="38"/>
        <v>0</v>
      </c>
      <c r="BQ14" s="47">
        <f t="shared" si="38"/>
        <v>0</v>
      </c>
      <c r="BR14" s="47">
        <f t="shared" si="38"/>
        <v>0</v>
      </c>
      <c r="BS14" s="47">
        <f t="shared" si="38"/>
        <v>0</v>
      </c>
      <c r="BT14" s="47">
        <f t="shared" si="38"/>
        <v>0</v>
      </c>
      <c r="BU14" s="47">
        <f t="shared" si="38"/>
        <v>0</v>
      </c>
      <c r="BV14" s="47">
        <f t="shared" si="38"/>
        <v>0</v>
      </c>
      <c r="BW14" s="47">
        <f t="shared" si="38"/>
        <v>0</v>
      </c>
      <c r="BX14" s="47">
        <f t="shared" si="38"/>
        <v>0</v>
      </c>
      <c r="BY14" s="47">
        <f t="shared" si="38"/>
        <v>0</v>
      </c>
      <c r="BZ14" s="47">
        <f t="shared" si="38"/>
        <v>0</v>
      </c>
      <c r="CA14" s="47">
        <f t="shared" si="38"/>
        <v>0</v>
      </c>
      <c r="CB14" s="47">
        <f t="shared" si="38"/>
        <v>0</v>
      </c>
      <c r="CC14" s="47">
        <f t="shared" si="38"/>
        <v>0</v>
      </c>
      <c r="CD14" s="47">
        <f t="shared" si="38"/>
        <v>0</v>
      </c>
      <c r="CE14" s="47">
        <f t="shared" si="38"/>
        <v>0</v>
      </c>
      <c r="CF14" s="47">
        <f t="shared" si="38"/>
        <v>0</v>
      </c>
      <c r="CG14" s="47">
        <f t="shared" si="38"/>
        <v>0</v>
      </c>
      <c r="CH14" s="47">
        <f t="shared" si="38"/>
        <v>0</v>
      </c>
      <c r="CI14" s="47">
        <f t="shared" si="38"/>
        <v>0</v>
      </c>
      <c r="CJ14" s="47">
        <f t="shared" si="38"/>
        <v>0</v>
      </c>
      <c r="CK14" s="47">
        <f t="shared" ref="CK14:DH14" si="39">SUM(CK81:CK93)</f>
        <v>0</v>
      </c>
      <c r="CL14" s="47">
        <f t="shared" si="39"/>
        <v>0</v>
      </c>
      <c r="CM14" s="47">
        <f t="shared" si="39"/>
        <v>0</v>
      </c>
      <c r="CN14" s="47">
        <f t="shared" si="39"/>
        <v>0</v>
      </c>
      <c r="CO14" s="47">
        <f t="shared" si="39"/>
        <v>0</v>
      </c>
      <c r="CP14" s="47">
        <f t="shared" si="39"/>
        <v>0</v>
      </c>
      <c r="CQ14" s="47">
        <f t="shared" si="39"/>
        <v>0</v>
      </c>
      <c r="CR14" s="47">
        <f t="shared" si="39"/>
        <v>0</v>
      </c>
      <c r="CS14" s="47">
        <f t="shared" si="39"/>
        <v>0</v>
      </c>
      <c r="CT14" s="47">
        <f t="shared" si="39"/>
        <v>0</v>
      </c>
      <c r="CU14" s="47">
        <f t="shared" si="39"/>
        <v>0</v>
      </c>
      <c r="CV14" s="47">
        <f t="shared" si="39"/>
        <v>0</v>
      </c>
      <c r="CW14" s="47">
        <f t="shared" si="39"/>
        <v>0</v>
      </c>
      <c r="CX14" s="47">
        <f t="shared" si="39"/>
        <v>0</v>
      </c>
      <c r="CY14" s="47">
        <f t="shared" si="39"/>
        <v>0</v>
      </c>
      <c r="CZ14" s="47">
        <f t="shared" si="39"/>
        <v>0</v>
      </c>
      <c r="DA14" s="47">
        <f t="shared" si="39"/>
        <v>0</v>
      </c>
      <c r="DB14" s="47">
        <f t="shared" si="39"/>
        <v>0</v>
      </c>
      <c r="DC14" s="47">
        <f t="shared" si="39"/>
        <v>0</v>
      </c>
      <c r="DD14" s="47">
        <f t="shared" si="39"/>
        <v>0</v>
      </c>
      <c r="DE14" s="47">
        <f t="shared" si="39"/>
        <v>0</v>
      </c>
      <c r="DF14" s="47">
        <f t="shared" si="39"/>
        <v>0</v>
      </c>
      <c r="DG14" s="47">
        <f t="shared" si="39"/>
        <v>0</v>
      </c>
      <c r="DH14" s="47">
        <f t="shared" si="39"/>
        <v>0</v>
      </c>
      <c r="DI14" s="47">
        <f t="shared" ref="DI14:DR14" si="40">SUM(DI81:DI93)</f>
        <v>0</v>
      </c>
      <c r="DJ14" s="47">
        <f t="shared" si="40"/>
        <v>0</v>
      </c>
      <c r="DK14" s="47">
        <f t="shared" si="40"/>
        <v>0</v>
      </c>
      <c r="DL14" s="47">
        <f t="shared" si="40"/>
        <v>0</v>
      </c>
      <c r="DM14" s="47">
        <f t="shared" si="40"/>
        <v>0</v>
      </c>
      <c r="DN14" s="47">
        <f t="shared" si="40"/>
        <v>0</v>
      </c>
      <c r="DO14" s="47">
        <f t="shared" si="40"/>
        <v>0</v>
      </c>
      <c r="DP14" s="47">
        <f t="shared" si="40"/>
        <v>0</v>
      </c>
      <c r="DQ14" s="47">
        <f t="shared" si="40"/>
        <v>0</v>
      </c>
      <c r="DR14" s="47">
        <f t="shared" si="40"/>
        <v>0</v>
      </c>
    </row>
    <row r="15" spans="1:122" ht="15.75" thickBot="1" x14ac:dyDescent="0.3">
      <c r="A15" s="198"/>
      <c r="B15" s="56" t="s">
        <v>56</v>
      </c>
      <c r="C15" s="47">
        <f>SUM(C10:C14)</f>
        <v>0</v>
      </c>
      <c r="D15" s="47">
        <f t="shared" ref="D15:BO15" si="41">SUM(D10:D14)</f>
        <v>0</v>
      </c>
      <c r="E15" s="47">
        <f t="shared" ref="E15" si="42">SUM(E10:E14)</f>
        <v>0</v>
      </c>
      <c r="F15" s="47">
        <f t="shared" si="41"/>
        <v>0</v>
      </c>
      <c r="G15" s="47">
        <f t="shared" si="41"/>
        <v>0</v>
      </c>
      <c r="H15" s="47">
        <f t="shared" si="41"/>
        <v>0</v>
      </c>
      <c r="I15" s="47">
        <f t="shared" si="41"/>
        <v>0</v>
      </c>
      <c r="J15" s="47">
        <f t="shared" si="41"/>
        <v>0</v>
      </c>
      <c r="K15" s="47">
        <f t="shared" si="41"/>
        <v>0</v>
      </c>
      <c r="L15" s="47">
        <f t="shared" si="41"/>
        <v>0</v>
      </c>
      <c r="M15" s="47">
        <f t="shared" si="41"/>
        <v>0</v>
      </c>
      <c r="N15" s="47">
        <f t="shared" si="41"/>
        <v>0</v>
      </c>
      <c r="O15" s="47">
        <f t="shared" si="41"/>
        <v>1118075.5117963108</v>
      </c>
      <c r="P15" s="47">
        <f t="shared" si="41"/>
        <v>0</v>
      </c>
      <c r="Q15" s="47">
        <f t="shared" si="41"/>
        <v>0</v>
      </c>
      <c r="R15" s="47">
        <f t="shared" si="41"/>
        <v>0</v>
      </c>
      <c r="S15" s="47">
        <f t="shared" si="41"/>
        <v>0</v>
      </c>
      <c r="T15" s="47">
        <f t="shared" si="41"/>
        <v>0</v>
      </c>
      <c r="U15" s="47">
        <f t="shared" si="41"/>
        <v>0</v>
      </c>
      <c r="V15" s="47">
        <f t="shared" si="41"/>
        <v>0</v>
      </c>
      <c r="W15" s="47">
        <f t="shared" si="41"/>
        <v>0</v>
      </c>
      <c r="X15" s="47">
        <f t="shared" si="41"/>
        <v>0</v>
      </c>
      <c r="Y15" s="47">
        <f t="shared" si="41"/>
        <v>0</v>
      </c>
      <c r="Z15" s="47">
        <f t="shared" si="41"/>
        <v>0</v>
      </c>
      <c r="AA15" s="47">
        <f t="shared" si="41"/>
        <v>8.3333333333333329E-2</v>
      </c>
      <c r="AB15" s="47">
        <f t="shared" si="41"/>
        <v>0.16666666666666666</v>
      </c>
      <c r="AC15" s="47">
        <f t="shared" si="41"/>
        <v>0.25</v>
      </c>
      <c r="AD15" s="47">
        <f t="shared" si="41"/>
        <v>0.33333333333333331</v>
      </c>
      <c r="AE15" s="47">
        <f t="shared" si="41"/>
        <v>0.41666666666666669</v>
      </c>
      <c r="AF15" s="47">
        <f t="shared" si="41"/>
        <v>0.5</v>
      </c>
      <c r="AG15" s="47">
        <f t="shared" si="41"/>
        <v>0.58333333333333337</v>
      </c>
      <c r="AH15" s="47">
        <f t="shared" si="41"/>
        <v>0.66666666666666674</v>
      </c>
      <c r="AI15" s="47">
        <f t="shared" si="41"/>
        <v>0.75000000000000011</v>
      </c>
      <c r="AJ15" s="47">
        <f t="shared" si="41"/>
        <v>0.83333333333333348</v>
      </c>
      <c r="AK15" s="47">
        <f t="shared" si="41"/>
        <v>0.91666666666666685</v>
      </c>
      <c r="AL15" s="47">
        <f t="shared" si="41"/>
        <v>1.0000000000000002</v>
      </c>
      <c r="AM15" s="47">
        <f t="shared" si="41"/>
        <v>0</v>
      </c>
      <c r="AN15" s="47">
        <f t="shared" si="41"/>
        <v>0</v>
      </c>
      <c r="AO15" s="47">
        <f t="shared" si="41"/>
        <v>0</v>
      </c>
      <c r="AP15" s="47">
        <f t="shared" si="41"/>
        <v>0</v>
      </c>
      <c r="AQ15" s="47">
        <f t="shared" si="41"/>
        <v>0</v>
      </c>
      <c r="AR15" s="47">
        <f t="shared" si="41"/>
        <v>0</v>
      </c>
      <c r="AS15" s="47">
        <f t="shared" si="41"/>
        <v>0</v>
      </c>
      <c r="AT15" s="47">
        <f t="shared" si="41"/>
        <v>0</v>
      </c>
      <c r="AU15" s="47">
        <f t="shared" si="41"/>
        <v>0</v>
      </c>
      <c r="AV15" s="47">
        <f t="shared" si="41"/>
        <v>0</v>
      </c>
      <c r="AW15" s="47">
        <f t="shared" si="41"/>
        <v>0</v>
      </c>
      <c r="AX15" s="47">
        <f t="shared" si="41"/>
        <v>0</v>
      </c>
      <c r="AY15" s="47">
        <f t="shared" si="41"/>
        <v>0</v>
      </c>
      <c r="AZ15" s="47">
        <f t="shared" si="41"/>
        <v>0</v>
      </c>
      <c r="BA15" s="47">
        <f t="shared" si="41"/>
        <v>0</v>
      </c>
      <c r="BB15" s="47">
        <f t="shared" si="41"/>
        <v>0</v>
      </c>
      <c r="BC15" s="47">
        <f t="shared" si="41"/>
        <v>0</v>
      </c>
      <c r="BD15" s="47">
        <f t="shared" si="41"/>
        <v>0</v>
      </c>
      <c r="BE15" s="47">
        <f t="shared" si="41"/>
        <v>0</v>
      </c>
      <c r="BF15" s="47">
        <f t="shared" si="41"/>
        <v>0</v>
      </c>
      <c r="BG15" s="47">
        <f t="shared" si="41"/>
        <v>0</v>
      </c>
      <c r="BH15" s="47">
        <f t="shared" si="41"/>
        <v>0</v>
      </c>
      <c r="BI15" s="47">
        <f t="shared" si="41"/>
        <v>0</v>
      </c>
      <c r="BJ15" s="47">
        <f t="shared" si="41"/>
        <v>0</v>
      </c>
      <c r="BK15" s="47">
        <f t="shared" si="41"/>
        <v>0</v>
      </c>
      <c r="BL15" s="47">
        <f t="shared" si="41"/>
        <v>0</v>
      </c>
      <c r="BM15" s="47">
        <f t="shared" si="41"/>
        <v>0</v>
      </c>
      <c r="BN15" s="47">
        <f t="shared" si="41"/>
        <v>0</v>
      </c>
      <c r="BO15" s="47">
        <f t="shared" si="41"/>
        <v>0</v>
      </c>
      <c r="BP15" s="47">
        <f t="shared" ref="BP15:CJ15" si="43">SUM(BP10:BP14)</f>
        <v>0</v>
      </c>
      <c r="BQ15" s="47">
        <f t="shared" si="43"/>
        <v>0</v>
      </c>
      <c r="BR15" s="47">
        <f t="shared" si="43"/>
        <v>0</v>
      </c>
      <c r="BS15" s="47">
        <f t="shared" si="43"/>
        <v>0</v>
      </c>
      <c r="BT15" s="47">
        <f t="shared" si="43"/>
        <v>0</v>
      </c>
      <c r="BU15" s="47">
        <f t="shared" si="43"/>
        <v>0</v>
      </c>
      <c r="BV15" s="47">
        <f t="shared" si="43"/>
        <v>0</v>
      </c>
      <c r="BW15" s="47">
        <f t="shared" si="43"/>
        <v>0</v>
      </c>
      <c r="BX15" s="47">
        <f t="shared" si="43"/>
        <v>0</v>
      </c>
      <c r="BY15" s="47">
        <f t="shared" si="43"/>
        <v>0</v>
      </c>
      <c r="BZ15" s="47">
        <f t="shared" si="43"/>
        <v>0</v>
      </c>
      <c r="CA15" s="47">
        <f t="shared" si="43"/>
        <v>0</v>
      </c>
      <c r="CB15" s="47">
        <f t="shared" si="43"/>
        <v>0</v>
      </c>
      <c r="CC15" s="47">
        <f t="shared" si="43"/>
        <v>0</v>
      </c>
      <c r="CD15" s="47">
        <f t="shared" si="43"/>
        <v>0</v>
      </c>
      <c r="CE15" s="47">
        <f t="shared" si="43"/>
        <v>0</v>
      </c>
      <c r="CF15" s="47">
        <f t="shared" si="43"/>
        <v>0</v>
      </c>
      <c r="CG15" s="47">
        <f t="shared" si="43"/>
        <v>0</v>
      </c>
      <c r="CH15" s="47">
        <f t="shared" si="43"/>
        <v>0</v>
      </c>
      <c r="CI15" s="47">
        <f t="shared" si="43"/>
        <v>0</v>
      </c>
      <c r="CJ15" s="47">
        <f t="shared" si="43"/>
        <v>0</v>
      </c>
      <c r="CK15" s="47">
        <f t="shared" ref="CK15:DH15" si="44">SUM(CK10:CK14)</f>
        <v>0</v>
      </c>
      <c r="CL15" s="47">
        <f t="shared" si="44"/>
        <v>0</v>
      </c>
      <c r="CM15" s="47">
        <f t="shared" si="44"/>
        <v>0</v>
      </c>
      <c r="CN15" s="47">
        <f t="shared" si="44"/>
        <v>0</v>
      </c>
      <c r="CO15" s="47">
        <f t="shared" si="44"/>
        <v>0</v>
      </c>
      <c r="CP15" s="47">
        <f t="shared" si="44"/>
        <v>0</v>
      </c>
      <c r="CQ15" s="47">
        <f t="shared" si="44"/>
        <v>0</v>
      </c>
      <c r="CR15" s="47">
        <f t="shared" si="44"/>
        <v>0</v>
      </c>
      <c r="CS15" s="47">
        <f t="shared" si="44"/>
        <v>0</v>
      </c>
      <c r="CT15" s="47">
        <f t="shared" si="44"/>
        <v>0</v>
      </c>
      <c r="CU15" s="47">
        <f t="shared" si="44"/>
        <v>0</v>
      </c>
      <c r="CV15" s="47">
        <f t="shared" si="44"/>
        <v>0</v>
      </c>
      <c r="CW15" s="47">
        <f t="shared" si="44"/>
        <v>0</v>
      </c>
      <c r="CX15" s="47">
        <f t="shared" si="44"/>
        <v>0</v>
      </c>
      <c r="CY15" s="47">
        <f t="shared" si="44"/>
        <v>0</v>
      </c>
      <c r="CZ15" s="47">
        <f t="shared" si="44"/>
        <v>0</v>
      </c>
      <c r="DA15" s="47">
        <f t="shared" si="44"/>
        <v>0</v>
      </c>
      <c r="DB15" s="47">
        <f t="shared" si="44"/>
        <v>0</v>
      </c>
      <c r="DC15" s="47">
        <f t="shared" si="44"/>
        <v>0</v>
      </c>
      <c r="DD15" s="47">
        <f t="shared" si="44"/>
        <v>0</v>
      </c>
      <c r="DE15" s="47">
        <f t="shared" si="44"/>
        <v>0</v>
      </c>
      <c r="DF15" s="47">
        <f t="shared" si="44"/>
        <v>0</v>
      </c>
      <c r="DG15" s="47">
        <f t="shared" si="44"/>
        <v>0</v>
      </c>
      <c r="DH15" s="47">
        <f t="shared" si="44"/>
        <v>0</v>
      </c>
      <c r="DI15" s="47">
        <f t="shared" ref="DI15:DR15" si="45">SUM(DI10:DI14)</f>
        <v>0</v>
      </c>
      <c r="DJ15" s="47">
        <f t="shared" si="45"/>
        <v>0</v>
      </c>
      <c r="DK15" s="47">
        <f t="shared" si="45"/>
        <v>0</v>
      </c>
      <c r="DL15" s="47">
        <f t="shared" si="45"/>
        <v>0</v>
      </c>
      <c r="DM15" s="47">
        <f t="shared" si="45"/>
        <v>0</v>
      </c>
      <c r="DN15" s="47">
        <f t="shared" si="45"/>
        <v>0</v>
      </c>
      <c r="DO15" s="47">
        <f t="shared" si="45"/>
        <v>0</v>
      </c>
      <c r="DP15" s="47">
        <f t="shared" si="45"/>
        <v>0</v>
      </c>
      <c r="DQ15" s="47">
        <f t="shared" si="45"/>
        <v>0</v>
      </c>
      <c r="DR15" s="47">
        <f t="shared" si="45"/>
        <v>0</v>
      </c>
    </row>
    <row r="16" spans="1:122" x14ac:dyDescent="0.25">
      <c r="C16" s="43" t="str">
        <f t="shared" ref="C16:BN16" si="46">IF(C15=C5,"Match", "ERROR")</f>
        <v>Match</v>
      </c>
      <c r="D16" s="43" t="str">
        <f t="shared" si="46"/>
        <v>Match</v>
      </c>
      <c r="E16" s="43" t="str">
        <f t="shared" si="46"/>
        <v>Match</v>
      </c>
      <c r="F16" s="43" t="str">
        <f t="shared" si="46"/>
        <v>Match</v>
      </c>
      <c r="G16" s="43" t="str">
        <f t="shared" si="46"/>
        <v>Match</v>
      </c>
      <c r="H16" s="43" t="str">
        <f t="shared" si="46"/>
        <v>Match</v>
      </c>
      <c r="I16" s="43" t="str">
        <f t="shared" si="46"/>
        <v>Match</v>
      </c>
      <c r="J16" s="43" t="str">
        <f t="shared" si="46"/>
        <v>Match</v>
      </c>
      <c r="K16" s="43" t="str">
        <f t="shared" si="46"/>
        <v>Match</v>
      </c>
      <c r="L16" s="43" t="str">
        <f t="shared" si="46"/>
        <v>Match</v>
      </c>
      <c r="M16" s="43" t="str">
        <f t="shared" si="46"/>
        <v>Match</v>
      </c>
      <c r="N16" s="43" t="str">
        <f t="shared" si="46"/>
        <v>Match</v>
      </c>
      <c r="O16" s="43" t="str">
        <f t="shared" si="46"/>
        <v>Match</v>
      </c>
      <c r="P16" s="43" t="str">
        <f t="shared" si="46"/>
        <v>Match</v>
      </c>
      <c r="Q16" s="43" t="str">
        <f t="shared" si="46"/>
        <v>Match</v>
      </c>
      <c r="R16" s="43" t="str">
        <f t="shared" si="46"/>
        <v>Match</v>
      </c>
      <c r="S16" s="43" t="str">
        <f t="shared" si="46"/>
        <v>Match</v>
      </c>
      <c r="T16" s="43" t="str">
        <f t="shared" si="46"/>
        <v>Match</v>
      </c>
      <c r="U16" s="43" t="str">
        <f t="shared" si="46"/>
        <v>Match</v>
      </c>
      <c r="V16" s="43" t="str">
        <f t="shared" si="46"/>
        <v>Match</v>
      </c>
      <c r="W16" s="43" t="str">
        <f t="shared" si="46"/>
        <v>Match</v>
      </c>
      <c r="X16" s="43" t="str">
        <f t="shared" si="46"/>
        <v>Match</v>
      </c>
      <c r="Y16" s="43" t="str">
        <f t="shared" si="46"/>
        <v>Match</v>
      </c>
      <c r="Z16" s="43" t="str">
        <f t="shared" si="46"/>
        <v>Match</v>
      </c>
      <c r="AA16" s="43" t="str">
        <f t="shared" si="46"/>
        <v>Match</v>
      </c>
      <c r="AB16" s="43" t="str">
        <f t="shared" si="46"/>
        <v>Match</v>
      </c>
      <c r="AC16" s="43" t="str">
        <f t="shared" si="46"/>
        <v>Match</v>
      </c>
      <c r="AD16" s="43" t="str">
        <f t="shared" si="46"/>
        <v>Match</v>
      </c>
      <c r="AE16" s="43" t="str">
        <f t="shared" si="46"/>
        <v>Match</v>
      </c>
      <c r="AF16" s="43" t="str">
        <f t="shared" si="46"/>
        <v>Match</v>
      </c>
      <c r="AG16" s="43" t="str">
        <f t="shared" si="46"/>
        <v>Match</v>
      </c>
      <c r="AH16" s="43" t="str">
        <f t="shared" si="46"/>
        <v>Match</v>
      </c>
      <c r="AI16" s="43" t="str">
        <f t="shared" si="46"/>
        <v>Match</v>
      </c>
      <c r="AJ16" s="43" t="str">
        <f t="shared" si="46"/>
        <v>Match</v>
      </c>
      <c r="AK16" s="43" t="str">
        <f t="shared" si="46"/>
        <v>Match</v>
      </c>
      <c r="AL16" s="43" t="str">
        <f t="shared" si="46"/>
        <v>Match</v>
      </c>
      <c r="AM16" s="43" t="str">
        <f t="shared" si="46"/>
        <v>Match</v>
      </c>
      <c r="AN16" s="43" t="str">
        <f t="shared" si="46"/>
        <v>Match</v>
      </c>
      <c r="AO16" s="43" t="str">
        <f t="shared" si="46"/>
        <v>Match</v>
      </c>
      <c r="AP16" s="43" t="str">
        <f t="shared" si="46"/>
        <v>Match</v>
      </c>
      <c r="AQ16" s="43" t="str">
        <f t="shared" si="46"/>
        <v>Match</v>
      </c>
      <c r="AR16" s="43" t="str">
        <f t="shared" si="46"/>
        <v>Match</v>
      </c>
      <c r="AS16" s="43" t="str">
        <f t="shared" si="46"/>
        <v>Match</v>
      </c>
      <c r="AT16" s="43" t="str">
        <f t="shared" si="46"/>
        <v>Match</v>
      </c>
      <c r="AU16" s="43" t="str">
        <f t="shared" si="46"/>
        <v>Match</v>
      </c>
      <c r="AV16" s="43" t="str">
        <f t="shared" si="46"/>
        <v>Match</v>
      </c>
      <c r="AW16" s="43" t="str">
        <f t="shared" si="46"/>
        <v>Match</v>
      </c>
      <c r="AX16" s="43" t="str">
        <f t="shared" si="46"/>
        <v>Match</v>
      </c>
      <c r="AY16" s="43" t="str">
        <f t="shared" si="46"/>
        <v>Match</v>
      </c>
      <c r="AZ16" s="43" t="str">
        <f t="shared" si="46"/>
        <v>Match</v>
      </c>
      <c r="BA16" s="43" t="str">
        <f t="shared" si="46"/>
        <v>Match</v>
      </c>
      <c r="BB16" s="43" t="str">
        <f t="shared" si="46"/>
        <v>Match</v>
      </c>
      <c r="BC16" s="43" t="str">
        <f t="shared" si="46"/>
        <v>Match</v>
      </c>
      <c r="BD16" s="43" t="str">
        <f t="shared" si="46"/>
        <v>Match</v>
      </c>
      <c r="BE16" s="43" t="str">
        <f t="shared" si="46"/>
        <v>Match</v>
      </c>
      <c r="BF16" s="43" t="str">
        <f t="shared" si="46"/>
        <v>Match</v>
      </c>
      <c r="BG16" s="43" t="str">
        <f t="shared" si="46"/>
        <v>Match</v>
      </c>
      <c r="BH16" s="43" t="str">
        <f t="shared" si="46"/>
        <v>Match</v>
      </c>
      <c r="BI16" s="43" t="str">
        <f t="shared" si="46"/>
        <v>Match</v>
      </c>
      <c r="BJ16" s="43" t="str">
        <f t="shared" si="46"/>
        <v>Match</v>
      </c>
      <c r="BK16" s="43" t="str">
        <f t="shared" si="46"/>
        <v>Match</v>
      </c>
      <c r="BL16" s="43" t="str">
        <f t="shared" si="46"/>
        <v>Match</v>
      </c>
      <c r="BM16" s="43" t="str">
        <f t="shared" si="46"/>
        <v>Match</v>
      </c>
      <c r="BN16" s="43" t="str">
        <f t="shared" si="46"/>
        <v>Match</v>
      </c>
      <c r="BO16" s="43" t="str">
        <f t="shared" ref="BO16:CJ16" si="47">IF(BO15=BO5,"Match", "ERROR")</f>
        <v>Match</v>
      </c>
      <c r="BP16" s="43" t="str">
        <f t="shared" si="47"/>
        <v>Match</v>
      </c>
      <c r="BQ16" s="43" t="str">
        <f t="shared" si="47"/>
        <v>Match</v>
      </c>
      <c r="BR16" s="43" t="str">
        <f t="shared" si="47"/>
        <v>Match</v>
      </c>
      <c r="BS16" s="43" t="str">
        <f t="shared" si="47"/>
        <v>Match</v>
      </c>
      <c r="BT16" s="43" t="str">
        <f t="shared" si="47"/>
        <v>Match</v>
      </c>
      <c r="BU16" s="43" t="str">
        <f t="shared" si="47"/>
        <v>Match</v>
      </c>
      <c r="BV16" s="43" t="str">
        <f t="shared" si="47"/>
        <v>Match</v>
      </c>
      <c r="BW16" s="43" t="str">
        <f t="shared" si="47"/>
        <v>Match</v>
      </c>
      <c r="BX16" s="43" t="str">
        <f t="shared" si="47"/>
        <v>Match</v>
      </c>
      <c r="BY16" s="43" t="str">
        <f t="shared" si="47"/>
        <v>Match</v>
      </c>
      <c r="BZ16" s="43" t="str">
        <f t="shared" si="47"/>
        <v>Match</v>
      </c>
      <c r="CA16" s="43" t="str">
        <f t="shared" si="47"/>
        <v>Match</v>
      </c>
      <c r="CB16" s="43" t="str">
        <f t="shared" si="47"/>
        <v>Match</v>
      </c>
      <c r="CC16" s="43" t="str">
        <f t="shared" si="47"/>
        <v>Match</v>
      </c>
      <c r="CD16" s="43" t="str">
        <f t="shared" si="47"/>
        <v>Match</v>
      </c>
      <c r="CE16" s="43" t="str">
        <f t="shared" si="47"/>
        <v>Match</v>
      </c>
      <c r="CF16" s="43" t="str">
        <f t="shared" si="47"/>
        <v>Match</v>
      </c>
      <c r="CG16" s="43" t="str">
        <f t="shared" si="47"/>
        <v>Match</v>
      </c>
      <c r="CH16" s="43" t="str">
        <f t="shared" si="47"/>
        <v>Match</v>
      </c>
      <c r="CI16" s="43" t="str">
        <f t="shared" si="47"/>
        <v>Match</v>
      </c>
      <c r="CJ16" s="43" t="str">
        <f t="shared" si="47"/>
        <v>Match</v>
      </c>
      <c r="CK16" s="43" t="str">
        <f t="shared" ref="CK16:DH16" si="48">IF(CK15=CK5,"Match", "ERROR")</f>
        <v>Match</v>
      </c>
      <c r="CL16" s="43" t="str">
        <f t="shared" si="48"/>
        <v>Match</v>
      </c>
      <c r="CM16" s="43" t="str">
        <f t="shared" si="48"/>
        <v>Match</v>
      </c>
      <c r="CN16" s="43" t="str">
        <f t="shared" si="48"/>
        <v>Match</v>
      </c>
      <c r="CO16" s="43" t="str">
        <f t="shared" si="48"/>
        <v>Match</v>
      </c>
      <c r="CP16" s="43" t="str">
        <f t="shared" si="48"/>
        <v>Match</v>
      </c>
      <c r="CQ16" s="43" t="str">
        <f t="shared" si="48"/>
        <v>Match</v>
      </c>
      <c r="CR16" s="43" t="str">
        <f t="shared" si="48"/>
        <v>Match</v>
      </c>
      <c r="CS16" s="43" t="str">
        <f t="shared" si="48"/>
        <v>Match</v>
      </c>
      <c r="CT16" s="43" t="str">
        <f t="shared" si="48"/>
        <v>Match</v>
      </c>
      <c r="CU16" s="43" t="str">
        <f t="shared" si="48"/>
        <v>Match</v>
      </c>
      <c r="CV16" s="43" t="str">
        <f t="shared" si="48"/>
        <v>Match</v>
      </c>
      <c r="CW16" s="43" t="str">
        <f t="shared" si="48"/>
        <v>Match</v>
      </c>
      <c r="CX16" s="43" t="str">
        <f t="shared" si="48"/>
        <v>Match</v>
      </c>
      <c r="CY16" s="43" t="str">
        <f t="shared" si="48"/>
        <v>Match</v>
      </c>
      <c r="CZ16" s="43" t="str">
        <f t="shared" si="48"/>
        <v>Match</v>
      </c>
      <c r="DA16" s="43" t="str">
        <f t="shared" si="48"/>
        <v>Match</v>
      </c>
      <c r="DB16" s="43" t="str">
        <f t="shared" si="48"/>
        <v>Match</v>
      </c>
      <c r="DC16" s="43" t="str">
        <f t="shared" si="48"/>
        <v>Match</v>
      </c>
      <c r="DD16" s="43" t="str">
        <f t="shared" si="48"/>
        <v>Match</v>
      </c>
      <c r="DE16" s="43" t="str">
        <f t="shared" si="48"/>
        <v>Match</v>
      </c>
      <c r="DF16" s="43" t="str">
        <f t="shared" si="48"/>
        <v>Match</v>
      </c>
      <c r="DG16" s="43" t="str">
        <f t="shared" si="48"/>
        <v>Match</v>
      </c>
      <c r="DH16" s="43" t="str">
        <f t="shared" si="48"/>
        <v>Match</v>
      </c>
      <c r="DI16" s="43" t="str">
        <f t="shared" ref="DI16:DR16" si="49">IF(DI15=DI5,"Match", "ERROR")</f>
        <v>Match</v>
      </c>
      <c r="DJ16" s="43" t="str">
        <f t="shared" si="49"/>
        <v>Match</v>
      </c>
      <c r="DK16" s="43" t="str">
        <f t="shared" si="49"/>
        <v>Match</v>
      </c>
      <c r="DL16" s="43" t="str">
        <f t="shared" si="49"/>
        <v>Match</v>
      </c>
      <c r="DM16" s="43" t="str">
        <f t="shared" si="49"/>
        <v>Match</v>
      </c>
      <c r="DN16" s="43" t="str">
        <f t="shared" si="49"/>
        <v>Match</v>
      </c>
      <c r="DO16" s="43" t="str">
        <f t="shared" si="49"/>
        <v>Match</v>
      </c>
      <c r="DP16" s="43" t="str">
        <f t="shared" si="49"/>
        <v>Match</v>
      </c>
      <c r="DQ16" s="43" t="str">
        <f t="shared" si="49"/>
        <v>Match</v>
      </c>
      <c r="DR16" s="43" t="str">
        <f t="shared" si="49"/>
        <v>Match</v>
      </c>
    </row>
    <row r="21" spans="1:122" ht="24" customHeight="1" thickBot="1" x14ac:dyDescent="0.4">
      <c r="A21" s="49"/>
      <c r="B21" s="49"/>
      <c r="C21" s="169" t="s">
        <v>65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1:122" ht="15.75" x14ac:dyDescent="0.25">
      <c r="A22" s="10"/>
      <c r="B22" s="54" t="s">
        <v>31</v>
      </c>
      <c r="C22" s="35">
        <f>C9</f>
        <v>43466</v>
      </c>
      <c r="D22" s="35">
        <f t="shared" ref="D22:BO22" si="50">D9</f>
        <v>43497</v>
      </c>
      <c r="E22" s="35">
        <f t="shared" si="50"/>
        <v>43525</v>
      </c>
      <c r="F22" s="35">
        <f t="shared" si="50"/>
        <v>43556</v>
      </c>
      <c r="G22" s="35">
        <f t="shared" si="50"/>
        <v>43586</v>
      </c>
      <c r="H22" s="35">
        <f t="shared" si="50"/>
        <v>43617</v>
      </c>
      <c r="I22" s="35">
        <f t="shared" si="50"/>
        <v>43647</v>
      </c>
      <c r="J22" s="35">
        <f t="shared" si="50"/>
        <v>43678</v>
      </c>
      <c r="K22" s="35">
        <f t="shared" si="50"/>
        <v>43709</v>
      </c>
      <c r="L22" s="35">
        <f t="shared" si="50"/>
        <v>43739</v>
      </c>
      <c r="M22" s="35">
        <f t="shared" si="50"/>
        <v>43770</v>
      </c>
      <c r="N22" s="35">
        <f t="shared" si="50"/>
        <v>43800</v>
      </c>
      <c r="O22" s="35">
        <f t="shared" si="50"/>
        <v>43831</v>
      </c>
      <c r="P22" s="35">
        <f t="shared" si="50"/>
        <v>43862</v>
      </c>
      <c r="Q22" s="35">
        <f t="shared" si="50"/>
        <v>43891</v>
      </c>
      <c r="R22" s="35">
        <f t="shared" si="50"/>
        <v>43922</v>
      </c>
      <c r="S22" s="35">
        <f t="shared" si="50"/>
        <v>43952</v>
      </c>
      <c r="T22" s="35">
        <f t="shared" si="50"/>
        <v>43983</v>
      </c>
      <c r="U22" s="35">
        <f t="shared" si="50"/>
        <v>44013</v>
      </c>
      <c r="V22" s="35">
        <f t="shared" si="50"/>
        <v>44044</v>
      </c>
      <c r="W22" s="35">
        <f t="shared" si="50"/>
        <v>44075</v>
      </c>
      <c r="X22" s="35">
        <f t="shared" si="50"/>
        <v>44105</v>
      </c>
      <c r="Y22" s="35">
        <f t="shared" si="50"/>
        <v>44136</v>
      </c>
      <c r="Z22" s="35">
        <f t="shared" si="50"/>
        <v>44166</v>
      </c>
      <c r="AA22" s="35">
        <f t="shared" si="50"/>
        <v>44197</v>
      </c>
      <c r="AB22" s="35">
        <f t="shared" si="50"/>
        <v>44228</v>
      </c>
      <c r="AC22" s="35">
        <f t="shared" si="50"/>
        <v>44256</v>
      </c>
      <c r="AD22" s="35">
        <f t="shared" si="50"/>
        <v>44287</v>
      </c>
      <c r="AE22" s="35">
        <f t="shared" si="50"/>
        <v>44317</v>
      </c>
      <c r="AF22" s="35">
        <f t="shared" si="50"/>
        <v>44348</v>
      </c>
      <c r="AG22" s="35">
        <f t="shared" si="50"/>
        <v>44378</v>
      </c>
      <c r="AH22" s="35">
        <f t="shared" si="50"/>
        <v>44409</v>
      </c>
      <c r="AI22" s="35">
        <f t="shared" si="50"/>
        <v>44440</v>
      </c>
      <c r="AJ22" s="35">
        <f t="shared" si="50"/>
        <v>44470</v>
      </c>
      <c r="AK22" s="35">
        <f t="shared" si="50"/>
        <v>44501</v>
      </c>
      <c r="AL22" s="35">
        <f t="shared" si="50"/>
        <v>44531</v>
      </c>
      <c r="AM22" s="35">
        <f t="shared" si="50"/>
        <v>44562</v>
      </c>
      <c r="AN22" s="35">
        <f t="shared" si="50"/>
        <v>44593</v>
      </c>
      <c r="AO22" s="35">
        <f t="shared" si="50"/>
        <v>44621</v>
      </c>
      <c r="AP22" s="35">
        <f t="shared" si="50"/>
        <v>44652</v>
      </c>
      <c r="AQ22" s="35">
        <f t="shared" si="50"/>
        <v>44682</v>
      </c>
      <c r="AR22" s="35">
        <f t="shared" si="50"/>
        <v>44713</v>
      </c>
      <c r="AS22" s="35">
        <f t="shared" si="50"/>
        <v>44743</v>
      </c>
      <c r="AT22" s="35">
        <f t="shared" si="50"/>
        <v>44774</v>
      </c>
      <c r="AU22" s="35">
        <f t="shared" si="50"/>
        <v>44805</v>
      </c>
      <c r="AV22" s="35">
        <f t="shared" si="50"/>
        <v>44835</v>
      </c>
      <c r="AW22" s="35">
        <f t="shared" si="50"/>
        <v>44866</v>
      </c>
      <c r="AX22" s="35">
        <f t="shared" si="50"/>
        <v>44896</v>
      </c>
      <c r="AY22" s="35">
        <f t="shared" si="50"/>
        <v>44927</v>
      </c>
      <c r="AZ22" s="35">
        <f t="shared" si="50"/>
        <v>44958</v>
      </c>
      <c r="BA22" s="35">
        <f t="shared" si="50"/>
        <v>44986</v>
      </c>
      <c r="BB22" s="35">
        <f t="shared" si="50"/>
        <v>45017</v>
      </c>
      <c r="BC22" s="35">
        <f t="shared" si="50"/>
        <v>45047</v>
      </c>
      <c r="BD22" s="35">
        <f t="shared" si="50"/>
        <v>45078</v>
      </c>
      <c r="BE22" s="35">
        <f t="shared" si="50"/>
        <v>45108</v>
      </c>
      <c r="BF22" s="35">
        <f t="shared" si="50"/>
        <v>45139</v>
      </c>
      <c r="BG22" s="35">
        <f t="shared" si="50"/>
        <v>45170</v>
      </c>
      <c r="BH22" s="35">
        <f t="shared" si="50"/>
        <v>45200</v>
      </c>
      <c r="BI22" s="35">
        <f t="shared" si="50"/>
        <v>45231</v>
      </c>
      <c r="BJ22" s="35">
        <f t="shared" si="50"/>
        <v>45261</v>
      </c>
      <c r="BK22" s="35">
        <f t="shared" si="50"/>
        <v>45292</v>
      </c>
      <c r="BL22" s="35">
        <f t="shared" si="50"/>
        <v>45323</v>
      </c>
      <c r="BM22" s="35">
        <f t="shared" si="50"/>
        <v>45352</v>
      </c>
      <c r="BN22" s="35">
        <f t="shared" si="50"/>
        <v>45383</v>
      </c>
      <c r="BO22" s="35">
        <f t="shared" si="50"/>
        <v>45413</v>
      </c>
      <c r="BP22" s="35">
        <f t="shared" ref="BP22:DR22" si="51">BP9</f>
        <v>45444</v>
      </c>
      <c r="BQ22" s="35">
        <f t="shared" si="51"/>
        <v>45474</v>
      </c>
      <c r="BR22" s="35">
        <f t="shared" si="51"/>
        <v>45505</v>
      </c>
      <c r="BS22" s="35">
        <f t="shared" si="51"/>
        <v>45536</v>
      </c>
      <c r="BT22" s="35">
        <f t="shared" si="51"/>
        <v>45566</v>
      </c>
      <c r="BU22" s="35">
        <f t="shared" si="51"/>
        <v>45597</v>
      </c>
      <c r="BV22" s="35">
        <f t="shared" si="51"/>
        <v>45627</v>
      </c>
      <c r="BW22" s="35">
        <f t="shared" si="51"/>
        <v>45658</v>
      </c>
      <c r="BX22" s="35">
        <f t="shared" si="51"/>
        <v>45689</v>
      </c>
      <c r="BY22" s="35">
        <f t="shared" si="51"/>
        <v>45717</v>
      </c>
      <c r="BZ22" s="35">
        <f t="shared" si="51"/>
        <v>45748</v>
      </c>
      <c r="CA22" s="35">
        <f t="shared" si="51"/>
        <v>45778</v>
      </c>
      <c r="CB22" s="35">
        <f t="shared" si="51"/>
        <v>45809</v>
      </c>
      <c r="CC22" s="35">
        <f t="shared" si="51"/>
        <v>45839</v>
      </c>
      <c r="CD22" s="35">
        <f t="shared" si="51"/>
        <v>45870</v>
      </c>
      <c r="CE22" s="35">
        <f t="shared" si="51"/>
        <v>45901</v>
      </c>
      <c r="CF22" s="35">
        <f t="shared" si="51"/>
        <v>45931</v>
      </c>
      <c r="CG22" s="35">
        <f t="shared" si="51"/>
        <v>45962</v>
      </c>
      <c r="CH22" s="35">
        <f t="shared" si="51"/>
        <v>45992</v>
      </c>
      <c r="CI22" s="35">
        <f t="shared" si="51"/>
        <v>46023</v>
      </c>
      <c r="CJ22" s="35">
        <f t="shared" si="51"/>
        <v>46054</v>
      </c>
      <c r="CK22" s="35">
        <f t="shared" si="51"/>
        <v>46082</v>
      </c>
      <c r="CL22" s="35">
        <f t="shared" si="51"/>
        <v>46113</v>
      </c>
      <c r="CM22" s="35">
        <f t="shared" si="51"/>
        <v>46143</v>
      </c>
      <c r="CN22" s="35">
        <f t="shared" si="51"/>
        <v>46174</v>
      </c>
      <c r="CO22" s="35">
        <f t="shared" si="51"/>
        <v>46204</v>
      </c>
      <c r="CP22" s="35">
        <f t="shared" si="51"/>
        <v>46235</v>
      </c>
      <c r="CQ22" s="35">
        <f t="shared" si="51"/>
        <v>46266</v>
      </c>
      <c r="CR22" s="35">
        <f t="shared" si="51"/>
        <v>46296</v>
      </c>
      <c r="CS22" s="35">
        <f t="shared" si="51"/>
        <v>46327</v>
      </c>
      <c r="CT22" s="35">
        <f t="shared" si="51"/>
        <v>46357</v>
      </c>
      <c r="CU22" s="35">
        <f t="shared" si="51"/>
        <v>46388</v>
      </c>
      <c r="CV22" s="35">
        <f t="shared" si="51"/>
        <v>46419</v>
      </c>
      <c r="CW22" s="35">
        <f t="shared" si="51"/>
        <v>46447</v>
      </c>
      <c r="CX22" s="35">
        <f t="shared" si="51"/>
        <v>46478</v>
      </c>
      <c r="CY22" s="35">
        <f t="shared" si="51"/>
        <v>46508</v>
      </c>
      <c r="CZ22" s="35">
        <f t="shared" si="51"/>
        <v>46539</v>
      </c>
      <c r="DA22" s="35">
        <f t="shared" si="51"/>
        <v>46569</v>
      </c>
      <c r="DB22" s="35">
        <f t="shared" si="51"/>
        <v>46600</v>
      </c>
      <c r="DC22" s="35">
        <f t="shared" si="51"/>
        <v>46631</v>
      </c>
      <c r="DD22" s="35">
        <f t="shared" si="51"/>
        <v>46661</v>
      </c>
      <c r="DE22" s="35">
        <f t="shared" si="51"/>
        <v>46692</v>
      </c>
      <c r="DF22" s="35">
        <f t="shared" si="51"/>
        <v>46722</v>
      </c>
      <c r="DG22" s="35">
        <f t="shared" si="51"/>
        <v>46753</v>
      </c>
      <c r="DH22" s="35">
        <f t="shared" si="51"/>
        <v>46784</v>
      </c>
      <c r="DI22" s="35">
        <f t="shared" si="51"/>
        <v>46813</v>
      </c>
      <c r="DJ22" s="35">
        <f t="shared" si="51"/>
        <v>46844</v>
      </c>
      <c r="DK22" s="35">
        <f t="shared" si="51"/>
        <v>46874</v>
      </c>
      <c r="DL22" s="35">
        <f t="shared" si="51"/>
        <v>46905</v>
      </c>
      <c r="DM22" s="35">
        <f t="shared" si="51"/>
        <v>46935</v>
      </c>
      <c r="DN22" s="35">
        <f t="shared" si="51"/>
        <v>46966</v>
      </c>
      <c r="DO22" s="35">
        <f t="shared" si="51"/>
        <v>46997</v>
      </c>
      <c r="DP22" s="35">
        <f t="shared" si="51"/>
        <v>47027</v>
      </c>
      <c r="DQ22" s="35">
        <f t="shared" si="51"/>
        <v>47058</v>
      </c>
      <c r="DR22" s="35">
        <f t="shared" si="51"/>
        <v>47088</v>
      </c>
    </row>
    <row r="23" spans="1:122" ht="15" customHeight="1" x14ac:dyDescent="0.25">
      <c r="A23" s="192" t="s">
        <v>28</v>
      </c>
      <c r="B23" s="30" t="s">
        <v>6</v>
      </c>
      <c r="C23" s="47">
        <f>IF('KWh Monthly'!C$5=0,0,'KWh Monthly'!C23)</f>
        <v>0</v>
      </c>
      <c r="D23" s="47">
        <f>IF('KWh Monthly'!D$5=0,0,C23+'KWh Monthly'!D23)</f>
        <v>0</v>
      </c>
      <c r="E23" s="47">
        <f>IF('KWh Monthly'!E$5=0,0,D23+'KWh Monthly'!E23)</f>
        <v>0</v>
      </c>
      <c r="F23" s="47">
        <f>IF('KWh Monthly'!F$5=0,0,E23+'KWh Monthly'!F23)</f>
        <v>0</v>
      </c>
      <c r="G23" s="47">
        <f>IF('KWh Monthly'!G$5=0,0,F23+'KWh Monthly'!G23)</f>
        <v>0</v>
      </c>
      <c r="H23" s="47">
        <f>IF('KWh Monthly'!H$5=0,0,G23+'KWh Monthly'!H23)</f>
        <v>0</v>
      </c>
      <c r="I23" s="47">
        <f>IF('KWh Monthly'!I$5=0,0,H23+'KWh Monthly'!I23)</f>
        <v>0</v>
      </c>
      <c r="J23" s="47">
        <f>IF('KWh Monthly'!J$5=0,0,I23+'KWh Monthly'!J23)</f>
        <v>0</v>
      </c>
      <c r="K23" s="47">
        <f>IF('KWh Monthly'!K$5=0,0,J23+'KWh Monthly'!K23)</f>
        <v>0</v>
      </c>
      <c r="L23" s="47">
        <f>IF('KWh Monthly'!L$5=0,0,K23+'KWh Monthly'!L23)</f>
        <v>0</v>
      </c>
      <c r="M23" s="47">
        <f>IF('KWh Monthly'!M$5=0,0,L23+'KWh Monthly'!M23)</f>
        <v>0</v>
      </c>
      <c r="N23" s="47">
        <f>IF('KWh Monthly'!N$5=0,0,M23+'KWh Monthly'!N23)</f>
        <v>0</v>
      </c>
      <c r="O23" s="47">
        <f>IF('KWh Monthly'!O$5=0,0,N23+'KWh Monthly'!O23)</f>
        <v>48661.534358446981</v>
      </c>
      <c r="P23" s="47">
        <f>IF('KWh Monthly'!P$5=0,0,O23+'KWh Monthly'!P23)</f>
        <v>0</v>
      </c>
      <c r="Q23" s="47">
        <f>IF('KWh Monthly'!Q$5=0,0,P23+'KWh Monthly'!Q23)</f>
        <v>0</v>
      </c>
      <c r="R23" s="47">
        <f>IF('KWh Monthly'!R$5=0,0,Q23+'KWh Monthly'!R23)</f>
        <v>0</v>
      </c>
      <c r="S23" s="47">
        <f>IF('KWh Monthly'!S$5=0,0,R23+'KWh Monthly'!S23)</f>
        <v>0</v>
      </c>
      <c r="T23" s="47">
        <f>IF('KWh Monthly'!T$5=0,0,S23+'KWh Monthly'!T23)</f>
        <v>0</v>
      </c>
      <c r="U23" s="47">
        <f>IF('KWh Monthly'!U$5=0,0,T23+'KWh Monthly'!U23)</f>
        <v>0</v>
      </c>
      <c r="V23" s="47">
        <f>IF('KWh Monthly'!V$5=0,0,U23+'KWh Monthly'!V23)</f>
        <v>0</v>
      </c>
      <c r="W23" s="47">
        <f>IF('KWh Monthly'!W$5=0,0,V23+'KWh Monthly'!W23)</f>
        <v>0</v>
      </c>
      <c r="X23" s="47">
        <f>IF('KWh Monthly'!X$5=0,0,W23+'KWh Monthly'!X23)</f>
        <v>0</v>
      </c>
      <c r="Y23" s="47">
        <f>IF('KWh Monthly'!Y$5=0,0,X23+'KWh Monthly'!Y23)</f>
        <v>0</v>
      </c>
      <c r="Z23" s="47">
        <f>IF('KWh Monthly'!Z$5=0,0,Y23+'KWh Monthly'!Z23)</f>
        <v>0</v>
      </c>
      <c r="AA23" s="47">
        <f>IF('KWh Monthly'!AA$5=0,0,Z23+'KWh Monthly'!AA23)</f>
        <v>0</v>
      </c>
      <c r="AB23" s="47">
        <f>IF('KWh Monthly'!AB$5=0,0,AA23+'KWh Monthly'!AB23)</f>
        <v>0</v>
      </c>
      <c r="AC23" s="47">
        <f>IF('KWh Monthly'!AC$5=0,0,AB23+'KWh Monthly'!AC23)</f>
        <v>0</v>
      </c>
      <c r="AD23" s="47">
        <f>IF('KWh Monthly'!AD$5=0,0,AC23+'KWh Monthly'!AD23)</f>
        <v>0</v>
      </c>
      <c r="AE23" s="47">
        <f>IF('KWh Monthly'!AE$5=0,0,AD23+'KWh Monthly'!AE23)</f>
        <v>0</v>
      </c>
      <c r="AF23" s="47">
        <f>IF('KWh Monthly'!AF$5=0,0,AE23+'KWh Monthly'!AF23)</f>
        <v>0</v>
      </c>
      <c r="AG23" s="47">
        <f>IF('KWh Monthly'!AG$5=0,0,AF23+'KWh Monthly'!AG23)</f>
        <v>0</v>
      </c>
      <c r="AH23" s="47">
        <f>IF('KWh Monthly'!AH$5=0,0,AG23+'KWh Monthly'!AH23)</f>
        <v>0</v>
      </c>
      <c r="AI23" s="47">
        <f>IF('KWh Monthly'!AI$5=0,0,AH23+'KWh Monthly'!AI23)</f>
        <v>0</v>
      </c>
      <c r="AJ23" s="47">
        <f>IF('KWh Monthly'!AJ$5=0,0,AI23+'KWh Monthly'!AJ23)</f>
        <v>0</v>
      </c>
      <c r="AK23" s="47">
        <f>IF('KWh Monthly'!AK$5=0,0,AJ23+'KWh Monthly'!AK23)</f>
        <v>0</v>
      </c>
      <c r="AL23" s="47">
        <f>IF('KWh Monthly'!AL$5=0,0,AK23+'KWh Monthly'!AL23)</f>
        <v>0</v>
      </c>
      <c r="AM23" s="47">
        <f>IF('KWh Monthly'!AM$5=0,0,AL23+'KWh Monthly'!AM23)</f>
        <v>0</v>
      </c>
      <c r="AN23" s="47">
        <f>IF('KWh Monthly'!AN$5=0,0,AM23+'KWh Monthly'!AN23)</f>
        <v>0</v>
      </c>
      <c r="AO23" s="47">
        <f>IF('KWh Monthly'!AO$5=-1,0,AN23+'KWh Monthly'!AO23)</f>
        <v>0</v>
      </c>
      <c r="AP23" s="47">
        <f>IF('KWh Monthly'!AP$5=-1,0,AO23+'KWh Monthly'!AP23)</f>
        <v>0</v>
      </c>
      <c r="AQ23" s="47">
        <f>IF('KWh Monthly'!AQ$5=-1,0,AP23+'KWh Monthly'!AQ23)</f>
        <v>0</v>
      </c>
      <c r="AR23" s="47">
        <f>IF('KWh Monthly'!AR$5=-1,0,AQ23+'KWh Monthly'!AR23)</f>
        <v>0</v>
      </c>
      <c r="AS23" s="47">
        <f>IF('KWh Monthly'!AS$5=-1,0,AR23+'KWh Monthly'!AS23)</f>
        <v>0</v>
      </c>
      <c r="AT23" s="47">
        <f>IF('KWh Monthly'!AT$5=-1,0,AS23+'KWh Monthly'!AT23)</f>
        <v>0</v>
      </c>
      <c r="AU23" s="47">
        <f>IF('KWh Monthly'!AU$5=-1,0,AT23+'KWh Monthly'!AU23)</f>
        <v>0</v>
      </c>
      <c r="AV23" s="47">
        <f>IF('KWh Monthly'!AV$5=-1,0,AU23+'KWh Monthly'!AV23)</f>
        <v>0</v>
      </c>
      <c r="AW23" s="47">
        <f>IF('KWh Monthly'!AW$5=-1,0,AV23+'KWh Monthly'!AW23)</f>
        <v>0</v>
      </c>
      <c r="AX23" s="47">
        <f>IF('KWh Monthly'!AX$5=-1,0,AW23+'KWh Monthly'!AX23)</f>
        <v>0</v>
      </c>
      <c r="AY23" s="47">
        <f>IF('KWh Monthly'!AY$5=-1,0,AX23+'KWh Monthly'!AY23)</f>
        <v>0</v>
      </c>
      <c r="AZ23" s="47">
        <f>IF('KWh Monthly'!AZ$5=-1,0,AY23+'KWh Monthly'!AZ23)</f>
        <v>0</v>
      </c>
      <c r="BA23" s="47">
        <f>IF('KWh Monthly'!BA$5=-1,0,AZ23+'KWh Monthly'!BA23)</f>
        <v>0</v>
      </c>
      <c r="BB23" s="47">
        <f>IF('KWh Monthly'!BB$5=-1,0,BA23+'KWh Monthly'!BB23)</f>
        <v>0</v>
      </c>
      <c r="BC23" s="47">
        <f>IF('KWh Monthly'!BC$5=-1,0,BB23+'KWh Monthly'!BC23)</f>
        <v>0</v>
      </c>
      <c r="BD23" s="47">
        <f>IF('KWh Monthly'!BD$5=-1,0,BC23+'KWh Monthly'!BD23)</f>
        <v>0</v>
      </c>
      <c r="BE23" s="47">
        <f>IF('KWh Monthly'!BE$5=-1,0,BD23+'KWh Monthly'!BE23)</f>
        <v>0</v>
      </c>
      <c r="BF23" s="47">
        <f>IF('KWh Monthly'!BF$5=-1,0,BE23+'KWh Monthly'!BF23)</f>
        <v>0</v>
      </c>
      <c r="BG23" s="47">
        <f>IF('KWh Monthly'!BG$5=-1,0,BF23+'KWh Monthly'!BG23)</f>
        <v>0</v>
      </c>
      <c r="BH23" s="47">
        <f>IF('KWh Monthly'!BH$5=-1,0,BG23+'KWh Monthly'!BH23)</f>
        <v>0</v>
      </c>
      <c r="BI23" s="47">
        <f>IF('KWh Monthly'!BI$5=-1,0,BH23+'KWh Monthly'!BI23)</f>
        <v>0</v>
      </c>
      <c r="BJ23" s="47">
        <f>IF('KWh Monthly'!BJ$5=-1,0,BI23+'KWh Monthly'!BJ23)</f>
        <v>0</v>
      </c>
      <c r="BK23" s="47">
        <f>IF('KWh Monthly'!BK$5=-1,0,BJ23+'KWh Monthly'!BK23)</f>
        <v>0</v>
      </c>
      <c r="BL23" s="47">
        <f>IF('KWh Monthly'!BL$5=-1,0,BK23+'KWh Monthly'!BL23)</f>
        <v>0</v>
      </c>
      <c r="BM23" s="47">
        <f>IF('KWh Monthly'!BM$5=-1,0,BL23+'KWh Monthly'!BM23)</f>
        <v>0</v>
      </c>
      <c r="BN23" s="47">
        <f>IF('KWh Monthly'!BN$5=-1,0,BM23+'KWh Monthly'!BN23)</f>
        <v>0</v>
      </c>
      <c r="BO23" s="47">
        <f>IF('KWh Monthly'!BO$5=-1,0,BN23+'KWh Monthly'!BO23)</f>
        <v>0</v>
      </c>
      <c r="BP23" s="47">
        <f>IF('KWh Monthly'!BP$5=-1,0,BO23+'KWh Monthly'!BP23)</f>
        <v>0</v>
      </c>
      <c r="BQ23" s="47">
        <f>IF('KWh Monthly'!BQ$5=-1,0,BP23+'KWh Monthly'!BQ23)</f>
        <v>0</v>
      </c>
      <c r="BR23" s="47">
        <f>IF('KWh Monthly'!BR$5=-1,0,BQ23+'KWh Monthly'!BR23)</f>
        <v>0</v>
      </c>
      <c r="BS23" s="47">
        <f>IF('KWh Monthly'!BS$5=-1,0,BR23+'KWh Monthly'!BS23)</f>
        <v>0</v>
      </c>
      <c r="BT23" s="47">
        <f>IF('KWh Monthly'!BT$5=-1,0,BS23+'KWh Monthly'!BT23)</f>
        <v>0</v>
      </c>
      <c r="BU23" s="47">
        <f>IF('KWh Monthly'!BU$5=-1,0,BT23+'KWh Monthly'!BU23)</f>
        <v>0</v>
      </c>
      <c r="BV23" s="47">
        <f>IF('KWh Monthly'!BV$5=-1,0,BU23+'KWh Monthly'!BV23)</f>
        <v>0</v>
      </c>
      <c r="BW23" s="47">
        <f>IF('KWh Monthly'!BW$5=-1,0,BV23+'KWh Monthly'!BW23)</f>
        <v>0</v>
      </c>
      <c r="BX23" s="47">
        <f>IF('KWh Monthly'!BX$5=-1,0,BW23+'KWh Monthly'!BX23)</f>
        <v>0</v>
      </c>
      <c r="BY23" s="47">
        <f>IF('KWh Monthly'!BY$5=-1,0,BX23+'KWh Monthly'!BY23)</f>
        <v>0</v>
      </c>
      <c r="BZ23" s="47">
        <f>IF('KWh Monthly'!BZ$5=-1,0,BY23+'KWh Monthly'!BZ23)</f>
        <v>0</v>
      </c>
      <c r="CA23" s="47">
        <f>IF('KWh Monthly'!CA$5=-1,0,BZ23+'KWh Monthly'!CA23)</f>
        <v>0</v>
      </c>
      <c r="CB23" s="47">
        <f>IF('KWh Monthly'!CB$5=-1,0,CA23+'KWh Monthly'!CB23)</f>
        <v>0</v>
      </c>
      <c r="CC23" s="47">
        <f>IF('KWh Monthly'!CC$5=-1,0,CB23+'KWh Monthly'!CC23)</f>
        <v>0</v>
      </c>
      <c r="CD23" s="47">
        <f>IF('KWh Monthly'!CD$5=-1,0,CC23+'KWh Monthly'!CD23)</f>
        <v>0</v>
      </c>
      <c r="CE23" s="47">
        <f>IF('KWh Monthly'!CE$5=-1,0,CD23+'KWh Monthly'!CE23)</f>
        <v>0</v>
      </c>
      <c r="CF23" s="47">
        <f>IF('KWh Monthly'!CF$5=-1,0,CE23+'KWh Monthly'!CF23)</f>
        <v>0</v>
      </c>
      <c r="CG23" s="47">
        <f>IF('KWh Monthly'!CG$5=-1,0,CF23+'KWh Monthly'!CG23)</f>
        <v>0</v>
      </c>
      <c r="CH23" s="47">
        <f>IF('KWh Monthly'!CH$5=-1,0,CG23+'KWh Monthly'!CH23)</f>
        <v>0</v>
      </c>
      <c r="CI23" s="47">
        <f>IF('KWh Monthly'!CI$5=-1,0,CH23+'KWh Monthly'!CI23)</f>
        <v>0</v>
      </c>
      <c r="CJ23" s="47">
        <f>IF('KWh Monthly'!CJ$5=-1,0,CI23+'KWh Monthly'!CJ23)</f>
        <v>0</v>
      </c>
      <c r="CK23" s="47">
        <f>IF('KWh Monthly'!CK$5=-1,0,CJ23+'KWh Monthly'!CK23)</f>
        <v>0</v>
      </c>
      <c r="CL23" s="47">
        <f>IF('KWh Monthly'!CL$5=-1,0,CK23+'KWh Monthly'!CL23)</f>
        <v>0</v>
      </c>
      <c r="CM23" s="47">
        <f>IF('KWh Monthly'!CM$5=-1,0,CL23+'KWh Monthly'!CM23)</f>
        <v>0</v>
      </c>
      <c r="CN23" s="47">
        <f>IF('KWh Monthly'!CN$5=-1,0,CM23+'KWh Monthly'!CN23)</f>
        <v>0</v>
      </c>
      <c r="CO23" s="47">
        <f>IF('KWh Monthly'!CO$5=-1,0,CN23+'KWh Monthly'!CO23)</f>
        <v>0</v>
      </c>
      <c r="CP23" s="47">
        <f>IF('KWh Monthly'!CP$5=-1,0,CO23+'KWh Monthly'!CP23)</f>
        <v>0</v>
      </c>
      <c r="CQ23" s="47">
        <f>IF('KWh Monthly'!CQ$5=-1,0,CP23+'KWh Monthly'!CQ23)</f>
        <v>0</v>
      </c>
      <c r="CR23" s="47">
        <f>IF('KWh Monthly'!CR$5=-1,0,CQ23+'KWh Monthly'!CR23)</f>
        <v>0</v>
      </c>
      <c r="CS23" s="47">
        <f>IF('KWh Monthly'!CS$5=-1,0,CR23+'KWh Monthly'!CS23)</f>
        <v>0</v>
      </c>
      <c r="CT23" s="47">
        <f>IF('KWh Monthly'!CT$5=-1,0,CS23+'KWh Monthly'!CT23)</f>
        <v>0</v>
      </c>
      <c r="CU23" s="47">
        <f>IF('KWh Monthly'!CU$5=-1,0,CT23+'KWh Monthly'!CU23)</f>
        <v>0</v>
      </c>
      <c r="CV23" s="47">
        <f>IF('KWh Monthly'!CV$5=-1,0,CU23+'KWh Monthly'!CV23)</f>
        <v>0</v>
      </c>
      <c r="CW23" s="47">
        <f>IF('KWh Monthly'!CW$5=-1,0,CV23+'KWh Monthly'!CW23)</f>
        <v>0</v>
      </c>
      <c r="CX23" s="47">
        <f>IF('KWh Monthly'!CX$5=-1,0,CW23+'KWh Monthly'!CX23)</f>
        <v>0</v>
      </c>
      <c r="CY23" s="47">
        <f>IF('KWh Monthly'!CY$5=-1,0,CX23+'KWh Monthly'!CY23)</f>
        <v>0</v>
      </c>
      <c r="CZ23" s="47">
        <f>IF('KWh Monthly'!CZ$5=-1,0,CY23+'KWh Monthly'!CZ23)</f>
        <v>0</v>
      </c>
      <c r="DA23" s="47">
        <f>IF('KWh Monthly'!DA$5=-1,0,CZ23+'KWh Monthly'!DA23)</f>
        <v>0</v>
      </c>
      <c r="DB23" s="47">
        <f>IF('KWh Monthly'!DB$5=-1,0,DA23+'KWh Monthly'!DB23)</f>
        <v>0</v>
      </c>
      <c r="DC23" s="47">
        <f>IF('KWh Monthly'!DC$5=-1,0,DB23+'KWh Monthly'!DC23)</f>
        <v>0</v>
      </c>
      <c r="DD23" s="47">
        <f>IF('KWh Monthly'!DD$5=-1,0,DC23+'KWh Monthly'!DD23)</f>
        <v>0</v>
      </c>
      <c r="DE23" s="47">
        <f>IF('KWh Monthly'!DE$5=-1,0,DD23+'KWh Monthly'!DE23)</f>
        <v>0</v>
      </c>
      <c r="DF23" s="47">
        <f>IF('KWh Monthly'!DF$5=-1,0,DE23+'KWh Monthly'!DF23)</f>
        <v>0</v>
      </c>
      <c r="DG23" s="47">
        <f>IF('KWh Monthly'!DG$5=-1,0,DF23+'KWh Monthly'!DG23)</f>
        <v>0</v>
      </c>
      <c r="DH23" s="47">
        <f>IF('KWh Monthly'!DH$5=-1,0,DG23+'KWh Monthly'!DH23)</f>
        <v>0</v>
      </c>
      <c r="DI23" s="47">
        <f>IF('KWh Monthly'!DI$5=-1,0,DH23+'KWh Monthly'!DI23)</f>
        <v>0</v>
      </c>
      <c r="DJ23" s="47">
        <f>IF('KWh Monthly'!DJ$5=-1,0,DI23+'KWh Monthly'!DJ23)</f>
        <v>0</v>
      </c>
      <c r="DK23" s="47">
        <f>IF('KWh Monthly'!DK$5=-1,0,DJ23+'KWh Monthly'!DK23)</f>
        <v>0</v>
      </c>
      <c r="DL23" s="47">
        <f>IF('KWh Monthly'!DL$5=-1,0,DK23+'KWh Monthly'!DL23)</f>
        <v>0</v>
      </c>
      <c r="DM23" s="47">
        <f>IF('KWh Monthly'!DM$5=-1,0,DL23+'KWh Monthly'!DM23)</f>
        <v>0</v>
      </c>
      <c r="DN23" s="47">
        <f>IF('KWh Monthly'!DN$5=-1,0,DM23+'KWh Monthly'!DN23)</f>
        <v>0</v>
      </c>
      <c r="DO23" s="47">
        <f>IF('KWh Monthly'!DO$5=-1,0,DN23+'KWh Monthly'!DO23)</f>
        <v>0</v>
      </c>
      <c r="DP23" s="47">
        <f>IF('KWh Monthly'!DP$5=-1,0,DO23+'KWh Monthly'!DP23)</f>
        <v>0</v>
      </c>
      <c r="DQ23" s="47">
        <f>IF('KWh Monthly'!DQ$5=-1,0,DP23+'KWh Monthly'!DQ23)</f>
        <v>0</v>
      </c>
      <c r="DR23" s="47">
        <f>IF('KWh Monthly'!DR$5=-1,0,DQ23+'KWh Monthly'!DR23)</f>
        <v>0</v>
      </c>
    </row>
    <row r="24" spans="1:122" x14ac:dyDescent="0.25">
      <c r="A24" s="192"/>
      <c r="B24" s="30" t="s">
        <v>1</v>
      </c>
      <c r="C24" s="47">
        <f>IF('KWh Monthly'!C$5=0,0,'KWh Monthly'!C24)</f>
        <v>0</v>
      </c>
      <c r="D24" s="47">
        <f>IF('KWh Monthly'!D$5=0,0,C24+'KWh Monthly'!D24)</f>
        <v>0</v>
      </c>
      <c r="E24" s="47">
        <f>IF('KWh Monthly'!E$5=0,0,D24+'KWh Monthly'!E24)</f>
        <v>0</v>
      </c>
      <c r="F24" s="47">
        <f>IF('KWh Monthly'!F$5=0,0,E24+'KWh Monthly'!F24)</f>
        <v>0</v>
      </c>
      <c r="G24" s="47">
        <f>IF('KWh Monthly'!G$5=0,0,F24+'KWh Monthly'!G24)</f>
        <v>0</v>
      </c>
      <c r="H24" s="47">
        <f>IF('KWh Monthly'!H$5=0,0,G24+'KWh Monthly'!H24)</f>
        <v>0</v>
      </c>
      <c r="I24" s="47">
        <f>IF('KWh Monthly'!I$5=0,0,H24+'KWh Monthly'!I24)</f>
        <v>0</v>
      </c>
      <c r="J24" s="47">
        <f>IF('KWh Monthly'!J$5=0,0,I24+'KWh Monthly'!J24)</f>
        <v>0</v>
      </c>
      <c r="K24" s="47">
        <f>IF('KWh Monthly'!K$5=0,0,J24+'KWh Monthly'!K24)</f>
        <v>0</v>
      </c>
      <c r="L24" s="47">
        <f>IF('KWh Monthly'!L$5=0,0,K24+'KWh Monthly'!L24)</f>
        <v>0</v>
      </c>
      <c r="M24" s="47">
        <f>IF('KWh Monthly'!M$5=0,0,L24+'KWh Monthly'!M24)</f>
        <v>0</v>
      </c>
      <c r="N24" s="47">
        <f>IF('KWh Monthly'!N$5=0,0,M24+'KWh Monthly'!N24)</f>
        <v>0</v>
      </c>
      <c r="O24" s="47">
        <f>IF('KWh Monthly'!O$5=0,0,N24+'KWh Monthly'!O24)</f>
        <v>86231.384576487893</v>
      </c>
      <c r="P24" s="47">
        <f>IF('KWh Monthly'!P$5=0,0,O24+'KWh Monthly'!P24)</f>
        <v>0</v>
      </c>
      <c r="Q24" s="47">
        <f>IF('KWh Monthly'!Q$5=0,0,P24+'KWh Monthly'!Q24)</f>
        <v>0</v>
      </c>
      <c r="R24" s="47">
        <f>IF('KWh Monthly'!R$5=0,0,Q24+'KWh Monthly'!R24)</f>
        <v>0</v>
      </c>
      <c r="S24" s="47">
        <f>IF('KWh Monthly'!S$5=0,0,R24+'KWh Monthly'!S24)</f>
        <v>0</v>
      </c>
      <c r="T24" s="47">
        <f>IF('KWh Monthly'!T$5=0,0,S24+'KWh Monthly'!T24)</f>
        <v>0</v>
      </c>
      <c r="U24" s="47">
        <f>IF('KWh Monthly'!U$5=0,0,T24+'KWh Monthly'!U24)</f>
        <v>0</v>
      </c>
      <c r="V24" s="47">
        <f>IF('KWh Monthly'!V$5=0,0,U24+'KWh Monthly'!V24)</f>
        <v>0</v>
      </c>
      <c r="W24" s="47">
        <f>IF('KWh Monthly'!W$5=0,0,V24+'KWh Monthly'!W24)</f>
        <v>0</v>
      </c>
      <c r="X24" s="47">
        <f>IF('KWh Monthly'!X$5=0,0,W24+'KWh Monthly'!X24)</f>
        <v>0</v>
      </c>
      <c r="Y24" s="47">
        <f>IF('KWh Monthly'!Y$5=0,0,X24+'KWh Monthly'!Y24)</f>
        <v>0</v>
      </c>
      <c r="Z24" s="47">
        <f>IF('KWh Monthly'!Z$5=0,0,Y24+'KWh Monthly'!Z24)</f>
        <v>0</v>
      </c>
      <c r="AA24" s="47">
        <f>IF('KWh Monthly'!AA$5=0,0,Z24+'KWh Monthly'!AA24)</f>
        <v>0</v>
      </c>
      <c r="AB24" s="47">
        <f>IF('KWh Monthly'!AB$5=0,0,AA24+'KWh Monthly'!AB24)</f>
        <v>0</v>
      </c>
      <c r="AC24" s="47">
        <f>IF('KWh Monthly'!AC$5=0,0,AB24+'KWh Monthly'!AC24)</f>
        <v>0</v>
      </c>
      <c r="AD24" s="47">
        <f>IF('KWh Monthly'!AD$5=0,0,AC24+'KWh Monthly'!AD24)</f>
        <v>0</v>
      </c>
      <c r="AE24" s="47">
        <f>IF('KWh Monthly'!AE$5=0,0,AD24+'KWh Monthly'!AE24)</f>
        <v>0</v>
      </c>
      <c r="AF24" s="47">
        <f>IF('KWh Monthly'!AF$5=0,0,AE24+'KWh Monthly'!AF24)</f>
        <v>0</v>
      </c>
      <c r="AG24" s="47">
        <f>IF('KWh Monthly'!AG$5=0,0,AF24+'KWh Monthly'!AG24)</f>
        <v>0</v>
      </c>
      <c r="AH24" s="47">
        <f>IF('KWh Monthly'!AH$5=0,0,AG24+'KWh Monthly'!AH24)</f>
        <v>0</v>
      </c>
      <c r="AI24" s="47">
        <f>IF('KWh Monthly'!AI$5=0,0,AH24+'KWh Monthly'!AI24)</f>
        <v>0</v>
      </c>
      <c r="AJ24" s="47">
        <f>IF('KWh Monthly'!AJ$5=0,0,AI24+'KWh Monthly'!AJ24)</f>
        <v>0</v>
      </c>
      <c r="AK24" s="47">
        <f>IF('KWh Monthly'!AK$5=0,0,AJ24+'KWh Monthly'!AK24)</f>
        <v>0</v>
      </c>
      <c r="AL24" s="47">
        <f>IF('KWh Monthly'!AL$5=0,0,AK24+'KWh Monthly'!AL24)</f>
        <v>0</v>
      </c>
      <c r="AM24" s="47">
        <f>IF('KWh Monthly'!AM$5=0,0,AL24+'KWh Monthly'!AM24)</f>
        <v>0</v>
      </c>
      <c r="AN24" s="47">
        <f>IF('KWh Monthly'!AN$5=0,0,AM24+'KWh Monthly'!AN24)</f>
        <v>0</v>
      </c>
      <c r="AO24" s="47">
        <f>IF('KWh Monthly'!AO$5=-1,0,AN24+'KWh Monthly'!AO24)</f>
        <v>0</v>
      </c>
      <c r="AP24" s="47">
        <f>IF('KWh Monthly'!AP$5=-1,0,AO24+'KWh Monthly'!AP24)</f>
        <v>0</v>
      </c>
      <c r="AQ24" s="47">
        <f>IF('KWh Monthly'!AQ$5=-1,0,AP24+'KWh Monthly'!AQ24)</f>
        <v>0</v>
      </c>
      <c r="AR24" s="47">
        <f>IF('KWh Monthly'!AR$5=-1,0,AQ24+'KWh Monthly'!AR24)</f>
        <v>0</v>
      </c>
      <c r="AS24" s="47">
        <f>IF('KWh Monthly'!AS$5=-1,0,AR24+'KWh Monthly'!AS24)</f>
        <v>0</v>
      </c>
      <c r="AT24" s="47">
        <f>IF('KWh Monthly'!AT$5=-1,0,AS24+'KWh Monthly'!AT24)</f>
        <v>0</v>
      </c>
      <c r="AU24" s="47">
        <f>IF('KWh Monthly'!AU$5=-1,0,AT24+'KWh Monthly'!AU24)</f>
        <v>0</v>
      </c>
      <c r="AV24" s="47">
        <f>IF('KWh Monthly'!AV$5=-1,0,AU24+'KWh Monthly'!AV24)</f>
        <v>0</v>
      </c>
      <c r="AW24" s="47">
        <f>IF('KWh Monthly'!AW$5=-1,0,AV24+'KWh Monthly'!AW24)</f>
        <v>0</v>
      </c>
      <c r="AX24" s="47">
        <f>IF('KWh Monthly'!AX$5=-1,0,AW24+'KWh Monthly'!AX24)</f>
        <v>0</v>
      </c>
      <c r="AY24" s="47">
        <f>IF('KWh Monthly'!AY$5=-1,0,AX24+'KWh Monthly'!AY24)</f>
        <v>0</v>
      </c>
      <c r="AZ24" s="47">
        <f>IF('KWh Monthly'!AZ$5=-1,0,AY24+'KWh Monthly'!AZ24)</f>
        <v>0</v>
      </c>
      <c r="BA24" s="47">
        <f>IF('KWh Monthly'!BA$5=-1,0,AZ24+'KWh Monthly'!BA24)</f>
        <v>0</v>
      </c>
      <c r="BB24" s="47">
        <f>IF('KWh Monthly'!BB$5=-1,0,BA24+'KWh Monthly'!BB24)</f>
        <v>0</v>
      </c>
      <c r="BC24" s="47">
        <f>IF('KWh Monthly'!BC$5=-1,0,BB24+'KWh Monthly'!BC24)</f>
        <v>0</v>
      </c>
      <c r="BD24" s="47">
        <f>IF('KWh Monthly'!BD$5=-1,0,BC24+'KWh Monthly'!BD24)</f>
        <v>0</v>
      </c>
      <c r="BE24" s="47">
        <f>IF('KWh Monthly'!BE$5=-1,0,BD24+'KWh Monthly'!BE24)</f>
        <v>0</v>
      </c>
      <c r="BF24" s="47">
        <f>IF('KWh Monthly'!BF$5=-1,0,BE24+'KWh Monthly'!BF24)</f>
        <v>0</v>
      </c>
      <c r="BG24" s="47">
        <f>IF('KWh Monthly'!BG$5=-1,0,BF24+'KWh Monthly'!BG24)</f>
        <v>0</v>
      </c>
      <c r="BH24" s="47">
        <f>IF('KWh Monthly'!BH$5=-1,0,BG24+'KWh Monthly'!BH24)</f>
        <v>0</v>
      </c>
      <c r="BI24" s="47">
        <f>IF('KWh Monthly'!BI$5=-1,0,BH24+'KWh Monthly'!BI24)</f>
        <v>0</v>
      </c>
      <c r="BJ24" s="47">
        <f>IF('KWh Monthly'!BJ$5=-1,0,BI24+'KWh Monthly'!BJ24)</f>
        <v>0</v>
      </c>
      <c r="BK24" s="47">
        <f>IF('KWh Monthly'!BK$5=-1,0,BJ24+'KWh Monthly'!BK24)</f>
        <v>0</v>
      </c>
      <c r="BL24" s="47">
        <f>IF('KWh Monthly'!BL$5=-1,0,BK24+'KWh Monthly'!BL24)</f>
        <v>0</v>
      </c>
      <c r="BM24" s="47">
        <f>IF('KWh Monthly'!BM$5=-1,0,BL24+'KWh Monthly'!BM24)</f>
        <v>0</v>
      </c>
      <c r="BN24" s="47">
        <f>IF('KWh Monthly'!BN$5=-1,0,BM24+'KWh Monthly'!BN24)</f>
        <v>0</v>
      </c>
      <c r="BO24" s="47">
        <f>IF('KWh Monthly'!BO$5=-1,0,BN24+'KWh Monthly'!BO24)</f>
        <v>0</v>
      </c>
      <c r="BP24" s="47">
        <f>IF('KWh Monthly'!BP$5=-1,0,BO24+'KWh Monthly'!BP24)</f>
        <v>0</v>
      </c>
      <c r="BQ24" s="47">
        <f>IF('KWh Monthly'!BQ$5=-1,0,BP24+'KWh Monthly'!BQ24)</f>
        <v>0</v>
      </c>
      <c r="BR24" s="47">
        <f>IF('KWh Monthly'!BR$5=-1,0,BQ24+'KWh Monthly'!BR24)</f>
        <v>0</v>
      </c>
      <c r="BS24" s="47">
        <f>IF('KWh Monthly'!BS$5=-1,0,BR24+'KWh Monthly'!BS24)</f>
        <v>0</v>
      </c>
      <c r="BT24" s="47">
        <f>IF('KWh Monthly'!BT$5=-1,0,BS24+'KWh Monthly'!BT24)</f>
        <v>0</v>
      </c>
      <c r="BU24" s="47">
        <f>IF('KWh Monthly'!BU$5=-1,0,BT24+'KWh Monthly'!BU24)</f>
        <v>0</v>
      </c>
      <c r="BV24" s="47">
        <f>IF('KWh Monthly'!BV$5=-1,0,BU24+'KWh Monthly'!BV24)</f>
        <v>0</v>
      </c>
      <c r="BW24" s="47">
        <f>IF('KWh Monthly'!BW$5=-1,0,BV24+'KWh Monthly'!BW24)</f>
        <v>0</v>
      </c>
      <c r="BX24" s="47">
        <f>IF('KWh Monthly'!BX$5=-1,0,BW24+'KWh Monthly'!BX24)</f>
        <v>0</v>
      </c>
      <c r="BY24" s="47">
        <f>IF('KWh Monthly'!BY$5=-1,0,BX24+'KWh Monthly'!BY24)</f>
        <v>0</v>
      </c>
      <c r="BZ24" s="47">
        <f>IF('KWh Monthly'!BZ$5=-1,0,BY24+'KWh Monthly'!BZ24)</f>
        <v>0</v>
      </c>
      <c r="CA24" s="47">
        <f>IF('KWh Monthly'!CA$5=-1,0,BZ24+'KWh Monthly'!CA24)</f>
        <v>0</v>
      </c>
      <c r="CB24" s="47">
        <f>IF('KWh Monthly'!CB$5=-1,0,CA24+'KWh Monthly'!CB24)</f>
        <v>0</v>
      </c>
      <c r="CC24" s="47">
        <f>IF('KWh Monthly'!CC$5=-1,0,CB24+'KWh Monthly'!CC24)</f>
        <v>0</v>
      </c>
      <c r="CD24" s="47">
        <f>IF('KWh Monthly'!CD$5=-1,0,CC24+'KWh Monthly'!CD24)</f>
        <v>0</v>
      </c>
      <c r="CE24" s="47">
        <f>IF('KWh Monthly'!CE$5=-1,0,CD24+'KWh Monthly'!CE24)</f>
        <v>0</v>
      </c>
      <c r="CF24" s="47">
        <f>IF('KWh Monthly'!CF$5=-1,0,CE24+'KWh Monthly'!CF24)</f>
        <v>0</v>
      </c>
      <c r="CG24" s="47">
        <f>IF('KWh Monthly'!CG$5=-1,0,CF24+'KWh Monthly'!CG24)</f>
        <v>0</v>
      </c>
      <c r="CH24" s="47">
        <f>IF('KWh Monthly'!CH$5=-1,0,CG24+'KWh Monthly'!CH24)</f>
        <v>0</v>
      </c>
      <c r="CI24" s="47">
        <f>IF('KWh Monthly'!CI$5=-1,0,CH24+'KWh Monthly'!CI24)</f>
        <v>0</v>
      </c>
      <c r="CJ24" s="47">
        <f>IF('KWh Monthly'!CJ$5=-1,0,CI24+'KWh Monthly'!CJ24)</f>
        <v>0</v>
      </c>
      <c r="CK24" s="47">
        <f>IF('KWh Monthly'!CK$5=-1,0,CJ24+'KWh Monthly'!CK24)</f>
        <v>0</v>
      </c>
      <c r="CL24" s="47">
        <f>IF('KWh Monthly'!CL$5=-1,0,CK24+'KWh Monthly'!CL24)</f>
        <v>0</v>
      </c>
      <c r="CM24" s="47">
        <f>IF('KWh Monthly'!CM$5=-1,0,CL24+'KWh Monthly'!CM24)</f>
        <v>0</v>
      </c>
      <c r="CN24" s="47">
        <f>IF('KWh Monthly'!CN$5=-1,0,CM24+'KWh Monthly'!CN24)</f>
        <v>0</v>
      </c>
      <c r="CO24" s="47">
        <f>IF('KWh Monthly'!CO$5=-1,0,CN24+'KWh Monthly'!CO24)</f>
        <v>0</v>
      </c>
      <c r="CP24" s="47">
        <f>IF('KWh Monthly'!CP$5=-1,0,CO24+'KWh Monthly'!CP24)</f>
        <v>0</v>
      </c>
      <c r="CQ24" s="47">
        <f>IF('KWh Monthly'!CQ$5=-1,0,CP24+'KWh Monthly'!CQ24)</f>
        <v>0</v>
      </c>
      <c r="CR24" s="47">
        <f>IF('KWh Monthly'!CR$5=-1,0,CQ24+'KWh Monthly'!CR24)</f>
        <v>0</v>
      </c>
      <c r="CS24" s="47">
        <f>IF('KWh Monthly'!CS$5=-1,0,CR24+'KWh Monthly'!CS24)</f>
        <v>0</v>
      </c>
      <c r="CT24" s="47">
        <f>IF('KWh Monthly'!CT$5=-1,0,CS24+'KWh Monthly'!CT24)</f>
        <v>0</v>
      </c>
      <c r="CU24" s="47">
        <f>IF('KWh Monthly'!CU$5=-1,0,CT24+'KWh Monthly'!CU24)</f>
        <v>0</v>
      </c>
      <c r="CV24" s="47">
        <f>IF('KWh Monthly'!CV$5=-1,0,CU24+'KWh Monthly'!CV24)</f>
        <v>0</v>
      </c>
      <c r="CW24" s="47">
        <f>IF('KWh Monthly'!CW$5=-1,0,CV24+'KWh Monthly'!CW24)</f>
        <v>0</v>
      </c>
      <c r="CX24" s="47">
        <f>IF('KWh Monthly'!CX$5=-1,0,CW24+'KWh Monthly'!CX24)</f>
        <v>0</v>
      </c>
      <c r="CY24" s="47">
        <f>IF('KWh Monthly'!CY$5=-1,0,CX24+'KWh Monthly'!CY24)</f>
        <v>0</v>
      </c>
      <c r="CZ24" s="47">
        <f>IF('KWh Monthly'!CZ$5=-1,0,CY24+'KWh Monthly'!CZ24)</f>
        <v>0</v>
      </c>
      <c r="DA24" s="47">
        <f>IF('KWh Monthly'!DA$5=-1,0,CZ24+'KWh Monthly'!DA24)</f>
        <v>0</v>
      </c>
      <c r="DB24" s="47">
        <f>IF('KWh Monthly'!DB$5=-1,0,DA24+'KWh Monthly'!DB24)</f>
        <v>0</v>
      </c>
      <c r="DC24" s="47">
        <f>IF('KWh Monthly'!DC$5=-1,0,DB24+'KWh Monthly'!DC24)</f>
        <v>0</v>
      </c>
      <c r="DD24" s="47">
        <f>IF('KWh Monthly'!DD$5=-1,0,DC24+'KWh Monthly'!DD24)</f>
        <v>0</v>
      </c>
      <c r="DE24" s="47">
        <f>IF('KWh Monthly'!DE$5=-1,0,DD24+'KWh Monthly'!DE24)</f>
        <v>0</v>
      </c>
      <c r="DF24" s="47">
        <f>IF('KWh Monthly'!DF$5=-1,0,DE24+'KWh Monthly'!DF24)</f>
        <v>0</v>
      </c>
      <c r="DG24" s="47">
        <f>IF('KWh Monthly'!DG$5=-1,0,DF24+'KWh Monthly'!DG24)</f>
        <v>0</v>
      </c>
      <c r="DH24" s="47">
        <f>IF('KWh Monthly'!DH$5=-1,0,DG24+'KWh Monthly'!DH24)</f>
        <v>0</v>
      </c>
      <c r="DI24" s="47">
        <f>IF('KWh Monthly'!DI$5=-1,0,DH24+'KWh Monthly'!DI24)</f>
        <v>0</v>
      </c>
      <c r="DJ24" s="47">
        <f>IF('KWh Monthly'!DJ$5=-1,0,DI24+'KWh Monthly'!DJ24)</f>
        <v>0</v>
      </c>
      <c r="DK24" s="47">
        <f>IF('KWh Monthly'!DK$5=-1,0,DJ24+'KWh Monthly'!DK24)</f>
        <v>0</v>
      </c>
      <c r="DL24" s="47">
        <f>IF('KWh Monthly'!DL$5=-1,0,DK24+'KWh Monthly'!DL24)</f>
        <v>0</v>
      </c>
      <c r="DM24" s="47">
        <f>IF('KWh Monthly'!DM$5=-1,0,DL24+'KWh Monthly'!DM24)</f>
        <v>0</v>
      </c>
      <c r="DN24" s="47">
        <f>IF('KWh Monthly'!DN$5=-1,0,DM24+'KWh Monthly'!DN24)</f>
        <v>0</v>
      </c>
      <c r="DO24" s="47">
        <f>IF('KWh Monthly'!DO$5=-1,0,DN24+'KWh Monthly'!DO24)</f>
        <v>0</v>
      </c>
      <c r="DP24" s="47">
        <f>IF('KWh Monthly'!DP$5=-1,0,DO24+'KWh Monthly'!DP24)</f>
        <v>0</v>
      </c>
      <c r="DQ24" s="47">
        <f>IF('KWh Monthly'!DQ$5=-1,0,DP24+'KWh Monthly'!DQ24)</f>
        <v>0</v>
      </c>
      <c r="DR24" s="47">
        <f>IF('KWh Monthly'!DR$5=-1,0,DQ24+'KWh Monthly'!DR24)</f>
        <v>0</v>
      </c>
    </row>
    <row r="25" spans="1:122" x14ac:dyDescent="0.25">
      <c r="A25" s="192"/>
      <c r="B25" s="30" t="s">
        <v>2</v>
      </c>
      <c r="C25" s="47">
        <f>IF('KWh Monthly'!C$5=0,0,'KWh Monthly'!C25)</f>
        <v>0</v>
      </c>
      <c r="D25" s="47">
        <f>IF('KWh Monthly'!D$5=0,0,C25+'KWh Monthly'!D25)</f>
        <v>0</v>
      </c>
      <c r="E25" s="47">
        <f>IF('KWh Monthly'!E$5=0,0,D25+'KWh Monthly'!E25)</f>
        <v>0</v>
      </c>
      <c r="F25" s="47">
        <f>IF('KWh Monthly'!F$5=0,0,E25+'KWh Monthly'!F25)</f>
        <v>0</v>
      </c>
      <c r="G25" s="47">
        <f>IF('KWh Monthly'!G$5=0,0,F25+'KWh Monthly'!G25)</f>
        <v>0</v>
      </c>
      <c r="H25" s="47">
        <f>IF('KWh Monthly'!H$5=0,0,G25+'KWh Monthly'!H25)</f>
        <v>0</v>
      </c>
      <c r="I25" s="47">
        <f>IF('KWh Monthly'!I$5=0,0,H25+'KWh Monthly'!I25)</f>
        <v>0</v>
      </c>
      <c r="J25" s="47">
        <f>IF('KWh Monthly'!J$5=0,0,I25+'KWh Monthly'!J25)</f>
        <v>0</v>
      </c>
      <c r="K25" s="47">
        <f>IF('KWh Monthly'!K$5=0,0,J25+'KWh Monthly'!K25)</f>
        <v>0</v>
      </c>
      <c r="L25" s="47">
        <f>IF('KWh Monthly'!L$5=0,0,K25+'KWh Monthly'!L25)</f>
        <v>0</v>
      </c>
      <c r="M25" s="47">
        <f>IF('KWh Monthly'!M$5=0,0,L25+'KWh Monthly'!M25)</f>
        <v>0</v>
      </c>
      <c r="N25" s="47">
        <f>IF('KWh Monthly'!N$5=0,0,M25+'KWh Monthly'!N25)</f>
        <v>0</v>
      </c>
      <c r="O25" s="47">
        <f>IF('KWh Monthly'!O$5=0,0,N25+'KWh Monthly'!O25)</f>
        <v>0</v>
      </c>
      <c r="P25" s="47">
        <f>IF('KWh Monthly'!P$5=0,0,O25+'KWh Monthly'!P25)</f>
        <v>0</v>
      </c>
      <c r="Q25" s="47">
        <f>IF('KWh Monthly'!Q$5=0,0,P25+'KWh Monthly'!Q25)</f>
        <v>0</v>
      </c>
      <c r="R25" s="47">
        <f>IF('KWh Monthly'!R$5=0,0,Q25+'KWh Monthly'!R25)</f>
        <v>0</v>
      </c>
      <c r="S25" s="47">
        <f>IF('KWh Monthly'!S$5=0,0,R25+'KWh Monthly'!S25)</f>
        <v>0</v>
      </c>
      <c r="T25" s="47">
        <f>IF('KWh Monthly'!T$5=0,0,S25+'KWh Monthly'!T25)</f>
        <v>0</v>
      </c>
      <c r="U25" s="47">
        <f>IF('KWh Monthly'!U$5=0,0,T25+'KWh Monthly'!U25)</f>
        <v>0</v>
      </c>
      <c r="V25" s="47">
        <f>IF('KWh Monthly'!V$5=0,0,U25+'KWh Monthly'!V25)</f>
        <v>0</v>
      </c>
      <c r="W25" s="47">
        <f>IF('KWh Monthly'!W$5=0,0,V25+'KWh Monthly'!W25)</f>
        <v>0</v>
      </c>
      <c r="X25" s="47">
        <f>IF('KWh Monthly'!X$5=0,0,W25+'KWh Monthly'!X25)</f>
        <v>0</v>
      </c>
      <c r="Y25" s="47">
        <f>IF('KWh Monthly'!Y$5=0,0,X25+'KWh Monthly'!Y25)</f>
        <v>0</v>
      </c>
      <c r="Z25" s="47">
        <f>IF('KWh Monthly'!Z$5=0,0,Y25+'KWh Monthly'!Z25)</f>
        <v>0</v>
      </c>
      <c r="AA25" s="47">
        <f>IF('KWh Monthly'!AA$5=0,0,Z25+'KWh Monthly'!AA25)</f>
        <v>0</v>
      </c>
      <c r="AB25" s="47">
        <f>IF('KWh Monthly'!AB$5=0,0,AA25+'KWh Monthly'!AB25)</f>
        <v>0</v>
      </c>
      <c r="AC25" s="47">
        <f>IF('KWh Monthly'!AC$5=0,0,AB25+'KWh Monthly'!AC25)</f>
        <v>0</v>
      </c>
      <c r="AD25" s="47">
        <f>IF('KWh Monthly'!AD$5=0,0,AC25+'KWh Monthly'!AD25)</f>
        <v>0</v>
      </c>
      <c r="AE25" s="47">
        <f>IF('KWh Monthly'!AE$5=0,0,AD25+'KWh Monthly'!AE25)</f>
        <v>0</v>
      </c>
      <c r="AF25" s="47">
        <f>IF('KWh Monthly'!AF$5=0,0,AE25+'KWh Monthly'!AF25)</f>
        <v>0</v>
      </c>
      <c r="AG25" s="47">
        <f>IF('KWh Monthly'!AG$5=0,0,AF25+'KWh Monthly'!AG25)</f>
        <v>0</v>
      </c>
      <c r="AH25" s="47">
        <f>IF('KWh Monthly'!AH$5=0,0,AG25+'KWh Monthly'!AH25)</f>
        <v>0</v>
      </c>
      <c r="AI25" s="47">
        <f>IF('KWh Monthly'!AI$5=0,0,AH25+'KWh Monthly'!AI25)</f>
        <v>0</v>
      </c>
      <c r="AJ25" s="47">
        <f>IF('KWh Monthly'!AJ$5=0,0,AI25+'KWh Monthly'!AJ25)</f>
        <v>0</v>
      </c>
      <c r="AK25" s="47">
        <f>IF('KWh Monthly'!AK$5=0,0,AJ25+'KWh Monthly'!AK25)</f>
        <v>0</v>
      </c>
      <c r="AL25" s="47">
        <f>IF('KWh Monthly'!AL$5=0,0,AK25+'KWh Monthly'!AL25)</f>
        <v>0</v>
      </c>
      <c r="AM25" s="47">
        <f>IF('KWh Monthly'!AM$5=0,0,AL25+'KWh Monthly'!AM25)</f>
        <v>0</v>
      </c>
      <c r="AN25" s="47">
        <f>IF('KWh Monthly'!AN$5=0,0,AM25+'KWh Monthly'!AN25)</f>
        <v>0</v>
      </c>
      <c r="AO25" s="47">
        <f>IF('KWh Monthly'!AO$5=-1,0,AN25+'KWh Monthly'!AO25)</f>
        <v>0</v>
      </c>
      <c r="AP25" s="47">
        <f>IF('KWh Monthly'!AP$5=-1,0,AO25+'KWh Monthly'!AP25)</f>
        <v>0</v>
      </c>
      <c r="AQ25" s="47">
        <f>IF('KWh Monthly'!AQ$5=-1,0,AP25+'KWh Monthly'!AQ25)</f>
        <v>0</v>
      </c>
      <c r="AR25" s="47">
        <f>IF('KWh Monthly'!AR$5=-1,0,AQ25+'KWh Monthly'!AR25)</f>
        <v>0</v>
      </c>
      <c r="AS25" s="47">
        <f>IF('KWh Monthly'!AS$5=-1,0,AR25+'KWh Monthly'!AS25)</f>
        <v>0</v>
      </c>
      <c r="AT25" s="47">
        <f>IF('KWh Monthly'!AT$5=-1,0,AS25+'KWh Monthly'!AT25)</f>
        <v>0</v>
      </c>
      <c r="AU25" s="47">
        <f>IF('KWh Monthly'!AU$5=-1,0,AT25+'KWh Monthly'!AU25)</f>
        <v>0</v>
      </c>
      <c r="AV25" s="47">
        <f>IF('KWh Monthly'!AV$5=-1,0,AU25+'KWh Monthly'!AV25)</f>
        <v>0</v>
      </c>
      <c r="AW25" s="47">
        <f>IF('KWh Monthly'!AW$5=-1,0,AV25+'KWh Monthly'!AW25)</f>
        <v>0</v>
      </c>
      <c r="AX25" s="47">
        <f>IF('KWh Monthly'!AX$5=-1,0,AW25+'KWh Monthly'!AX25)</f>
        <v>0</v>
      </c>
      <c r="AY25" s="47">
        <f>IF('KWh Monthly'!AY$5=-1,0,AX25+'KWh Monthly'!AY25)</f>
        <v>0</v>
      </c>
      <c r="AZ25" s="47">
        <f>IF('KWh Monthly'!AZ$5=-1,0,AY25+'KWh Monthly'!AZ25)</f>
        <v>0</v>
      </c>
      <c r="BA25" s="47">
        <f>IF('KWh Monthly'!BA$5=-1,0,AZ25+'KWh Monthly'!BA25)</f>
        <v>0</v>
      </c>
      <c r="BB25" s="47">
        <f>IF('KWh Monthly'!BB$5=-1,0,BA25+'KWh Monthly'!BB25)</f>
        <v>0</v>
      </c>
      <c r="BC25" s="47">
        <f>IF('KWh Monthly'!BC$5=-1,0,BB25+'KWh Monthly'!BC25)</f>
        <v>0</v>
      </c>
      <c r="BD25" s="47">
        <f>IF('KWh Monthly'!BD$5=-1,0,BC25+'KWh Monthly'!BD25)</f>
        <v>0</v>
      </c>
      <c r="BE25" s="47">
        <f>IF('KWh Monthly'!BE$5=-1,0,BD25+'KWh Monthly'!BE25)</f>
        <v>0</v>
      </c>
      <c r="BF25" s="47">
        <f>IF('KWh Monthly'!BF$5=-1,0,BE25+'KWh Monthly'!BF25)</f>
        <v>0</v>
      </c>
      <c r="BG25" s="47">
        <f>IF('KWh Monthly'!BG$5=-1,0,BF25+'KWh Monthly'!BG25)</f>
        <v>0</v>
      </c>
      <c r="BH25" s="47">
        <f>IF('KWh Monthly'!BH$5=-1,0,BG25+'KWh Monthly'!BH25)</f>
        <v>0</v>
      </c>
      <c r="BI25" s="47">
        <f>IF('KWh Monthly'!BI$5=-1,0,BH25+'KWh Monthly'!BI25)</f>
        <v>0</v>
      </c>
      <c r="BJ25" s="47">
        <f>IF('KWh Monthly'!BJ$5=-1,0,BI25+'KWh Monthly'!BJ25)</f>
        <v>0</v>
      </c>
      <c r="BK25" s="47">
        <f>IF('KWh Monthly'!BK$5=-1,0,BJ25+'KWh Monthly'!BK25)</f>
        <v>0</v>
      </c>
      <c r="BL25" s="47">
        <f>IF('KWh Monthly'!BL$5=-1,0,BK25+'KWh Monthly'!BL25)</f>
        <v>0</v>
      </c>
      <c r="BM25" s="47">
        <f>IF('KWh Monthly'!BM$5=-1,0,BL25+'KWh Monthly'!BM25)</f>
        <v>0</v>
      </c>
      <c r="BN25" s="47">
        <f>IF('KWh Monthly'!BN$5=-1,0,BM25+'KWh Monthly'!BN25)</f>
        <v>0</v>
      </c>
      <c r="BO25" s="47">
        <f>IF('KWh Monthly'!BO$5=-1,0,BN25+'KWh Monthly'!BO25)</f>
        <v>0</v>
      </c>
      <c r="BP25" s="47">
        <f>IF('KWh Monthly'!BP$5=-1,0,BO25+'KWh Monthly'!BP25)</f>
        <v>0</v>
      </c>
      <c r="BQ25" s="47">
        <f>IF('KWh Monthly'!BQ$5=-1,0,BP25+'KWh Monthly'!BQ25)</f>
        <v>0</v>
      </c>
      <c r="BR25" s="47">
        <f>IF('KWh Monthly'!BR$5=-1,0,BQ25+'KWh Monthly'!BR25)</f>
        <v>0</v>
      </c>
      <c r="BS25" s="47">
        <f>IF('KWh Monthly'!BS$5=-1,0,BR25+'KWh Monthly'!BS25)</f>
        <v>0</v>
      </c>
      <c r="BT25" s="47">
        <f>IF('KWh Monthly'!BT$5=-1,0,BS25+'KWh Monthly'!BT25)</f>
        <v>0</v>
      </c>
      <c r="BU25" s="47">
        <f>IF('KWh Monthly'!BU$5=-1,0,BT25+'KWh Monthly'!BU25)</f>
        <v>0</v>
      </c>
      <c r="BV25" s="47">
        <f>IF('KWh Monthly'!BV$5=-1,0,BU25+'KWh Monthly'!BV25)</f>
        <v>0</v>
      </c>
      <c r="BW25" s="47">
        <f>IF('KWh Monthly'!BW$5=-1,0,BV25+'KWh Monthly'!BW25)</f>
        <v>0</v>
      </c>
      <c r="BX25" s="47">
        <f>IF('KWh Monthly'!BX$5=-1,0,BW25+'KWh Monthly'!BX25)</f>
        <v>0</v>
      </c>
      <c r="BY25" s="47">
        <f>IF('KWh Monthly'!BY$5=-1,0,BX25+'KWh Monthly'!BY25)</f>
        <v>0</v>
      </c>
      <c r="BZ25" s="47">
        <f>IF('KWh Monthly'!BZ$5=-1,0,BY25+'KWh Monthly'!BZ25)</f>
        <v>0</v>
      </c>
      <c r="CA25" s="47">
        <f>IF('KWh Monthly'!CA$5=-1,0,BZ25+'KWh Monthly'!CA25)</f>
        <v>0</v>
      </c>
      <c r="CB25" s="47">
        <f>IF('KWh Monthly'!CB$5=-1,0,CA25+'KWh Monthly'!CB25)</f>
        <v>0</v>
      </c>
      <c r="CC25" s="47">
        <f>IF('KWh Monthly'!CC$5=-1,0,CB25+'KWh Monthly'!CC25)</f>
        <v>0</v>
      </c>
      <c r="CD25" s="47">
        <f>IF('KWh Monthly'!CD$5=-1,0,CC25+'KWh Monthly'!CD25)</f>
        <v>0</v>
      </c>
      <c r="CE25" s="47">
        <f>IF('KWh Monthly'!CE$5=-1,0,CD25+'KWh Monthly'!CE25)</f>
        <v>0</v>
      </c>
      <c r="CF25" s="47">
        <f>IF('KWh Monthly'!CF$5=-1,0,CE25+'KWh Monthly'!CF25)</f>
        <v>0</v>
      </c>
      <c r="CG25" s="47">
        <f>IF('KWh Monthly'!CG$5=-1,0,CF25+'KWh Monthly'!CG25)</f>
        <v>0</v>
      </c>
      <c r="CH25" s="47">
        <f>IF('KWh Monthly'!CH$5=-1,0,CG25+'KWh Monthly'!CH25)</f>
        <v>0</v>
      </c>
      <c r="CI25" s="47">
        <f>IF('KWh Monthly'!CI$5=-1,0,CH25+'KWh Monthly'!CI25)</f>
        <v>0</v>
      </c>
      <c r="CJ25" s="47">
        <f>IF('KWh Monthly'!CJ$5=-1,0,CI25+'KWh Monthly'!CJ25)</f>
        <v>0</v>
      </c>
      <c r="CK25" s="47">
        <f>IF('KWh Monthly'!CK$5=-1,0,CJ25+'KWh Monthly'!CK25)</f>
        <v>0</v>
      </c>
      <c r="CL25" s="47">
        <f>IF('KWh Monthly'!CL$5=-1,0,CK25+'KWh Monthly'!CL25)</f>
        <v>0</v>
      </c>
      <c r="CM25" s="47">
        <f>IF('KWh Monthly'!CM$5=-1,0,CL25+'KWh Monthly'!CM25)</f>
        <v>0</v>
      </c>
      <c r="CN25" s="47">
        <f>IF('KWh Monthly'!CN$5=-1,0,CM25+'KWh Monthly'!CN25)</f>
        <v>0</v>
      </c>
      <c r="CO25" s="47">
        <f>IF('KWh Monthly'!CO$5=-1,0,CN25+'KWh Monthly'!CO25)</f>
        <v>0</v>
      </c>
      <c r="CP25" s="47">
        <f>IF('KWh Monthly'!CP$5=-1,0,CO25+'KWh Monthly'!CP25)</f>
        <v>0</v>
      </c>
      <c r="CQ25" s="47">
        <f>IF('KWh Monthly'!CQ$5=-1,0,CP25+'KWh Monthly'!CQ25)</f>
        <v>0</v>
      </c>
      <c r="CR25" s="47">
        <f>IF('KWh Monthly'!CR$5=-1,0,CQ25+'KWh Monthly'!CR25)</f>
        <v>0</v>
      </c>
      <c r="CS25" s="47">
        <f>IF('KWh Monthly'!CS$5=-1,0,CR25+'KWh Monthly'!CS25)</f>
        <v>0</v>
      </c>
      <c r="CT25" s="47">
        <f>IF('KWh Monthly'!CT$5=-1,0,CS25+'KWh Monthly'!CT25)</f>
        <v>0</v>
      </c>
      <c r="CU25" s="47">
        <f>IF('KWh Monthly'!CU$5=-1,0,CT25+'KWh Monthly'!CU25)</f>
        <v>0</v>
      </c>
      <c r="CV25" s="47">
        <f>IF('KWh Monthly'!CV$5=-1,0,CU25+'KWh Monthly'!CV25)</f>
        <v>0</v>
      </c>
      <c r="CW25" s="47">
        <f>IF('KWh Monthly'!CW$5=-1,0,CV25+'KWh Monthly'!CW25)</f>
        <v>0</v>
      </c>
      <c r="CX25" s="47">
        <f>IF('KWh Monthly'!CX$5=-1,0,CW25+'KWh Monthly'!CX25)</f>
        <v>0</v>
      </c>
      <c r="CY25" s="47">
        <f>IF('KWh Monthly'!CY$5=-1,0,CX25+'KWh Monthly'!CY25)</f>
        <v>0</v>
      </c>
      <c r="CZ25" s="47">
        <f>IF('KWh Monthly'!CZ$5=-1,0,CY25+'KWh Monthly'!CZ25)</f>
        <v>0</v>
      </c>
      <c r="DA25" s="47">
        <f>IF('KWh Monthly'!DA$5=-1,0,CZ25+'KWh Monthly'!DA25)</f>
        <v>0</v>
      </c>
      <c r="DB25" s="47">
        <f>IF('KWh Monthly'!DB$5=-1,0,DA25+'KWh Monthly'!DB25)</f>
        <v>0</v>
      </c>
      <c r="DC25" s="47">
        <f>IF('KWh Monthly'!DC$5=-1,0,DB25+'KWh Monthly'!DC25)</f>
        <v>0</v>
      </c>
      <c r="DD25" s="47">
        <f>IF('KWh Monthly'!DD$5=-1,0,DC25+'KWh Monthly'!DD25)</f>
        <v>0</v>
      </c>
      <c r="DE25" s="47">
        <f>IF('KWh Monthly'!DE$5=-1,0,DD25+'KWh Monthly'!DE25)</f>
        <v>0</v>
      </c>
      <c r="DF25" s="47">
        <f>IF('KWh Monthly'!DF$5=-1,0,DE25+'KWh Monthly'!DF25)</f>
        <v>0</v>
      </c>
      <c r="DG25" s="47">
        <f>IF('KWh Monthly'!DG$5=-1,0,DF25+'KWh Monthly'!DG25)</f>
        <v>0</v>
      </c>
      <c r="DH25" s="47">
        <f>IF('KWh Monthly'!DH$5=-1,0,DG25+'KWh Monthly'!DH25)</f>
        <v>0</v>
      </c>
      <c r="DI25" s="47">
        <f>IF('KWh Monthly'!DI$5=-1,0,DH25+'KWh Monthly'!DI25)</f>
        <v>0</v>
      </c>
      <c r="DJ25" s="47">
        <f>IF('KWh Monthly'!DJ$5=-1,0,DI25+'KWh Monthly'!DJ25)</f>
        <v>0</v>
      </c>
      <c r="DK25" s="47">
        <f>IF('KWh Monthly'!DK$5=-1,0,DJ25+'KWh Monthly'!DK25)</f>
        <v>0</v>
      </c>
      <c r="DL25" s="47">
        <f>IF('KWh Monthly'!DL$5=-1,0,DK25+'KWh Monthly'!DL25)</f>
        <v>0</v>
      </c>
      <c r="DM25" s="47">
        <f>IF('KWh Monthly'!DM$5=-1,0,DL25+'KWh Monthly'!DM25)</f>
        <v>0</v>
      </c>
      <c r="DN25" s="47">
        <f>IF('KWh Monthly'!DN$5=-1,0,DM25+'KWh Monthly'!DN25)</f>
        <v>0</v>
      </c>
      <c r="DO25" s="47">
        <f>IF('KWh Monthly'!DO$5=-1,0,DN25+'KWh Monthly'!DO25)</f>
        <v>0</v>
      </c>
      <c r="DP25" s="47">
        <f>IF('KWh Monthly'!DP$5=-1,0,DO25+'KWh Monthly'!DP25)</f>
        <v>0</v>
      </c>
      <c r="DQ25" s="47">
        <f>IF('KWh Monthly'!DQ$5=-1,0,DP25+'KWh Monthly'!DQ25)</f>
        <v>0</v>
      </c>
      <c r="DR25" s="47">
        <f>IF('KWh Monthly'!DR$5=-1,0,DQ25+'KWh Monthly'!DR25)</f>
        <v>0</v>
      </c>
    </row>
    <row r="26" spans="1:122" x14ac:dyDescent="0.25">
      <c r="A26" s="192"/>
      <c r="B26" s="30" t="s">
        <v>12</v>
      </c>
      <c r="C26" s="47"/>
      <c r="D26" s="47">
        <f>IF('KWh Monthly'!D$5=0,0,C26+'KWh Monthly'!D26)</f>
        <v>0</v>
      </c>
      <c r="E26" s="47">
        <f>IF('KWh Monthly'!E$5=0,0,D26+'KWh Monthly'!E26)</f>
        <v>0</v>
      </c>
      <c r="F26" s="47">
        <f>IF('KWh Monthly'!F$5=0,0,E26+'KWh Monthly'!F26)</f>
        <v>0</v>
      </c>
      <c r="G26" s="47">
        <f>IF('KWh Monthly'!G$5=0,0,F26+'KWh Monthly'!G26)</f>
        <v>0</v>
      </c>
      <c r="H26" s="47">
        <f>IF('KWh Monthly'!H$5=0,0,G26+'KWh Monthly'!H26)</f>
        <v>0</v>
      </c>
      <c r="I26" s="47">
        <f>IF('KWh Monthly'!I$5=0,0,H26+'KWh Monthly'!I26)</f>
        <v>0</v>
      </c>
      <c r="J26" s="47">
        <f>IF('KWh Monthly'!J$5=0,0,I26+'KWh Monthly'!J26)</f>
        <v>0</v>
      </c>
      <c r="K26" s="47">
        <f>IF('KWh Monthly'!K$5=0,0,J26+'KWh Monthly'!K26)</f>
        <v>0</v>
      </c>
      <c r="L26" s="47">
        <f>IF('KWh Monthly'!L$5=0,0,K26+'KWh Monthly'!L26)</f>
        <v>0</v>
      </c>
      <c r="M26" s="47">
        <f>IF('KWh Monthly'!M$5=0,0,L26+'KWh Monthly'!M26)</f>
        <v>0</v>
      </c>
      <c r="N26" s="47">
        <f>IF('KWh Monthly'!N$5=0,0,M26+'KWh Monthly'!N26)</f>
        <v>0</v>
      </c>
      <c r="O26" s="47">
        <f>IF('KWh Monthly'!O$5=0,0,N26+'KWh Monthly'!O26)</f>
        <v>120013.21428182034</v>
      </c>
      <c r="P26" s="47">
        <f>IF('KWh Monthly'!P$5=0,0,O26+'KWh Monthly'!P26)</f>
        <v>0</v>
      </c>
      <c r="Q26" s="47">
        <f>IF('KWh Monthly'!Q$5=0,0,P26+'KWh Monthly'!Q26)</f>
        <v>0</v>
      </c>
      <c r="R26" s="47">
        <f>IF('KWh Monthly'!R$5=0,0,Q26+'KWh Monthly'!R26)</f>
        <v>0</v>
      </c>
      <c r="S26" s="47">
        <f>IF('KWh Monthly'!S$5=0,0,R26+'KWh Monthly'!S26)</f>
        <v>0</v>
      </c>
      <c r="T26" s="47">
        <f>IF('KWh Monthly'!T$5=0,0,S26+'KWh Monthly'!T26)</f>
        <v>0</v>
      </c>
      <c r="U26" s="47">
        <f>IF('KWh Monthly'!U$5=0,0,T26+'KWh Monthly'!U26)</f>
        <v>0</v>
      </c>
      <c r="V26" s="47">
        <f>IF('KWh Monthly'!V$5=0,0,U26+'KWh Monthly'!V26)</f>
        <v>0</v>
      </c>
      <c r="W26" s="47">
        <f>IF('KWh Monthly'!W$5=0,0,V26+'KWh Monthly'!W26)</f>
        <v>0</v>
      </c>
      <c r="X26" s="47">
        <f>IF('KWh Monthly'!X$5=0,0,W26+'KWh Monthly'!X26)</f>
        <v>0</v>
      </c>
      <c r="Y26" s="47">
        <f>IF('KWh Monthly'!Y$5=0,0,X26+'KWh Monthly'!Y26)</f>
        <v>0</v>
      </c>
      <c r="Z26" s="47">
        <f>IF('KWh Monthly'!Z$5=0,0,Y26+'KWh Monthly'!Z26)</f>
        <v>0</v>
      </c>
      <c r="AA26" s="47">
        <f>IF('KWh Monthly'!AA$5=0,0,Z26+'KWh Monthly'!AA26)</f>
        <v>0</v>
      </c>
      <c r="AB26" s="47">
        <f>IF('KWh Monthly'!AB$5=0,0,AA26+'KWh Monthly'!AB26)</f>
        <v>0</v>
      </c>
      <c r="AC26" s="47">
        <f>IF('KWh Monthly'!AC$5=0,0,AB26+'KWh Monthly'!AC26)</f>
        <v>0</v>
      </c>
      <c r="AD26" s="47">
        <f>IF('KWh Monthly'!AD$5=0,0,AC26+'KWh Monthly'!AD26)</f>
        <v>0</v>
      </c>
      <c r="AE26" s="47">
        <f>IF('KWh Monthly'!AE$5=0,0,AD26+'KWh Monthly'!AE26)</f>
        <v>0</v>
      </c>
      <c r="AF26" s="47">
        <f>IF('KWh Monthly'!AF$5=0,0,AE26+'KWh Monthly'!AF26)</f>
        <v>0</v>
      </c>
      <c r="AG26" s="47">
        <f>IF('KWh Monthly'!AG$5=0,0,AF26+'KWh Monthly'!AG26)</f>
        <v>0</v>
      </c>
      <c r="AH26" s="47">
        <f>IF('KWh Monthly'!AH$5=0,0,AG26+'KWh Monthly'!AH26)</f>
        <v>0</v>
      </c>
      <c r="AI26" s="47">
        <f>IF('KWh Monthly'!AI$5=0,0,AH26+'KWh Monthly'!AI26)</f>
        <v>0</v>
      </c>
      <c r="AJ26" s="47">
        <f>IF('KWh Monthly'!AJ$5=0,0,AI26+'KWh Monthly'!AJ26)</f>
        <v>0</v>
      </c>
      <c r="AK26" s="47">
        <f>IF('KWh Monthly'!AK$5=0,0,AJ26+'KWh Monthly'!AK26)</f>
        <v>0</v>
      </c>
      <c r="AL26" s="47">
        <f>IF('KWh Monthly'!AL$5=0,0,AK26+'KWh Monthly'!AL26)</f>
        <v>0</v>
      </c>
      <c r="AM26" s="47">
        <f>IF('KWh Monthly'!AM$5=0,0,AL26+'KWh Monthly'!AM26)</f>
        <v>0</v>
      </c>
      <c r="AN26" s="47">
        <f>IF('KWh Monthly'!AN$5=0,0,AM26+'KWh Monthly'!AN26)</f>
        <v>0</v>
      </c>
      <c r="AO26" s="47">
        <f>IF('KWh Monthly'!AO$5=0,0,AN26+'KWh Monthly'!AO26)</f>
        <v>0</v>
      </c>
      <c r="AP26" s="47">
        <f>IF('KWh Monthly'!AP$5=0,0,AO26+'KWh Monthly'!AP26)</f>
        <v>0</v>
      </c>
      <c r="AQ26" s="47">
        <f>IF('KWh Monthly'!AQ$5=0,0,AP26+'KWh Monthly'!AQ26)</f>
        <v>0</v>
      </c>
      <c r="AR26" s="47">
        <f>IF('KWh Monthly'!AR$5=0,0,AQ26+'KWh Monthly'!AR26)</f>
        <v>0</v>
      </c>
      <c r="AS26" s="47">
        <f>IF('KWh Monthly'!AS$5=0,0,AR26+'KWh Monthly'!AS26)</f>
        <v>0</v>
      </c>
      <c r="AT26" s="47">
        <f>IF('KWh Monthly'!AT$5=0,0,AS26+'KWh Monthly'!AT26)</f>
        <v>0</v>
      </c>
      <c r="AU26" s="47">
        <f>IF('KWh Monthly'!AU$5=0,0,AT26+'KWh Monthly'!AU26)</f>
        <v>0</v>
      </c>
      <c r="AV26" s="47">
        <f>IF('KWh Monthly'!AV$5=0,0,AU26+'KWh Monthly'!AV26)</f>
        <v>0</v>
      </c>
      <c r="AW26" s="47">
        <f>IF('KWh Monthly'!AW$5=0,0,AV26+'KWh Monthly'!AW26)</f>
        <v>0</v>
      </c>
      <c r="AX26" s="47">
        <f>IF('KWh Monthly'!AX$5=0,0,AW26+'KWh Monthly'!AX26)</f>
        <v>0</v>
      </c>
      <c r="AY26" s="47">
        <f>IF('KWh Monthly'!AY$5=0,0,AX26+'KWh Monthly'!AY26)</f>
        <v>0</v>
      </c>
      <c r="AZ26" s="47">
        <f>IF('KWh Monthly'!AZ$5=0,0,AY26+'KWh Monthly'!AZ26)</f>
        <v>0</v>
      </c>
      <c r="BA26" s="47">
        <f>IF('KWh Monthly'!BA$5=0,0,AZ26+'KWh Monthly'!BA26)</f>
        <v>0</v>
      </c>
      <c r="BB26" s="47">
        <f>IF('KWh Monthly'!BB$5=0,0,BA26+'KWh Monthly'!BB26)</f>
        <v>0</v>
      </c>
      <c r="BC26" s="47">
        <f>IF('KWh Monthly'!BC$5=0,0,BB26+'KWh Monthly'!BC26)</f>
        <v>0</v>
      </c>
      <c r="BD26" s="47">
        <f>IF('KWh Monthly'!BD$5=0,0,BC26+'KWh Monthly'!BD26)</f>
        <v>0</v>
      </c>
      <c r="BE26" s="47">
        <f>IF('KWh Monthly'!BE$5=0,0,BD26+'KWh Monthly'!BE26)</f>
        <v>0</v>
      </c>
      <c r="BF26" s="47">
        <f>IF('KWh Monthly'!BF$5=0,0,BE26+'KWh Monthly'!BF26)</f>
        <v>0</v>
      </c>
      <c r="BG26" s="47">
        <f>IF('KWh Monthly'!BG$5=0,0,BF26+'KWh Monthly'!BG26)</f>
        <v>0</v>
      </c>
      <c r="BH26" s="47">
        <f>IF('KWh Monthly'!BH$5=0,0,BG26+'KWh Monthly'!BH26)</f>
        <v>0</v>
      </c>
      <c r="BI26" s="47">
        <f>IF('KWh Monthly'!BI$5=0,0,BH26+'KWh Monthly'!BI26)</f>
        <v>0</v>
      </c>
      <c r="BJ26" s="47">
        <f>IF('KWh Monthly'!BJ$5=0,0,BI26+'KWh Monthly'!BJ26)</f>
        <v>0</v>
      </c>
      <c r="BK26" s="47">
        <f>IF('KWh Monthly'!BK$5=0,0,BJ26+'KWh Monthly'!BK26)</f>
        <v>0</v>
      </c>
      <c r="BL26" s="47">
        <f>IF('KWh Monthly'!BL$5=0,0,BK26+'KWh Monthly'!BL26)</f>
        <v>0</v>
      </c>
      <c r="BM26" s="47">
        <f>IF('KWh Monthly'!BM$5=0,0,BL26+'KWh Monthly'!BM26)</f>
        <v>0</v>
      </c>
      <c r="BN26" s="47">
        <f>IF('KWh Monthly'!BN$5=0,0,BM26+'KWh Monthly'!BN26)</f>
        <v>0</v>
      </c>
      <c r="BO26" s="47">
        <f>IF('KWh Monthly'!BO$5=0,0,BN26+'KWh Monthly'!BO26)</f>
        <v>0</v>
      </c>
      <c r="BP26" s="47">
        <f>IF('KWh Monthly'!BP$5=0,0,BO26+'KWh Monthly'!BP26)</f>
        <v>0</v>
      </c>
      <c r="BQ26" s="47">
        <f>IF('KWh Monthly'!BQ$5=0,0,BP26+'KWh Monthly'!BQ26)</f>
        <v>0</v>
      </c>
      <c r="BR26" s="47">
        <f>IF('KWh Monthly'!BR$5=0,0,BQ26+'KWh Monthly'!BR26)</f>
        <v>0</v>
      </c>
      <c r="BS26" s="47">
        <f>IF('KWh Monthly'!BS$5=0,0,BR26+'KWh Monthly'!BS26)</f>
        <v>0</v>
      </c>
      <c r="BT26" s="47">
        <f>IF('KWh Monthly'!BT$5=0,0,BS26+'KWh Monthly'!BT26)</f>
        <v>0</v>
      </c>
      <c r="BU26" s="47">
        <f>IF('KWh Monthly'!BU$5=0,0,BT26+'KWh Monthly'!BU26)</f>
        <v>0</v>
      </c>
      <c r="BV26" s="47">
        <f>IF('KWh Monthly'!BV$5=0,0,BU26+'KWh Monthly'!BV26)</f>
        <v>0</v>
      </c>
      <c r="BW26" s="47">
        <f>IF('KWh Monthly'!BW$5=-1,0,BV26+'KWh Monthly'!BW26)</f>
        <v>0</v>
      </c>
      <c r="BX26" s="47">
        <f>IF('KWh Monthly'!BX$5=-1,0,BW26+'KWh Monthly'!BX26)</f>
        <v>0</v>
      </c>
      <c r="BY26" s="47">
        <f>IF('KWh Monthly'!BY$5=-1,0,BX26+'KWh Monthly'!BY26)</f>
        <v>0</v>
      </c>
      <c r="BZ26" s="47">
        <f>IF('KWh Monthly'!BZ$5=-1,0,BY26+'KWh Monthly'!BZ26)</f>
        <v>0</v>
      </c>
      <c r="CA26" s="47">
        <f>IF('KWh Monthly'!CA$5=-1,0,BZ26+'KWh Monthly'!CA26)</f>
        <v>0</v>
      </c>
      <c r="CB26" s="47">
        <f>IF('KWh Monthly'!CB$5=-1,0,CA26+'KWh Monthly'!CB26)</f>
        <v>0</v>
      </c>
      <c r="CC26" s="47">
        <f>IF('KWh Monthly'!CC$5=-1,0,CB26+'KWh Monthly'!CC26)</f>
        <v>0</v>
      </c>
      <c r="CD26" s="47">
        <f>IF('KWh Monthly'!CD$5=-1,0,CC26+'KWh Monthly'!CD26)</f>
        <v>0</v>
      </c>
      <c r="CE26" s="47">
        <f>IF('KWh Monthly'!CE$5=-1,0,CD26+'KWh Monthly'!CE26)</f>
        <v>0</v>
      </c>
      <c r="CF26" s="47">
        <f>IF('KWh Monthly'!CF$5=-1,0,CE26+'KWh Monthly'!CF26)</f>
        <v>0</v>
      </c>
      <c r="CG26" s="47">
        <f>IF('KWh Monthly'!CG$5=-1,0,CF26+'KWh Monthly'!CG26)</f>
        <v>0</v>
      </c>
      <c r="CH26" s="47">
        <f>IF('KWh Monthly'!CH$5=-1,0,CG26+'KWh Monthly'!CH26)</f>
        <v>0</v>
      </c>
      <c r="CI26" s="47">
        <f>IF('KWh Monthly'!CI$5=-1,0,CH26+'KWh Monthly'!CI26)</f>
        <v>0</v>
      </c>
      <c r="CJ26" s="47">
        <f>IF('KWh Monthly'!CJ$5=-1,0,CI26+'KWh Monthly'!CJ26)</f>
        <v>0</v>
      </c>
      <c r="CK26" s="47">
        <f>IF('KWh Monthly'!CK$5=-1,0,CJ26+'KWh Monthly'!CK26)</f>
        <v>0</v>
      </c>
      <c r="CL26" s="47">
        <f>IF('KWh Monthly'!CL$5=-1,0,CK26+'KWh Monthly'!CL26)</f>
        <v>0</v>
      </c>
      <c r="CM26" s="47">
        <f>IF('KWh Monthly'!CM$5=-1,0,CL26+'KWh Monthly'!CM26)</f>
        <v>0</v>
      </c>
      <c r="CN26" s="47">
        <f>IF('KWh Monthly'!CN$5=-1,0,CM26+'KWh Monthly'!CN26)</f>
        <v>0</v>
      </c>
      <c r="CO26" s="47">
        <f>IF('KWh Monthly'!CO$5=-1,0,CN26+'KWh Monthly'!CO26)</f>
        <v>0</v>
      </c>
      <c r="CP26" s="47">
        <f>IF('KWh Monthly'!CP$5=-1,0,CO26+'KWh Monthly'!CP26)</f>
        <v>0</v>
      </c>
      <c r="CQ26" s="47">
        <f>IF('KWh Monthly'!CQ$5=-1,0,CP26+'KWh Monthly'!CQ26)</f>
        <v>0</v>
      </c>
      <c r="CR26" s="47">
        <f>IF('KWh Monthly'!CR$5=-1,0,CQ26+'KWh Monthly'!CR26)</f>
        <v>0</v>
      </c>
      <c r="CS26" s="47">
        <f>IF('KWh Monthly'!CS$5=-1,0,CR26+'KWh Monthly'!CS26)</f>
        <v>0</v>
      </c>
      <c r="CT26" s="47">
        <f>IF('KWh Monthly'!CT$5=-1,0,CS26+'KWh Monthly'!CT26)</f>
        <v>0</v>
      </c>
      <c r="CU26" s="47">
        <f>IF('KWh Monthly'!CU$5=-1,0,CT26+'KWh Monthly'!CU26)</f>
        <v>0</v>
      </c>
      <c r="CV26" s="47">
        <f>IF('KWh Monthly'!CV$5=-1,0,CU26+'KWh Monthly'!CV26)</f>
        <v>0</v>
      </c>
      <c r="CW26" s="47">
        <f>IF('KWh Monthly'!CW$5=-1,0,CV26+'KWh Monthly'!CW26)</f>
        <v>0</v>
      </c>
      <c r="CX26" s="47">
        <f>IF('KWh Monthly'!CX$5=-1,0,CW26+'KWh Monthly'!CX26)</f>
        <v>0</v>
      </c>
      <c r="CY26" s="47">
        <f>IF('KWh Monthly'!CY$5=-1,0,CX26+'KWh Monthly'!CY26)</f>
        <v>0</v>
      </c>
      <c r="CZ26" s="47">
        <f>IF('KWh Monthly'!CZ$5=-1,0,CY26+'KWh Monthly'!CZ26)</f>
        <v>0</v>
      </c>
      <c r="DA26" s="47">
        <f>IF('KWh Monthly'!DA$5=-1,0,CZ26+'KWh Monthly'!DA26)</f>
        <v>0</v>
      </c>
      <c r="DB26" s="47">
        <f>IF('KWh Monthly'!DB$5=-1,0,DA26+'KWh Monthly'!DB26)</f>
        <v>0</v>
      </c>
      <c r="DC26" s="47">
        <f>IF('KWh Monthly'!DC$5=-1,0,DB26+'KWh Monthly'!DC26)</f>
        <v>0</v>
      </c>
      <c r="DD26" s="47">
        <f>IF('KWh Monthly'!DD$5=-1,0,DC26+'KWh Monthly'!DD26)</f>
        <v>0</v>
      </c>
      <c r="DE26" s="47">
        <f>IF('KWh Monthly'!DE$5=-1,0,DD26+'KWh Monthly'!DE26)</f>
        <v>0</v>
      </c>
      <c r="DF26" s="47">
        <f>IF('KWh Monthly'!DF$5=-1,0,DE26+'KWh Monthly'!DF26)</f>
        <v>0</v>
      </c>
      <c r="DG26" s="47">
        <f>IF('KWh Monthly'!DG$5=-1,0,DF26+'KWh Monthly'!DG26)</f>
        <v>0</v>
      </c>
      <c r="DH26" s="47">
        <f>IF('KWh Monthly'!DH$5=-1,0,DG26+'KWh Monthly'!DH26)</f>
        <v>0</v>
      </c>
      <c r="DI26" s="47">
        <f>IF('KWh Monthly'!DI$5=-1,0,DH26+'KWh Monthly'!DI26)</f>
        <v>0</v>
      </c>
      <c r="DJ26" s="47">
        <f>IF('KWh Monthly'!DJ$5=-1,0,DI26+'KWh Monthly'!DJ26)</f>
        <v>0</v>
      </c>
      <c r="DK26" s="47">
        <f>IF('KWh Monthly'!DK$5=-1,0,DJ26+'KWh Monthly'!DK26)</f>
        <v>0</v>
      </c>
      <c r="DL26" s="47">
        <f>IF('KWh Monthly'!DL$5=-1,0,DK26+'KWh Monthly'!DL26)</f>
        <v>0</v>
      </c>
      <c r="DM26" s="47">
        <f>IF('KWh Monthly'!DM$5=-1,0,DL26+'KWh Monthly'!DM26)</f>
        <v>0</v>
      </c>
      <c r="DN26" s="47">
        <f>IF('KWh Monthly'!DN$5=-1,0,DM26+'KWh Monthly'!DN26)</f>
        <v>0</v>
      </c>
      <c r="DO26" s="47">
        <f>IF('KWh Monthly'!DO$5=-1,0,DN26+'KWh Monthly'!DO26)</f>
        <v>0</v>
      </c>
      <c r="DP26" s="47">
        <f>IF('KWh Monthly'!DP$5=-1,0,DO26+'KWh Monthly'!DP26)</f>
        <v>0</v>
      </c>
      <c r="DQ26" s="47">
        <f>IF('KWh Monthly'!DQ$5=-1,0,DP26+'KWh Monthly'!DQ26)</f>
        <v>0</v>
      </c>
      <c r="DR26" s="47">
        <f>IF('KWh Monthly'!DR$5=-1,0,DQ26+'KWh Monthly'!DR26)</f>
        <v>0</v>
      </c>
    </row>
    <row r="27" spans="1:122" x14ac:dyDescent="0.25">
      <c r="A27" s="192"/>
      <c r="B27" s="30" t="s">
        <v>3</v>
      </c>
      <c r="C27" s="47">
        <f>IF('KWh Monthly'!C$5=0,0,'KWh Monthly'!C27)</f>
        <v>0</v>
      </c>
      <c r="D27" s="47">
        <f>IF('KWh Monthly'!D$5=0,0,C27+'KWh Monthly'!D27)</f>
        <v>0</v>
      </c>
      <c r="E27" s="47">
        <f>IF('KWh Monthly'!E$5=0,0,D27+'KWh Monthly'!E27)</f>
        <v>0</v>
      </c>
      <c r="F27" s="47">
        <f>IF('KWh Monthly'!F$5=0,0,E27+'KWh Monthly'!F27)</f>
        <v>0</v>
      </c>
      <c r="G27" s="47">
        <f>IF('KWh Monthly'!G$5=0,0,F27+'KWh Monthly'!G27)</f>
        <v>0</v>
      </c>
      <c r="H27" s="47">
        <f>IF('KWh Monthly'!H$5=0,0,G27+'KWh Monthly'!H27)</f>
        <v>0</v>
      </c>
      <c r="I27" s="47">
        <f>IF('KWh Monthly'!I$5=0,0,H27+'KWh Monthly'!I27)</f>
        <v>0</v>
      </c>
      <c r="J27" s="47">
        <f>IF('KWh Monthly'!J$5=0,0,I27+'KWh Monthly'!J27)</f>
        <v>0</v>
      </c>
      <c r="K27" s="47">
        <f>IF('KWh Monthly'!K$5=0,0,J27+'KWh Monthly'!K27)</f>
        <v>0</v>
      </c>
      <c r="L27" s="47">
        <f>IF('KWh Monthly'!L$5=0,0,K27+'KWh Monthly'!L27)</f>
        <v>0</v>
      </c>
      <c r="M27" s="47">
        <f>IF('KWh Monthly'!M$5=0,0,L27+'KWh Monthly'!M27)</f>
        <v>0</v>
      </c>
      <c r="N27" s="47">
        <f>IF('KWh Monthly'!N$5=0,0,M27+'KWh Monthly'!N27)</f>
        <v>0</v>
      </c>
      <c r="O27" s="47">
        <f>IF('KWh Monthly'!O$5=0,0,N27+'KWh Monthly'!O27)</f>
        <v>49724.881214982968</v>
      </c>
      <c r="P27" s="47">
        <f>IF('KWh Monthly'!P$5=0,0,O27+'KWh Monthly'!P27)</f>
        <v>0</v>
      </c>
      <c r="Q27" s="47">
        <f>IF('KWh Monthly'!Q$5=0,0,P27+'KWh Monthly'!Q27)</f>
        <v>0</v>
      </c>
      <c r="R27" s="47">
        <f>IF('KWh Monthly'!R$5=0,0,Q27+'KWh Monthly'!R27)</f>
        <v>0</v>
      </c>
      <c r="S27" s="47">
        <f>IF('KWh Monthly'!S$5=0,0,R27+'KWh Monthly'!S27)</f>
        <v>0</v>
      </c>
      <c r="T27" s="47">
        <f>IF('KWh Monthly'!T$5=0,0,S27+'KWh Monthly'!T27)</f>
        <v>0</v>
      </c>
      <c r="U27" s="47">
        <f>IF('KWh Monthly'!U$5=0,0,T27+'KWh Monthly'!U27)</f>
        <v>0</v>
      </c>
      <c r="V27" s="47">
        <f>IF('KWh Monthly'!V$5=0,0,U27+'KWh Monthly'!V27)</f>
        <v>0</v>
      </c>
      <c r="W27" s="47">
        <f>IF('KWh Monthly'!W$5=0,0,V27+'KWh Monthly'!W27)</f>
        <v>0</v>
      </c>
      <c r="X27" s="47">
        <f>IF('KWh Monthly'!X$5=0,0,W27+'KWh Monthly'!X27)</f>
        <v>0</v>
      </c>
      <c r="Y27" s="47">
        <f>IF('KWh Monthly'!Y$5=0,0,X27+'KWh Monthly'!Y27)</f>
        <v>0</v>
      </c>
      <c r="Z27" s="47">
        <f>IF('KWh Monthly'!Z$5=0,0,Y27+'KWh Monthly'!Z27)</f>
        <v>0</v>
      </c>
      <c r="AA27" s="47">
        <f>IF('KWh Monthly'!AA$5=0,0,Z27+'KWh Monthly'!AA27)</f>
        <v>0</v>
      </c>
      <c r="AB27" s="47">
        <f>IF('KWh Monthly'!AB$5=0,0,AA27+'KWh Monthly'!AB27)</f>
        <v>0</v>
      </c>
      <c r="AC27" s="47">
        <f>IF('KWh Monthly'!AC$5=0,0,AB27+'KWh Monthly'!AC27)</f>
        <v>0</v>
      </c>
      <c r="AD27" s="47">
        <f>IF('KWh Monthly'!AD$5=0,0,AC27+'KWh Monthly'!AD27)</f>
        <v>0</v>
      </c>
      <c r="AE27" s="47">
        <f>IF('KWh Monthly'!AE$5=0,0,AD27+'KWh Monthly'!AE27)</f>
        <v>0</v>
      </c>
      <c r="AF27" s="47">
        <f>IF('KWh Monthly'!AF$5=0,0,AE27+'KWh Monthly'!AF27)</f>
        <v>0</v>
      </c>
      <c r="AG27" s="47">
        <f>IF('KWh Monthly'!AG$5=0,0,AF27+'KWh Monthly'!AG27)</f>
        <v>0</v>
      </c>
      <c r="AH27" s="47">
        <f>IF('KWh Monthly'!AH$5=0,0,AG27+'KWh Monthly'!AH27)</f>
        <v>0</v>
      </c>
      <c r="AI27" s="47">
        <f>IF('KWh Monthly'!AI$5=0,0,AH27+'KWh Monthly'!AI27)</f>
        <v>0</v>
      </c>
      <c r="AJ27" s="47">
        <f>IF('KWh Monthly'!AJ$5=0,0,AI27+'KWh Monthly'!AJ27)</f>
        <v>0</v>
      </c>
      <c r="AK27" s="47">
        <f>IF('KWh Monthly'!AK$5=0,0,AJ27+'KWh Monthly'!AK27)</f>
        <v>0</v>
      </c>
      <c r="AL27" s="47">
        <f>IF('KWh Monthly'!AL$5=0,0,AK27+'KWh Monthly'!AL27)</f>
        <v>0</v>
      </c>
      <c r="AM27" s="47">
        <f>IF('KWh Monthly'!AM$5=0,0,AL27+'KWh Monthly'!AM27)</f>
        <v>0</v>
      </c>
      <c r="AN27" s="47">
        <f>IF('KWh Monthly'!AN$5=0,0,AM27+'KWh Monthly'!AN27)</f>
        <v>0</v>
      </c>
      <c r="AO27" s="47">
        <f>IF('KWh Monthly'!AO$5=-1,0,AN27+'KWh Monthly'!AO27)</f>
        <v>0</v>
      </c>
      <c r="AP27" s="47">
        <f>IF('KWh Monthly'!AP$5=-1,0,AO27+'KWh Monthly'!AP27)</f>
        <v>0</v>
      </c>
      <c r="AQ27" s="47">
        <f>IF('KWh Monthly'!AQ$5=-1,0,AP27+'KWh Monthly'!AQ27)</f>
        <v>0</v>
      </c>
      <c r="AR27" s="47">
        <f>IF('KWh Monthly'!AR$5=-1,0,AQ27+'KWh Monthly'!AR27)</f>
        <v>0</v>
      </c>
      <c r="AS27" s="47">
        <f>IF('KWh Monthly'!AS$5=-1,0,AR27+'KWh Monthly'!AS27)</f>
        <v>0</v>
      </c>
      <c r="AT27" s="47">
        <f>IF('KWh Monthly'!AT$5=-1,0,AS27+'KWh Monthly'!AT27)</f>
        <v>0</v>
      </c>
      <c r="AU27" s="47">
        <f>IF('KWh Monthly'!AU$5=-1,0,AT27+'KWh Monthly'!AU27)</f>
        <v>0</v>
      </c>
      <c r="AV27" s="47">
        <f>IF('KWh Monthly'!AV$5=-1,0,AU27+'KWh Monthly'!AV27)</f>
        <v>0</v>
      </c>
      <c r="AW27" s="47">
        <f>IF('KWh Monthly'!AW$5=-1,0,AV27+'KWh Monthly'!AW27)</f>
        <v>0</v>
      </c>
      <c r="AX27" s="47">
        <f>IF('KWh Monthly'!AX$5=-1,0,AW27+'KWh Monthly'!AX27)</f>
        <v>0</v>
      </c>
      <c r="AY27" s="47">
        <f>IF('KWh Monthly'!AY$5=-1,0,AX27+'KWh Monthly'!AY27)</f>
        <v>0</v>
      </c>
      <c r="AZ27" s="47">
        <f>IF('KWh Monthly'!AZ$5=-1,0,AY27+'KWh Monthly'!AZ27)</f>
        <v>0</v>
      </c>
      <c r="BA27" s="47">
        <f>IF('KWh Monthly'!BA$5=-1,0,AZ27+'KWh Monthly'!BA27)</f>
        <v>0</v>
      </c>
      <c r="BB27" s="47">
        <f>IF('KWh Monthly'!BB$5=-1,0,BA27+'KWh Monthly'!BB27)</f>
        <v>0</v>
      </c>
      <c r="BC27" s="47">
        <f>IF('KWh Monthly'!BC$5=-1,0,BB27+'KWh Monthly'!BC27)</f>
        <v>0</v>
      </c>
      <c r="BD27" s="47">
        <f>IF('KWh Monthly'!BD$5=-1,0,BC27+'KWh Monthly'!BD27)</f>
        <v>0</v>
      </c>
      <c r="BE27" s="47">
        <f>IF('KWh Monthly'!BE$5=-1,0,BD27+'KWh Monthly'!BE27)</f>
        <v>0</v>
      </c>
      <c r="BF27" s="47">
        <f>IF('KWh Monthly'!BF$5=-1,0,BE27+'KWh Monthly'!BF27)</f>
        <v>0</v>
      </c>
      <c r="BG27" s="47">
        <f>IF('KWh Monthly'!BG$5=-1,0,BF27+'KWh Monthly'!BG27)</f>
        <v>0</v>
      </c>
      <c r="BH27" s="47">
        <f>IF('KWh Monthly'!BH$5=-1,0,BG27+'KWh Monthly'!BH27)</f>
        <v>0</v>
      </c>
      <c r="BI27" s="47">
        <f>IF('KWh Monthly'!BI$5=-1,0,BH27+'KWh Monthly'!BI27)</f>
        <v>0</v>
      </c>
      <c r="BJ27" s="47">
        <f>IF('KWh Monthly'!BJ$5=-1,0,BI27+'KWh Monthly'!BJ27)</f>
        <v>0</v>
      </c>
      <c r="BK27" s="47">
        <f>IF('KWh Monthly'!BK$5=-1,0,BJ27+'KWh Monthly'!BK27)</f>
        <v>0</v>
      </c>
      <c r="BL27" s="47">
        <f>IF('KWh Monthly'!BL$5=-1,0,BK27+'KWh Monthly'!BL27)</f>
        <v>0</v>
      </c>
      <c r="BM27" s="47">
        <f>IF('KWh Monthly'!BM$5=-1,0,BL27+'KWh Monthly'!BM27)</f>
        <v>0</v>
      </c>
      <c r="BN27" s="47">
        <f>IF('KWh Monthly'!BN$5=-1,0,BM27+'KWh Monthly'!BN27)</f>
        <v>0</v>
      </c>
      <c r="BO27" s="47">
        <f>IF('KWh Monthly'!BO$5=-1,0,BN27+'KWh Monthly'!BO27)</f>
        <v>0</v>
      </c>
      <c r="BP27" s="47">
        <f>IF('KWh Monthly'!BP$5=-1,0,BO27+'KWh Monthly'!BP27)</f>
        <v>0</v>
      </c>
      <c r="BQ27" s="47">
        <f>IF('KWh Monthly'!BQ$5=-1,0,BP27+'KWh Monthly'!BQ27)</f>
        <v>0</v>
      </c>
      <c r="BR27" s="47">
        <f>IF('KWh Monthly'!BR$5=-1,0,BQ27+'KWh Monthly'!BR27)</f>
        <v>0</v>
      </c>
      <c r="BS27" s="47">
        <f>IF('KWh Monthly'!BS$5=-1,0,BR27+'KWh Monthly'!BS27)</f>
        <v>0</v>
      </c>
      <c r="BT27" s="47">
        <f>IF('KWh Monthly'!BT$5=-1,0,BS27+'KWh Monthly'!BT27)</f>
        <v>0</v>
      </c>
      <c r="BU27" s="47">
        <f>IF('KWh Monthly'!BU$5=-1,0,BT27+'KWh Monthly'!BU27)</f>
        <v>0</v>
      </c>
      <c r="BV27" s="47">
        <f>IF('KWh Monthly'!BV$5=-1,0,BU27+'KWh Monthly'!BV27)</f>
        <v>0</v>
      </c>
      <c r="BW27" s="47">
        <f>IF('KWh Monthly'!BW$5=-1,0,BV27+'KWh Monthly'!BW27)</f>
        <v>0</v>
      </c>
      <c r="BX27" s="47">
        <f>IF('KWh Monthly'!BX$5=-1,0,BW27+'KWh Monthly'!BX27)</f>
        <v>0</v>
      </c>
      <c r="BY27" s="47">
        <f>IF('KWh Monthly'!BY$5=-1,0,BX27+'KWh Monthly'!BY27)</f>
        <v>0</v>
      </c>
      <c r="BZ27" s="47">
        <f>IF('KWh Monthly'!BZ$5=-1,0,BY27+'KWh Monthly'!BZ27)</f>
        <v>0</v>
      </c>
      <c r="CA27" s="47">
        <f>IF('KWh Monthly'!CA$5=-1,0,BZ27+'KWh Monthly'!CA27)</f>
        <v>0</v>
      </c>
      <c r="CB27" s="47">
        <f>IF('KWh Monthly'!CB$5=-1,0,CA27+'KWh Monthly'!CB27)</f>
        <v>0</v>
      </c>
      <c r="CC27" s="47">
        <f>IF('KWh Monthly'!CC$5=-1,0,CB27+'KWh Monthly'!CC27)</f>
        <v>0</v>
      </c>
      <c r="CD27" s="47">
        <f>IF('KWh Monthly'!CD$5=-1,0,CC27+'KWh Monthly'!CD27)</f>
        <v>0</v>
      </c>
      <c r="CE27" s="47">
        <f>IF('KWh Monthly'!CE$5=-1,0,CD27+'KWh Monthly'!CE27)</f>
        <v>0</v>
      </c>
      <c r="CF27" s="47">
        <f>IF('KWh Monthly'!CF$5=-1,0,CE27+'KWh Monthly'!CF27)</f>
        <v>0</v>
      </c>
      <c r="CG27" s="47">
        <f>IF('KWh Monthly'!CG$5=-1,0,CF27+'KWh Monthly'!CG27)</f>
        <v>0</v>
      </c>
      <c r="CH27" s="47">
        <f>IF('KWh Monthly'!CH$5=-1,0,CG27+'KWh Monthly'!CH27)</f>
        <v>0</v>
      </c>
      <c r="CI27" s="47">
        <f>IF('KWh Monthly'!CI$5=-1,0,CH27+'KWh Monthly'!CI27)</f>
        <v>0</v>
      </c>
      <c r="CJ27" s="47">
        <f>IF('KWh Monthly'!CJ$5=-1,0,CI27+'KWh Monthly'!CJ27)</f>
        <v>0</v>
      </c>
      <c r="CK27" s="47">
        <f>IF('KWh Monthly'!CK$5=-1,0,CJ27+'KWh Monthly'!CK27)</f>
        <v>0</v>
      </c>
      <c r="CL27" s="47">
        <f>IF('KWh Monthly'!CL$5=-1,0,CK27+'KWh Monthly'!CL27)</f>
        <v>0</v>
      </c>
      <c r="CM27" s="47">
        <f>IF('KWh Monthly'!CM$5=-1,0,CL27+'KWh Monthly'!CM27)</f>
        <v>0</v>
      </c>
      <c r="CN27" s="47">
        <f>IF('KWh Monthly'!CN$5=-1,0,CM27+'KWh Monthly'!CN27)</f>
        <v>0</v>
      </c>
      <c r="CO27" s="47">
        <f>IF('KWh Monthly'!CO$5=-1,0,CN27+'KWh Monthly'!CO27)</f>
        <v>0</v>
      </c>
      <c r="CP27" s="47">
        <f>IF('KWh Monthly'!CP$5=-1,0,CO27+'KWh Monthly'!CP27)</f>
        <v>0</v>
      </c>
      <c r="CQ27" s="47">
        <f>IF('KWh Monthly'!CQ$5=-1,0,CP27+'KWh Monthly'!CQ27)</f>
        <v>0</v>
      </c>
      <c r="CR27" s="47">
        <f>IF('KWh Monthly'!CR$5=-1,0,CQ27+'KWh Monthly'!CR27)</f>
        <v>0</v>
      </c>
      <c r="CS27" s="47">
        <f>IF('KWh Monthly'!CS$5=-1,0,CR27+'KWh Monthly'!CS27)</f>
        <v>0</v>
      </c>
      <c r="CT27" s="47">
        <f>IF('KWh Monthly'!CT$5=-1,0,CS27+'KWh Monthly'!CT27)</f>
        <v>0</v>
      </c>
      <c r="CU27" s="47">
        <f>IF('KWh Monthly'!CU$5=-1,0,CT27+'KWh Monthly'!CU27)</f>
        <v>0</v>
      </c>
      <c r="CV27" s="47">
        <f>IF('KWh Monthly'!CV$5=-1,0,CU27+'KWh Monthly'!CV27)</f>
        <v>0</v>
      </c>
      <c r="CW27" s="47">
        <f>IF('KWh Monthly'!CW$5=-1,0,CV27+'KWh Monthly'!CW27)</f>
        <v>0</v>
      </c>
      <c r="CX27" s="47">
        <f>IF('KWh Monthly'!CX$5=-1,0,CW27+'KWh Monthly'!CX27)</f>
        <v>0</v>
      </c>
      <c r="CY27" s="47">
        <f>IF('KWh Monthly'!CY$5=-1,0,CX27+'KWh Monthly'!CY27)</f>
        <v>0</v>
      </c>
      <c r="CZ27" s="47">
        <f>IF('KWh Monthly'!CZ$5=-1,0,CY27+'KWh Monthly'!CZ27)</f>
        <v>0</v>
      </c>
      <c r="DA27" s="47">
        <f>IF('KWh Monthly'!DA$5=-1,0,CZ27+'KWh Monthly'!DA27)</f>
        <v>0</v>
      </c>
      <c r="DB27" s="47">
        <f>IF('KWh Monthly'!DB$5=-1,0,DA27+'KWh Monthly'!DB27)</f>
        <v>0</v>
      </c>
      <c r="DC27" s="47">
        <f>IF('KWh Monthly'!DC$5=-1,0,DB27+'KWh Monthly'!DC27)</f>
        <v>0</v>
      </c>
      <c r="DD27" s="47">
        <f>IF('KWh Monthly'!DD$5=-1,0,DC27+'KWh Monthly'!DD27)</f>
        <v>0</v>
      </c>
      <c r="DE27" s="47">
        <f>IF('KWh Monthly'!DE$5=-1,0,DD27+'KWh Monthly'!DE27)</f>
        <v>0</v>
      </c>
      <c r="DF27" s="47">
        <f>IF('KWh Monthly'!DF$5=-1,0,DE27+'KWh Monthly'!DF27)</f>
        <v>0</v>
      </c>
      <c r="DG27" s="47">
        <f>IF('KWh Monthly'!DG$5=-1,0,DF27+'KWh Monthly'!DG27)</f>
        <v>0</v>
      </c>
      <c r="DH27" s="47">
        <f>IF('KWh Monthly'!DH$5=-1,0,DG27+'KWh Monthly'!DH27)</f>
        <v>0</v>
      </c>
      <c r="DI27" s="47">
        <f>IF('KWh Monthly'!DI$5=-1,0,DH27+'KWh Monthly'!DI27)</f>
        <v>0</v>
      </c>
      <c r="DJ27" s="47">
        <f>IF('KWh Monthly'!DJ$5=-1,0,DI27+'KWh Monthly'!DJ27)</f>
        <v>0</v>
      </c>
      <c r="DK27" s="47">
        <f>IF('KWh Monthly'!DK$5=-1,0,DJ27+'KWh Monthly'!DK27)</f>
        <v>0</v>
      </c>
      <c r="DL27" s="47">
        <f>IF('KWh Monthly'!DL$5=-1,0,DK27+'KWh Monthly'!DL27)</f>
        <v>0</v>
      </c>
      <c r="DM27" s="47">
        <f>IF('KWh Monthly'!DM$5=-1,0,DL27+'KWh Monthly'!DM27)</f>
        <v>0</v>
      </c>
      <c r="DN27" s="47">
        <f>IF('KWh Monthly'!DN$5=-1,0,DM27+'KWh Monthly'!DN27)</f>
        <v>0</v>
      </c>
      <c r="DO27" s="47">
        <f>IF('KWh Monthly'!DO$5=-1,0,DN27+'KWh Monthly'!DO27)</f>
        <v>0</v>
      </c>
      <c r="DP27" s="47">
        <f>IF('KWh Monthly'!DP$5=-1,0,DO27+'KWh Monthly'!DP27)</f>
        <v>0</v>
      </c>
      <c r="DQ27" s="47">
        <f>IF('KWh Monthly'!DQ$5=-1,0,DP27+'KWh Monthly'!DQ27)</f>
        <v>0</v>
      </c>
      <c r="DR27" s="47">
        <f>IF('KWh Monthly'!DR$5=-1,0,DQ27+'KWh Monthly'!DR27)</f>
        <v>0</v>
      </c>
    </row>
    <row r="28" spans="1:122" x14ac:dyDescent="0.25">
      <c r="A28" s="192"/>
      <c r="B28" s="30" t="s">
        <v>13</v>
      </c>
      <c r="C28" s="47">
        <f>IF('KWh Monthly'!C$5=0,0,'KWh Monthly'!C28)</f>
        <v>0</v>
      </c>
      <c r="D28" s="47">
        <f>IF('KWh Monthly'!D$5=0,0,C28+'KWh Monthly'!D28)</f>
        <v>0</v>
      </c>
      <c r="E28" s="47">
        <f>IF('KWh Monthly'!E$5=0,0,D28+'KWh Monthly'!E28)</f>
        <v>0</v>
      </c>
      <c r="F28" s="47">
        <f>IF('KWh Monthly'!F$5=0,0,E28+'KWh Monthly'!F28)</f>
        <v>0</v>
      </c>
      <c r="G28" s="47">
        <f>IF('KWh Monthly'!G$5=0,0,F28+'KWh Monthly'!G28)</f>
        <v>0</v>
      </c>
      <c r="H28" s="47">
        <f>IF('KWh Monthly'!H$5=0,0,G28+'KWh Monthly'!H28)</f>
        <v>0</v>
      </c>
      <c r="I28" s="47">
        <f>IF('KWh Monthly'!I$5=0,0,H28+'KWh Monthly'!I28)</f>
        <v>0</v>
      </c>
      <c r="J28" s="47">
        <f>IF('KWh Monthly'!J$5=0,0,I28+'KWh Monthly'!J28)</f>
        <v>0</v>
      </c>
      <c r="K28" s="47">
        <f>IF('KWh Monthly'!K$5=0,0,J28+'KWh Monthly'!K28)</f>
        <v>0</v>
      </c>
      <c r="L28" s="47">
        <f>IF('KWh Monthly'!L$5=0,0,K28+'KWh Monthly'!L28)</f>
        <v>0</v>
      </c>
      <c r="M28" s="47">
        <f>IF('KWh Monthly'!M$5=0,0,L28+'KWh Monthly'!M28)</f>
        <v>0</v>
      </c>
      <c r="N28" s="47">
        <f>IF('KWh Monthly'!N$5=0,0,M28+'KWh Monthly'!N28)</f>
        <v>0</v>
      </c>
      <c r="O28" s="47">
        <f>IF('KWh Monthly'!O$5=0,0,N28+'KWh Monthly'!O28)</f>
        <v>494841.50213039719</v>
      </c>
      <c r="P28" s="47">
        <f>IF('KWh Monthly'!P$5=0,0,O28+'KWh Monthly'!P28)</f>
        <v>0</v>
      </c>
      <c r="Q28" s="47">
        <f>IF('KWh Monthly'!Q$5=0,0,P28+'KWh Monthly'!Q28)</f>
        <v>0</v>
      </c>
      <c r="R28" s="47">
        <f>IF('KWh Monthly'!R$5=0,0,Q28+'KWh Monthly'!R28)</f>
        <v>0</v>
      </c>
      <c r="S28" s="47">
        <f>IF('KWh Monthly'!S$5=0,0,R28+'KWh Monthly'!S28)</f>
        <v>0</v>
      </c>
      <c r="T28" s="47">
        <f>IF('KWh Monthly'!T$5=0,0,S28+'KWh Monthly'!T28)</f>
        <v>0</v>
      </c>
      <c r="U28" s="47">
        <f>IF('KWh Monthly'!U$5=0,0,T28+'KWh Monthly'!U28)</f>
        <v>0</v>
      </c>
      <c r="V28" s="47">
        <f>IF('KWh Monthly'!V$5=0,0,U28+'KWh Monthly'!V28)</f>
        <v>0</v>
      </c>
      <c r="W28" s="47">
        <f>IF('KWh Monthly'!W$5=0,0,V28+'KWh Monthly'!W28)</f>
        <v>0</v>
      </c>
      <c r="X28" s="47">
        <f>IF('KWh Monthly'!X$5=0,0,W28+'KWh Monthly'!X28)</f>
        <v>0</v>
      </c>
      <c r="Y28" s="47">
        <f>IF('KWh Monthly'!Y$5=0,0,X28+'KWh Monthly'!Y28)</f>
        <v>0</v>
      </c>
      <c r="Z28" s="47">
        <f>IF('KWh Monthly'!Z$5=0,0,Y28+'KWh Monthly'!Z28)</f>
        <v>0</v>
      </c>
      <c r="AA28" s="47">
        <f>IF('KWh Monthly'!AA$5=0,0,Z28+'KWh Monthly'!AA28)</f>
        <v>0</v>
      </c>
      <c r="AB28" s="47">
        <f>IF('KWh Monthly'!AB$5=0,0,AA28+'KWh Monthly'!AB28)</f>
        <v>0</v>
      </c>
      <c r="AC28" s="47">
        <f>IF('KWh Monthly'!AC$5=0,0,AB28+'KWh Monthly'!AC28)</f>
        <v>0</v>
      </c>
      <c r="AD28" s="47">
        <f>IF('KWh Monthly'!AD$5=0,0,AC28+'KWh Monthly'!AD28)</f>
        <v>0</v>
      </c>
      <c r="AE28" s="47">
        <f>IF('KWh Monthly'!AE$5=0,0,AD28+'KWh Monthly'!AE28)</f>
        <v>0</v>
      </c>
      <c r="AF28" s="47">
        <f>IF('KWh Monthly'!AF$5=0,0,AE28+'KWh Monthly'!AF28)</f>
        <v>0</v>
      </c>
      <c r="AG28" s="47">
        <f>IF('KWh Monthly'!AG$5=0,0,AF28+'KWh Monthly'!AG28)</f>
        <v>0</v>
      </c>
      <c r="AH28" s="47">
        <f>IF('KWh Monthly'!AH$5=0,0,AG28+'KWh Monthly'!AH28)</f>
        <v>0</v>
      </c>
      <c r="AI28" s="47">
        <f>IF('KWh Monthly'!AI$5=0,0,AH28+'KWh Monthly'!AI28)</f>
        <v>0</v>
      </c>
      <c r="AJ28" s="47">
        <f>IF('KWh Monthly'!AJ$5=0,0,AI28+'KWh Monthly'!AJ28)</f>
        <v>0</v>
      </c>
      <c r="AK28" s="47">
        <f>IF('KWh Monthly'!AK$5=0,0,AJ28+'KWh Monthly'!AK28)</f>
        <v>0</v>
      </c>
      <c r="AL28" s="47">
        <f>IF('KWh Monthly'!AL$5=0,0,AK28+'KWh Monthly'!AL28)</f>
        <v>0</v>
      </c>
      <c r="AM28" s="47">
        <f>IF('KWh Monthly'!AM$5=0,0,AL28+'KWh Monthly'!AM28)</f>
        <v>0</v>
      </c>
      <c r="AN28" s="47">
        <f>IF('KWh Monthly'!AN$5=0,0,AM28+'KWh Monthly'!AN28)</f>
        <v>0</v>
      </c>
      <c r="AO28" s="47">
        <f>IF('KWh Monthly'!AO$5=-1,0,AN28+'KWh Monthly'!AO28)</f>
        <v>0</v>
      </c>
      <c r="AP28" s="47">
        <f>IF('KWh Monthly'!AP$5=-1,0,AO28+'KWh Monthly'!AP28)</f>
        <v>0</v>
      </c>
      <c r="AQ28" s="47">
        <f>IF('KWh Monthly'!AQ$5=-1,0,AP28+'KWh Monthly'!AQ28)</f>
        <v>0</v>
      </c>
      <c r="AR28" s="47">
        <f>IF('KWh Monthly'!AR$5=-1,0,AQ28+'KWh Monthly'!AR28)</f>
        <v>0</v>
      </c>
      <c r="AS28" s="47">
        <f>IF('KWh Monthly'!AS$5=-1,0,AR28+'KWh Monthly'!AS28)</f>
        <v>0</v>
      </c>
      <c r="AT28" s="47">
        <f>IF('KWh Monthly'!AT$5=-1,0,AS28+'KWh Monthly'!AT28)</f>
        <v>0</v>
      </c>
      <c r="AU28" s="47">
        <f>IF('KWh Monthly'!AU$5=-1,0,AT28+'KWh Monthly'!AU28)</f>
        <v>0</v>
      </c>
      <c r="AV28" s="47">
        <f>IF('KWh Monthly'!AV$5=-1,0,AU28+'KWh Monthly'!AV28)</f>
        <v>0</v>
      </c>
      <c r="AW28" s="47">
        <f>IF('KWh Monthly'!AW$5=-1,0,AV28+'KWh Monthly'!AW28)</f>
        <v>0</v>
      </c>
      <c r="AX28" s="47">
        <f>IF('KWh Monthly'!AX$5=-1,0,AW28+'KWh Monthly'!AX28)</f>
        <v>0</v>
      </c>
      <c r="AY28" s="47">
        <f>IF('KWh Monthly'!AY$5=-1,0,AX28+'KWh Monthly'!AY28)</f>
        <v>0</v>
      </c>
      <c r="AZ28" s="47">
        <f>IF('KWh Monthly'!AZ$5=-1,0,AY28+'KWh Monthly'!AZ28)</f>
        <v>0</v>
      </c>
      <c r="BA28" s="47">
        <f>IF('KWh Monthly'!BA$5=-1,0,AZ28+'KWh Monthly'!BA28)</f>
        <v>0</v>
      </c>
      <c r="BB28" s="47">
        <f>IF('KWh Monthly'!BB$5=-1,0,BA28+'KWh Monthly'!BB28)</f>
        <v>0</v>
      </c>
      <c r="BC28" s="47">
        <f>IF('KWh Monthly'!BC$5=-1,0,BB28+'KWh Monthly'!BC28)</f>
        <v>0</v>
      </c>
      <c r="BD28" s="47">
        <f>IF('KWh Monthly'!BD$5=-1,0,BC28+'KWh Monthly'!BD28)</f>
        <v>0</v>
      </c>
      <c r="BE28" s="47">
        <f>IF('KWh Monthly'!BE$5=-1,0,BD28+'KWh Monthly'!BE28)</f>
        <v>0</v>
      </c>
      <c r="BF28" s="47">
        <f>IF('KWh Monthly'!BF$5=-1,0,BE28+'KWh Monthly'!BF28)</f>
        <v>0</v>
      </c>
      <c r="BG28" s="47">
        <f>IF('KWh Monthly'!BG$5=-1,0,BF28+'KWh Monthly'!BG28)</f>
        <v>0</v>
      </c>
      <c r="BH28" s="47">
        <f>IF('KWh Monthly'!BH$5=-1,0,BG28+'KWh Monthly'!BH28)</f>
        <v>0</v>
      </c>
      <c r="BI28" s="47">
        <f>IF('KWh Monthly'!BI$5=-1,0,BH28+'KWh Monthly'!BI28)</f>
        <v>0</v>
      </c>
      <c r="BJ28" s="47">
        <f>IF('KWh Monthly'!BJ$5=-1,0,BI28+'KWh Monthly'!BJ28)</f>
        <v>0</v>
      </c>
      <c r="BK28" s="47">
        <f>IF('KWh Monthly'!BK$5=-1,0,BJ28+'KWh Monthly'!BK28)</f>
        <v>0</v>
      </c>
      <c r="BL28" s="47">
        <f>IF('KWh Monthly'!BL$5=-1,0,BK28+'KWh Monthly'!BL28)</f>
        <v>0</v>
      </c>
      <c r="BM28" s="47">
        <f>IF('KWh Monthly'!BM$5=-1,0,BL28+'KWh Monthly'!BM28)</f>
        <v>0</v>
      </c>
      <c r="BN28" s="47">
        <f>IF('KWh Monthly'!BN$5=-1,0,BM28+'KWh Monthly'!BN28)</f>
        <v>0</v>
      </c>
      <c r="BO28" s="47">
        <f>IF('KWh Monthly'!BO$5=-1,0,BN28+'KWh Monthly'!BO28)</f>
        <v>0</v>
      </c>
      <c r="BP28" s="47">
        <f>IF('KWh Monthly'!BP$5=-1,0,BO28+'KWh Monthly'!BP28)</f>
        <v>0</v>
      </c>
      <c r="BQ28" s="47">
        <f>IF('KWh Monthly'!BQ$5=-1,0,BP28+'KWh Monthly'!BQ28)</f>
        <v>0</v>
      </c>
      <c r="BR28" s="47">
        <f>IF('KWh Monthly'!BR$5=-1,0,BQ28+'KWh Monthly'!BR28)</f>
        <v>0</v>
      </c>
      <c r="BS28" s="47">
        <f>IF('KWh Monthly'!BS$5=-1,0,BR28+'KWh Monthly'!BS28)</f>
        <v>0</v>
      </c>
      <c r="BT28" s="47">
        <f>IF('KWh Monthly'!BT$5=-1,0,BS28+'KWh Monthly'!BT28)</f>
        <v>0</v>
      </c>
      <c r="BU28" s="47">
        <f>IF('KWh Monthly'!BU$5=-1,0,BT28+'KWh Monthly'!BU28)</f>
        <v>0</v>
      </c>
      <c r="BV28" s="47">
        <f>IF('KWh Monthly'!BV$5=-1,0,BU28+'KWh Monthly'!BV28)</f>
        <v>0</v>
      </c>
      <c r="BW28" s="47">
        <f>IF('KWh Monthly'!BW$5=-1,0,BV28+'KWh Monthly'!BW28)</f>
        <v>0</v>
      </c>
      <c r="BX28" s="47">
        <f>IF('KWh Monthly'!BX$5=-1,0,BW28+'KWh Monthly'!BX28)</f>
        <v>0</v>
      </c>
      <c r="BY28" s="47">
        <f>IF('KWh Monthly'!BY$5=-1,0,BX28+'KWh Monthly'!BY28)</f>
        <v>0</v>
      </c>
      <c r="BZ28" s="47">
        <f>IF('KWh Monthly'!BZ$5=-1,0,BY28+'KWh Monthly'!BZ28)</f>
        <v>0</v>
      </c>
      <c r="CA28" s="47">
        <f>IF('KWh Monthly'!CA$5=-1,0,BZ28+'KWh Monthly'!CA28)</f>
        <v>0</v>
      </c>
      <c r="CB28" s="47">
        <f>IF('KWh Monthly'!CB$5=-1,0,CA28+'KWh Monthly'!CB28)</f>
        <v>0</v>
      </c>
      <c r="CC28" s="47">
        <f>IF('KWh Monthly'!CC$5=-1,0,CB28+'KWh Monthly'!CC28)</f>
        <v>0</v>
      </c>
      <c r="CD28" s="47">
        <f>IF('KWh Monthly'!CD$5=-1,0,CC28+'KWh Monthly'!CD28)</f>
        <v>0</v>
      </c>
      <c r="CE28" s="47">
        <f>IF('KWh Monthly'!CE$5=-1,0,CD28+'KWh Monthly'!CE28)</f>
        <v>0</v>
      </c>
      <c r="CF28" s="47">
        <f>IF('KWh Monthly'!CF$5=-1,0,CE28+'KWh Monthly'!CF28)</f>
        <v>0</v>
      </c>
      <c r="CG28" s="47">
        <f>IF('KWh Monthly'!CG$5=-1,0,CF28+'KWh Monthly'!CG28)</f>
        <v>0</v>
      </c>
      <c r="CH28" s="47">
        <f>IF('KWh Monthly'!CH$5=-1,0,CG28+'KWh Monthly'!CH28)</f>
        <v>0</v>
      </c>
      <c r="CI28" s="47">
        <f>IF('KWh Monthly'!CI$5=-1,0,CH28+'KWh Monthly'!CI28)</f>
        <v>0</v>
      </c>
      <c r="CJ28" s="47">
        <f>IF('KWh Monthly'!CJ$5=-1,0,CI28+'KWh Monthly'!CJ28)</f>
        <v>0</v>
      </c>
      <c r="CK28" s="47">
        <f>IF('KWh Monthly'!CK$5=-1,0,CJ28+'KWh Monthly'!CK28)</f>
        <v>0</v>
      </c>
      <c r="CL28" s="47">
        <f>IF('KWh Monthly'!CL$5=-1,0,CK28+'KWh Monthly'!CL28)</f>
        <v>0</v>
      </c>
      <c r="CM28" s="47">
        <f>IF('KWh Monthly'!CM$5=-1,0,CL28+'KWh Monthly'!CM28)</f>
        <v>0</v>
      </c>
      <c r="CN28" s="47">
        <f>IF('KWh Monthly'!CN$5=-1,0,CM28+'KWh Monthly'!CN28)</f>
        <v>0</v>
      </c>
      <c r="CO28" s="47">
        <f>IF('KWh Monthly'!CO$5=-1,0,CN28+'KWh Monthly'!CO28)</f>
        <v>0</v>
      </c>
      <c r="CP28" s="47">
        <f>IF('KWh Monthly'!CP$5=-1,0,CO28+'KWh Monthly'!CP28)</f>
        <v>0</v>
      </c>
      <c r="CQ28" s="47">
        <f>IF('KWh Monthly'!CQ$5=-1,0,CP28+'KWh Monthly'!CQ28)</f>
        <v>0</v>
      </c>
      <c r="CR28" s="47">
        <f>IF('KWh Monthly'!CR$5=-1,0,CQ28+'KWh Monthly'!CR28)</f>
        <v>0</v>
      </c>
      <c r="CS28" s="47">
        <f>IF('KWh Monthly'!CS$5=-1,0,CR28+'KWh Monthly'!CS28)</f>
        <v>0</v>
      </c>
      <c r="CT28" s="47">
        <f>IF('KWh Monthly'!CT$5=-1,0,CS28+'KWh Monthly'!CT28)</f>
        <v>0</v>
      </c>
      <c r="CU28" s="47">
        <f>IF('KWh Monthly'!CU$5=-1,0,CT28+'KWh Monthly'!CU28)</f>
        <v>0</v>
      </c>
      <c r="CV28" s="47">
        <f>IF('KWh Monthly'!CV$5=-1,0,CU28+'KWh Monthly'!CV28)</f>
        <v>0</v>
      </c>
      <c r="CW28" s="47">
        <f>IF('KWh Monthly'!CW$5=-1,0,CV28+'KWh Monthly'!CW28)</f>
        <v>0</v>
      </c>
      <c r="CX28" s="47">
        <f>IF('KWh Monthly'!CX$5=-1,0,CW28+'KWh Monthly'!CX28)</f>
        <v>0</v>
      </c>
      <c r="CY28" s="47">
        <f>IF('KWh Monthly'!CY$5=-1,0,CX28+'KWh Monthly'!CY28)</f>
        <v>0</v>
      </c>
      <c r="CZ28" s="47">
        <f>IF('KWh Monthly'!CZ$5=-1,0,CY28+'KWh Monthly'!CZ28)</f>
        <v>0</v>
      </c>
      <c r="DA28" s="47">
        <f>IF('KWh Monthly'!DA$5=-1,0,CZ28+'KWh Monthly'!DA28)</f>
        <v>0</v>
      </c>
      <c r="DB28" s="47">
        <f>IF('KWh Monthly'!DB$5=-1,0,DA28+'KWh Monthly'!DB28)</f>
        <v>0</v>
      </c>
      <c r="DC28" s="47">
        <f>IF('KWh Monthly'!DC$5=-1,0,DB28+'KWh Monthly'!DC28)</f>
        <v>0</v>
      </c>
      <c r="DD28" s="47">
        <f>IF('KWh Monthly'!DD$5=-1,0,DC28+'KWh Monthly'!DD28)</f>
        <v>0</v>
      </c>
      <c r="DE28" s="47">
        <f>IF('KWh Monthly'!DE$5=-1,0,DD28+'KWh Monthly'!DE28)</f>
        <v>0</v>
      </c>
      <c r="DF28" s="47">
        <f>IF('KWh Monthly'!DF$5=-1,0,DE28+'KWh Monthly'!DF28)</f>
        <v>0</v>
      </c>
      <c r="DG28" s="47">
        <f>IF('KWh Monthly'!DG$5=-1,0,DF28+'KWh Monthly'!DG28)</f>
        <v>0</v>
      </c>
      <c r="DH28" s="47">
        <f>IF('KWh Monthly'!DH$5=-1,0,DG28+'KWh Monthly'!DH28)</f>
        <v>0</v>
      </c>
      <c r="DI28" s="47">
        <f>IF('KWh Monthly'!DI$5=-1,0,DH28+'KWh Monthly'!DI28)</f>
        <v>0</v>
      </c>
      <c r="DJ28" s="47">
        <f>IF('KWh Monthly'!DJ$5=-1,0,DI28+'KWh Monthly'!DJ28)</f>
        <v>0</v>
      </c>
      <c r="DK28" s="47">
        <f>IF('KWh Monthly'!DK$5=-1,0,DJ28+'KWh Monthly'!DK28)</f>
        <v>0</v>
      </c>
      <c r="DL28" s="47">
        <f>IF('KWh Monthly'!DL$5=-1,0,DK28+'KWh Monthly'!DL28)</f>
        <v>0</v>
      </c>
      <c r="DM28" s="47">
        <f>IF('KWh Monthly'!DM$5=-1,0,DL28+'KWh Monthly'!DM28)</f>
        <v>0</v>
      </c>
      <c r="DN28" s="47">
        <f>IF('KWh Monthly'!DN$5=-1,0,DM28+'KWh Monthly'!DN28)</f>
        <v>0</v>
      </c>
      <c r="DO28" s="47">
        <f>IF('KWh Monthly'!DO$5=-1,0,DN28+'KWh Monthly'!DO28)</f>
        <v>0</v>
      </c>
      <c r="DP28" s="47">
        <f>IF('KWh Monthly'!DP$5=-1,0,DO28+'KWh Monthly'!DP28)</f>
        <v>0</v>
      </c>
      <c r="DQ28" s="47">
        <f>IF('KWh Monthly'!DQ$5=-1,0,DP28+'KWh Monthly'!DQ28)</f>
        <v>0</v>
      </c>
      <c r="DR28" s="47">
        <f>IF('KWh Monthly'!DR$5=-1,0,DQ28+'KWh Monthly'!DR28)</f>
        <v>0</v>
      </c>
    </row>
    <row r="29" spans="1:122" x14ac:dyDescent="0.25">
      <c r="A29" s="192"/>
      <c r="B29" s="30" t="s">
        <v>4</v>
      </c>
      <c r="C29" s="47">
        <f>IF('KWh Monthly'!C$5=0,0,'KWh Monthly'!C29)</f>
        <v>0</v>
      </c>
      <c r="D29" s="47">
        <f>IF('KWh Monthly'!D$5=0,0,C29+'KWh Monthly'!D29)</f>
        <v>0</v>
      </c>
      <c r="E29" s="47">
        <f>IF('KWh Monthly'!E$5=0,0,D29+'KWh Monthly'!E29)</f>
        <v>0</v>
      </c>
      <c r="F29" s="47">
        <f>IF('KWh Monthly'!F$5=0,0,E29+'KWh Monthly'!F29)</f>
        <v>0</v>
      </c>
      <c r="G29" s="47">
        <f>IF('KWh Monthly'!G$5=0,0,F29+'KWh Monthly'!G29)</f>
        <v>0</v>
      </c>
      <c r="H29" s="47">
        <f>IF('KWh Monthly'!H$5=0,0,G29+'KWh Monthly'!H29)</f>
        <v>0</v>
      </c>
      <c r="I29" s="47">
        <f>IF('KWh Monthly'!I$5=0,0,H29+'KWh Monthly'!I29)</f>
        <v>0</v>
      </c>
      <c r="J29" s="47">
        <f>IF('KWh Monthly'!J$5=0,0,I29+'KWh Monthly'!J29)</f>
        <v>0</v>
      </c>
      <c r="K29" s="47">
        <f>IF('KWh Monthly'!K$5=0,0,J29+'KWh Monthly'!K29)</f>
        <v>0</v>
      </c>
      <c r="L29" s="47">
        <f>IF('KWh Monthly'!L$5=0,0,K29+'KWh Monthly'!L29)</f>
        <v>0</v>
      </c>
      <c r="M29" s="47">
        <f>IF('KWh Monthly'!M$5=0,0,L29+'KWh Monthly'!M29)</f>
        <v>0</v>
      </c>
      <c r="N29" s="47">
        <f>IF('KWh Monthly'!N$5=0,0,M29+'KWh Monthly'!N29)</f>
        <v>0</v>
      </c>
      <c r="O29" s="47">
        <f>IF('KWh Monthly'!O$5=0,0,N29+'KWh Monthly'!O29)</f>
        <v>582.91666666666663</v>
      </c>
      <c r="P29" s="47">
        <f>IF('KWh Monthly'!P$5=0,0,O29+'KWh Monthly'!P29)</f>
        <v>0</v>
      </c>
      <c r="Q29" s="47">
        <f>IF('KWh Monthly'!Q$5=0,0,P29+'KWh Monthly'!Q29)</f>
        <v>0</v>
      </c>
      <c r="R29" s="47">
        <f>IF('KWh Monthly'!R$5=0,0,Q29+'KWh Monthly'!R29)</f>
        <v>0</v>
      </c>
      <c r="S29" s="47">
        <f>IF('KWh Monthly'!S$5=0,0,R29+'KWh Monthly'!S29)</f>
        <v>0</v>
      </c>
      <c r="T29" s="47">
        <f>IF('KWh Monthly'!T$5=0,0,S29+'KWh Monthly'!T29)</f>
        <v>0</v>
      </c>
      <c r="U29" s="47">
        <f>IF('KWh Monthly'!U$5=0,0,T29+'KWh Monthly'!U29)</f>
        <v>0</v>
      </c>
      <c r="V29" s="47">
        <f>IF('KWh Monthly'!V$5=0,0,U29+'KWh Monthly'!V29)</f>
        <v>0</v>
      </c>
      <c r="W29" s="47">
        <f>IF('KWh Monthly'!W$5=0,0,V29+'KWh Monthly'!W29)</f>
        <v>0</v>
      </c>
      <c r="X29" s="47">
        <f>IF('KWh Monthly'!X$5=0,0,W29+'KWh Monthly'!X29)</f>
        <v>0</v>
      </c>
      <c r="Y29" s="47">
        <f>IF('KWh Monthly'!Y$5=0,0,X29+'KWh Monthly'!Y29)</f>
        <v>0</v>
      </c>
      <c r="Z29" s="47">
        <f>IF('KWh Monthly'!Z$5=0,0,Y29+'KWh Monthly'!Z29)</f>
        <v>0</v>
      </c>
      <c r="AA29" s="47">
        <f>IF('KWh Monthly'!AA$5=0,0,Z29+'KWh Monthly'!AA29)</f>
        <v>0</v>
      </c>
      <c r="AB29" s="47">
        <f>IF('KWh Monthly'!AB$5=0,0,AA29+'KWh Monthly'!AB29)</f>
        <v>0</v>
      </c>
      <c r="AC29" s="47">
        <f>IF('KWh Monthly'!AC$5=0,0,AB29+'KWh Monthly'!AC29)</f>
        <v>0</v>
      </c>
      <c r="AD29" s="47">
        <f>IF('KWh Monthly'!AD$5=0,0,AC29+'KWh Monthly'!AD29)</f>
        <v>0</v>
      </c>
      <c r="AE29" s="47">
        <f>IF('KWh Monthly'!AE$5=0,0,AD29+'KWh Monthly'!AE29)</f>
        <v>0</v>
      </c>
      <c r="AF29" s="47">
        <f>IF('KWh Monthly'!AF$5=0,0,AE29+'KWh Monthly'!AF29)</f>
        <v>0</v>
      </c>
      <c r="AG29" s="47">
        <f>IF('KWh Monthly'!AG$5=0,0,AF29+'KWh Monthly'!AG29)</f>
        <v>0</v>
      </c>
      <c r="AH29" s="47">
        <f>IF('KWh Monthly'!AH$5=0,0,AG29+'KWh Monthly'!AH29)</f>
        <v>0</v>
      </c>
      <c r="AI29" s="47">
        <f>IF('KWh Monthly'!AI$5=0,0,AH29+'KWh Monthly'!AI29)</f>
        <v>0</v>
      </c>
      <c r="AJ29" s="47">
        <f>IF('KWh Monthly'!AJ$5=0,0,AI29+'KWh Monthly'!AJ29)</f>
        <v>0</v>
      </c>
      <c r="AK29" s="47">
        <f>IF('KWh Monthly'!AK$5=0,0,AJ29+'KWh Monthly'!AK29)</f>
        <v>0</v>
      </c>
      <c r="AL29" s="47">
        <f>IF('KWh Monthly'!AL$5=0,0,AK29+'KWh Monthly'!AL29)</f>
        <v>0</v>
      </c>
      <c r="AM29" s="47">
        <f>IF('KWh Monthly'!AM$5=0,0,AL29+'KWh Monthly'!AM29)</f>
        <v>0</v>
      </c>
      <c r="AN29" s="47">
        <f>IF('KWh Monthly'!AN$5=0,0,AM29+'KWh Monthly'!AN29)</f>
        <v>0</v>
      </c>
      <c r="AO29" s="47">
        <f>IF('KWh Monthly'!AO$5=-1,0,AN29+'KWh Monthly'!AO29)</f>
        <v>0</v>
      </c>
      <c r="AP29" s="47">
        <f>IF('KWh Monthly'!AP$5=-1,0,AO29+'KWh Monthly'!AP29)</f>
        <v>0</v>
      </c>
      <c r="AQ29" s="47">
        <f>IF('KWh Monthly'!AQ$5=-1,0,AP29+'KWh Monthly'!AQ29)</f>
        <v>0</v>
      </c>
      <c r="AR29" s="47">
        <f>IF('KWh Monthly'!AR$5=-1,0,AQ29+'KWh Monthly'!AR29)</f>
        <v>0</v>
      </c>
      <c r="AS29" s="47">
        <f>IF('KWh Monthly'!AS$5=-1,0,AR29+'KWh Monthly'!AS29)</f>
        <v>0</v>
      </c>
      <c r="AT29" s="47">
        <f>IF('KWh Monthly'!AT$5=-1,0,AS29+'KWh Monthly'!AT29)</f>
        <v>0</v>
      </c>
      <c r="AU29" s="47">
        <f>IF('KWh Monthly'!AU$5=-1,0,AT29+'KWh Monthly'!AU29)</f>
        <v>0</v>
      </c>
      <c r="AV29" s="47">
        <f>IF('KWh Monthly'!AV$5=-1,0,AU29+'KWh Monthly'!AV29)</f>
        <v>0</v>
      </c>
      <c r="AW29" s="47">
        <f>IF('KWh Monthly'!AW$5=-1,0,AV29+'KWh Monthly'!AW29)</f>
        <v>0</v>
      </c>
      <c r="AX29" s="47">
        <f>IF('KWh Monthly'!AX$5=-1,0,AW29+'KWh Monthly'!AX29)</f>
        <v>0</v>
      </c>
      <c r="AY29" s="47">
        <f>IF('KWh Monthly'!AY$5=-1,0,AX29+'KWh Monthly'!AY29)</f>
        <v>0</v>
      </c>
      <c r="AZ29" s="47">
        <f>IF('KWh Monthly'!AZ$5=-1,0,AY29+'KWh Monthly'!AZ29)</f>
        <v>0</v>
      </c>
      <c r="BA29" s="47">
        <f>IF('KWh Monthly'!BA$5=-1,0,AZ29+'KWh Monthly'!BA29)</f>
        <v>0</v>
      </c>
      <c r="BB29" s="47">
        <f>IF('KWh Monthly'!BB$5=-1,0,BA29+'KWh Monthly'!BB29)</f>
        <v>0</v>
      </c>
      <c r="BC29" s="47">
        <f>IF('KWh Monthly'!BC$5=-1,0,BB29+'KWh Monthly'!BC29)</f>
        <v>0</v>
      </c>
      <c r="BD29" s="47">
        <f>IF('KWh Monthly'!BD$5=-1,0,BC29+'KWh Monthly'!BD29)</f>
        <v>0</v>
      </c>
      <c r="BE29" s="47">
        <f>IF('KWh Monthly'!BE$5=-1,0,BD29+'KWh Monthly'!BE29)</f>
        <v>0</v>
      </c>
      <c r="BF29" s="47">
        <f>IF('KWh Monthly'!BF$5=-1,0,BE29+'KWh Monthly'!BF29)</f>
        <v>0</v>
      </c>
      <c r="BG29" s="47">
        <f>IF('KWh Monthly'!BG$5=-1,0,BF29+'KWh Monthly'!BG29)</f>
        <v>0</v>
      </c>
      <c r="BH29" s="47">
        <f>IF('KWh Monthly'!BH$5=-1,0,BG29+'KWh Monthly'!BH29)</f>
        <v>0</v>
      </c>
      <c r="BI29" s="47">
        <f>IF('KWh Monthly'!BI$5=-1,0,BH29+'KWh Monthly'!BI29)</f>
        <v>0</v>
      </c>
      <c r="BJ29" s="47">
        <f>IF('KWh Monthly'!BJ$5=-1,0,BI29+'KWh Monthly'!BJ29)</f>
        <v>0</v>
      </c>
      <c r="BK29" s="47">
        <f>IF('KWh Monthly'!BK$5=-1,0,BJ29+'KWh Monthly'!BK29)</f>
        <v>0</v>
      </c>
      <c r="BL29" s="47">
        <f>IF('KWh Monthly'!BL$5=-1,0,BK29+'KWh Monthly'!BL29)</f>
        <v>0</v>
      </c>
      <c r="BM29" s="47">
        <f>IF('KWh Monthly'!BM$5=-1,0,BL29+'KWh Monthly'!BM29)</f>
        <v>0</v>
      </c>
      <c r="BN29" s="47">
        <f>IF('KWh Monthly'!BN$5=-1,0,BM29+'KWh Monthly'!BN29)</f>
        <v>0</v>
      </c>
      <c r="BO29" s="47">
        <f>IF('KWh Monthly'!BO$5=-1,0,BN29+'KWh Monthly'!BO29)</f>
        <v>0</v>
      </c>
      <c r="BP29" s="47">
        <f>IF('KWh Monthly'!BP$5=-1,0,BO29+'KWh Monthly'!BP29)</f>
        <v>0</v>
      </c>
      <c r="BQ29" s="47">
        <f>IF('KWh Monthly'!BQ$5=-1,0,BP29+'KWh Monthly'!BQ29)</f>
        <v>0</v>
      </c>
      <c r="BR29" s="47">
        <f>IF('KWh Monthly'!BR$5=-1,0,BQ29+'KWh Monthly'!BR29)</f>
        <v>0</v>
      </c>
      <c r="BS29" s="47">
        <f>IF('KWh Monthly'!BS$5=-1,0,BR29+'KWh Monthly'!BS29)</f>
        <v>0</v>
      </c>
      <c r="BT29" s="47">
        <f>IF('KWh Monthly'!BT$5=-1,0,BS29+'KWh Monthly'!BT29)</f>
        <v>0</v>
      </c>
      <c r="BU29" s="47">
        <f>IF('KWh Monthly'!BU$5=-1,0,BT29+'KWh Monthly'!BU29)</f>
        <v>0</v>
      </c>
      <c r="BV29" s="47">
        <f>IF('KWh Monthly'!BV$5=-1,0,BU29+'KWh Monthly'!BV29)</f>
        <v>0</v>
      </c>
      <c r="BW29" s="47">
        <f>IF('KWh Monthly'!BW$5=-1,0,BV29+'KWh Monthly'!BW29)</f>
        <v>0</v>
      </c>
      <c r="BX29" s="47">
        <f>IF('KWh Monthly'!BX$5=-1,0,BW29+'KWh Monthly'!BX29)</f>
        <v>0</v>
      </c>
      <c r="BY29" s="47">
        <f>IF('KWh Monthly'!BY$5=-1,0,BX29+'KWh Monthly'!BY29)</f>
        <v>0</v>
      </c>
      <c r="BZ29" s="47">
        <f>IF('KWh Monthly'!BZ$5=-1,0,BY29+'KWh Monthly'!BZ29)</f>
        <v>0</v>
      </c>
      <c r="CA29" s="47">
        <f>IF('KWh Monthly'!CA$5=-1,0,BZ29+'KWh Monthly'!CA29)</f>
        <v>0</v>
      </c>
      <c r="CB29" s="47">
        <f>IF('KWh Monthly'!CB$5=-1,0,CA29+'KWh Monthly'!CB29)</f>
        <v>0</v>
      </c>
      <c r="CC29" s="47">
        <f>IF('KWh Monthly'!CC$5=-1,0,CB29+'KWh Monthly'!CC29)</f>
        <v>0</v>
      </c>
      <c r="CD29" s="47">
        <f>IF('KWh Monthly'!CD$5=-1,0,CC29+'KWh Monthly'!CD29)</f>
        <v>0</v>
      </c>
      <c r="CE29" s="47">
        <f>IF('KWh Monthly'!CE$5=-1,0,CD29+'KWh Monthly'!CE29)</f>
        <v>0</v>
      </c>
      <c r="CF29" s="47">
        <f>IF('KWh Monthly'!CF$5=-1,0,CE29+'KWh Monthly'!CF29)</f>
        <v>0</v>
      </c>
      <c r="CG29" s="47">
        <f>IF('KWh Monthly'!CG$5=-1,0,CF29+'KWh Monthly'!CG29)</f>
        <v>0</v>
      </c>
      <c r="CH29" s="47">
        <f>IF('KWh Monthly'!CH$5=-1,0,CG29+'KWh Monthly'!CH29)</f>
        <v>0</v>
      </c>
      <c r="CI29" s="47">
        <f>IF('KWh Monthly'!CI$5=-1,0,CH29+'KWh Monthly'!CI29)</f>
        <v>0</v>
      </c>
      <c r="CJ29" s="47">
        <f>IF('KWh Monthly'!CJ$5=-1,0,CI29+'KWh Monthly'!CJ29)</f>
        <v>0</v>
      </c>
      <c r="CK29" s="47">
        <f>IF('KWh Monthly'!CK$5=-1,0,CJ29+'KWh Monthly'!CK29)</f>
        <v>0</v>
      </c>
      <c r="CL29" s="47">
        <f>IF('KWh Monthly'!CL$5=-1,0,CK29+'KWh Monthly'!CL29)</f>
        <v>0</v>
      </c>
      <c r="CM29" s="47">
        <f>IF('KWh Monthly'!CM$5=-1,0,CL29+'KWh Monthly'!CM29)</f>
        <v>0</v>
      </c>
      <c r="CN29" s="47">
        <f>IF('KWh Monthly'!CN$5=-1,0,CM29+'KWh Monthly'!CN29)</f>
        <v>0</v>
      </c>
      <c r="CO29" s="47">
        <f>IF('KWh Monthly'!CO$5=-1,0,CN29+'KWh Monthly'!CO29)</f>
        <v>0</v>
      </c>
      <c r="CP29" s="47">
        <f>IF('KWh Monthly'!CP$5=-1,0,CO29+'KWh Monthly'!CP29)</f>
        <v>0</v>
      </c>
      <c r="CQ29" s="47">
        <f>IF('KWh Monthly'!CQ$5=-1,0,CP29+'KWh Monthly'!CQ29)</f>
        <v>0</v>
      </c>
      <c r="CR29" s="47">
        <f>IF('KWh Monthly'!CR$5=-1,0,CQ29+'KWh Monthly'!CR29)</f>
        <v>0</v>
      </c>
      <c r="CS29" s="47">
        <f>IF('KWh Monthly'!CS$5=-1,0,CR29+'KWh Monthly'!CS29)</f>
        <v>0</v>
      </c>
      <c r="CT29" s="47">
        <f>IF('KWh Monthly'!CT$5=-1,0,CS29+'KWh Monthly'!CT29)</f>
        <v>0</v>
      </c>
      <c r="CU29" s="47">
        <f>IF('KWh Monthly'!CU$5=-1,0,CT29+'KWh Monthly'!CU29)</f>
        <v>0</v>
      </c>
      <c r="CV29" s="47">
        <f>IF('KWh Monthly'!CV$5=-1,0,CU29+'KWh Monthly'!CV29)</f>
        <v>0</v>
      </c>
      <c r="CW29" s="47">
        <f>IF('KWh Monthly'!CW$5=-1,0,CV29+'KWh Monthly'!CW29)</f>
        <v>0</v>
      </c>
      <c r="CX29" s="47">
        <f>IF('KWh Monthly'!CX$5=-1,0,CW29+'KWh Monthly'!CX29)</f>
        <v>0</v>
      </c>
      <c r="CY29" s="47">
        <f>IF('KWh Monthly'!CY$5=-1,0,CX29+'KWh Monthly'!CY29)</f>
        <v>0</v>
      </c>
      <c r="CZ29" s="47">
        <f>IF('KWh Monthly'!CZ$5=-1,0,CY29+'KWh Monthly'!CZ29)</f>
        <v>0</v>
      </c>
      <c r="DA29" s="47">
        <f>IF('KWh Monthly'!DA$5=-1,0,CZ29+'KWh Monthly'!DA29)</f>
        <v>0</v>
      </c>
      <c r="DB29" s="47">
        <f>IF('KWh Monthly'!DB$5=-1,0,DA29+'KWh Monthly'!DB29)</f>
        <v>0</v>
      </c>
      <c r="DC29" s="47">
        <f>IF('KWh Monthly'!DC$5=-1,0,DB29+'KWh Monthly'!DC29)</f>
        <v>0</v>
      </c>
      <c r="DD29" s="47">
        <f>IF('KWh Monthly'!DD$5=-1,0,DC29+'KWh Monthly'!DD29)</f>
        <v>0</v>
      </c>
      <c r="DE29" s="47">
        <f>IF('KWh Monthly'!DE$5=-1,0,DD29+'KWh Monthly'!DE29)</f>
        <v>0</v>
      </c>
      <c r="DF29" s="47">
        <f>IF('KWh Monthly'!DF$5=-1,0,DE29+'KWh Monthly'!DF29)</f>
        <v>0</v>
      </c>
      <c r="DG29" s="47">
        <f>IF('KWh Monthly'!DG$5=-1,0,DF29+'KWh Monthly'!DG29)</f>
        <v>0</v>
      </c>
      <c r="DH29" s="47">
        <f>IF('KWh Monthly'!DH$5=-1,0,DG29+'KWh Monthly'!DH29)</f>
        <v>0</v>
      </c>
      <c r="DI29" s="47">
        <f>IF('KWh Monthly'!DI$5=-1,0,DH29+'KWh Monthly'!DI29)</f>
        <v>0</v>
      </c>
      <c r="DJ29" s="47">
        <f>IF('KWh Monthly'!DJ$5=-1,0,DI29+'KWh Monthly'!DJ29)</f>
        <v>0</v>
      </c>
      <c r="DK29" s="47">
        <f>IF('KWh Monthly'!DK$5=-1,0,DJ29+'KWh Monthly'!DK29)</f>
        <v>0</v>
      </c>
      <c r="DL29" s="47">
        <f>IF('KWh Monthly'!DL$5=-1,0,DK29+'KWh Monthly'!DL29)</f>
        <v>0</v>
      </c>
      <c r="DM29" s="47">
        <f>IF('KWh Monthly'!DM$5=-1,0,DL29+'KWh Monthly'!DM29)</f>
        <v>0</v>
      </c>
      <c r="DN29" s="47">
        <f>IF('KWh Monthly'!DN$5=-1,0,DM29+'KWh Monthly'!DN29)</f>
        <v>0</v>
      </c>
      <c r="DO29" s="47">
        <f>IF('KWh Monthly'!DO$5=-1,0,DN29+'KWh Monthly'!DO29)</f>
        <v>0</v>
      </c>
      <c r="DP29" s="47">
        <f>IF('KWh Monthly'!DP$5=-1,0,DO29+'KWh Monthly'!DP29)</f>
        <v>0</v>
      </c>
      <c r="DQ29" s="47">
        <f>IF('KWh Monthly'!DQ$5=-1,0,DP29+'KWh Monthly'!DQ29)</f>
        <v>0</v>
      </c>
      <c r="DR29" s="47">
        <f>IF('KWh Monthly'!DR$5=-1,0,DQ29+'KWh Monthly'!DR29)</f>
        <v>0</v>
      </c>
    </row>
    <row r="30" spans="1:122" x14ac:dyDescent="0.25">
      <c r="A30" s="192"/>
      <c r="B30" s="30" t="s">
        <v>5</v>
      </c>
      <c r="C30" s="47">
        <f>IF('KWh Monthly'!C$5=0,0,'KWh Monthly'!C30)</f>
        <v>0</v>
      </c>
      <c r="D30" s="47">
        <f>IF('KWh Monthly'!D$5=0,0,C30+'KWh Monthly'!D30)</f>
        <v>0</v>
      </c>
      <c r="E30" s="47">
        <f>IF('KWh Monthly'!E$5=0,0,D30+'KWh Monthly'!E30)</f>
        <v>0</v>
      </c>
      <c r="F30" s="47">
        <f>IF('KWh Monthly'!F$5=0,0,E30+'KWh Monthly'!F30)</f>
        <v>0</v>
      </c>
      <c r="G30" s="47">
        <f>IF('KWh Monthly'!G$5=0,0,F30+'KWh Monthly'!G30)</f>
        <v>0</v>
      </c>
      <c r="H30" s="47">
        <f>IF('KWh Monthly'!H$5=0,0,G30+'KWh Monthly'!H30)</f>
        <v>0</v>
      </c>
      <c r="I30" s="47">
        <f>IF('KWh Monthly'!I$5=0,0,H30+'KWh Monthly'!I30)</f>
        <v>0</v>
      </c>
      <c r="J30" s="47">
        <f>IF('KWh Monthly'!J$5=0,0,I30+'KWh Monthly'!J30)</f>
        <v>0</v>
      </c>
      <c r="K30" s="47">
        <f>IF('KWh Monthly'!K$5=0,0,J30+'KWh Monthly'!K30)</f>
        <v>0</v>
      </c>
      <c r="L30" s="47">
        <f>IF('KWh Monthly'!L$5=0,0,K30+'KWh Monthly'!L30)</f>
        <v>0</v>
      </c>
      <c r="M30" s="47">
        <f>IF('KWh Monthly'!M$5=0,0,L30+'KWh Monthly'!M30)</f>
        <v>0</v>
      </c>
      <c r="N30" s="47">
        <f>IF('KWh Monthly'!N$5=0,0,M30+'KWh Monthly'!N30)</f>
        <v>0</v>
      </c>
      <c r="O30" s="47">
        <f>IF('KWh Monthly'!O$5=0,0,N30+'KWh Monthly'!O30)</f>
        <v>0</v>
      </c>
      <c r="P30" s="47">
        <f>IF('KWh Monthly'!P$5=0,0,O30+'KWh Monthly'!P30)</f>
        <v>0</v>
      </c>
      <c r="Q30" s="47">
        <f>IF('KWh Monthly'!Q$5=0,0,P30+'KWh Monthly'!Q30)</f>
        <v>0</v>
      </c>
      <c r="R30" s="47">
        <f>IF('KWh Monthly'!R$5=0,0,Q30+'KWh Monthly'!R30)</f>
        <v>0</v>
      </c>
      <c r="S30" s="47">
        <f>IF('KWh Monthly'!S$5=0,0,R30+'KWh Monthly'!S30)</f>
        <v>0</v>
      </c>
      <c r="T30" s="47">
        <f>IF('KWh Monthly'!T$5=0,0,S30+'KWh Monthly'!T30)</f>
        <v>0</v>
      </c>
      <c r="U30" s="47">
        <f>IF('KWh Monthly'!U$5=0,0,T30+'KWh Monthly'!U30)</f>
        <v>0</v>
      </c>
      <c r="V30" s="47">
        <f>IF('KWh Monthly'!V$5=0,0,U30+'KWh Monthly'!V30)</f>
        <v>0</v>
      </c>
      <c r="W30" s="47">
        <f>IF('KWh Monthly'!W$5=0,0,V30+'KWh Monthly'!W30)</f>
        <v>0</v>
      </c>
      <c r="X30" s="47">
        <f>IF('KWh Monthly'!X$5=0,0,W30+'KWh Monthly'!X30)</f>
        <v>0</v>
      </c>
      <c r="Y30" s="47">
        <f>IF('KWh Monthly'!Y$5=0,0,X30+'KWh Monthly'!Y30)</f>
        <v>0</v>
      </c>
      <c r="Z30" s="47">
        <f>IF('KWh Monthly'!Z$5=0,0,Y30+'KWh Monthly'!Z30)</f>
        <v>0</v>
      </c>
      <c r="AA30" s="47">
        <f>IF('KWh Monthly'!AA$5=0,0,Z30+'KWh Monthly'!AA30)</f>
        <v>0</v>
      </c>
      <c r="AB30" s="47">
        <f>IF('KWh Monthly'!AB$5=0,0,AA30+'KWh Monthly'!AB30)</f>
        <v>0</v>
      </c>
      <c r="AC30" s="47">
        <f>IF('KWh Monthly'!AC$5=0,0,AB30+'KWh Monthly'!AC30)</f>
        <v>0</v>
      </c>
      <c r="AD30" s="47">
        <f>IF('KWh Monthly'!AD$5=0,0,AC30+'KWh Monthly'!AD30)</f>
        <v>0</v>
      </c>
      <c r="AE30" s="47">
        <f>IF('KWh Monthly'!AE$5=0,0,AD30+'KWh Monthly'!AE30)</f>
        <v>0</v>
      </c>
      <c r="AF30" s="47">
        <f>IF('KWh Monthly'!AF$5=0,0,AE30+'KWh Monthly'!AF30)</f>
        <v>0</v>
      </c>
      <c r="AG30" s="47">
        <f>IF('KWh Monthly'!AG$5=0,0,AF30+'KWh Monthly'!AG30)</f>
        <v>0</v>
      </c>
      <c r="AH30" s="47">
        <f>IF('KWh Monthly'!AH$5=0,0,AG30+'KWh Monthly'!AH30)</f>
        <v>0</v>
      </c>
      <c r="AI30" s="47">
        <f>IF('KWh Monthly'!AI$5=0,0,AH30+'KWh Monthly'!AI30)</f>
        <v>0</v>
      </c>
      <c r="AJ30" s="47">
        <f>IF('KWh Monthly'!AJ$5=0,0,AI30+'KWh Monthly'!AJ30)</f>
        <v>0</v>
      </c>
      <c r="AK30" s="47">
        <f>IF('KWh Monthly'!AK$5=0,0,AJ30+'KWh Monthly'!AK30)</f>
        <v>0</v>
      </c>
      <c r="AL30" s="47">
        <f>IF('KWh Monthly'!AL$5=0,0,AK30+'KWh Monthly'!AL30)</f>
        <v>0</v>
      </c>
      <c r="AM30" s="47">
        <f>IF('KWh Monthly'!AM$5=0,0,AL30+'KWh Monthly'!AM30)</f>
        <v>0</v>
      </c>
      <c r="AN30" s="47">
        <f>IF('KWh Monthly'!AN$5=0,0,AM30+'KWh Monthly'!AN30)</f>
        <v>0</v>
      </c>
      <c r="AO30" s="47">
        <f>IF('KWh Monthly'!AO$5=-1,0,AN30+'KWh Monthly'!AO30)</f>
        <v>0</v>
      </c>
      <c r="AP30" s="47">
        <f>IF('KWh Monthly'!AP$5=-1,0,AO30+'KWh Monthly'!AP30)</f>
        <v>0</v>
      </c>
      <c r="AQ30" s="47">
        <f>IF('KWh Monthly'!AQ$5=-1,0,AP30+'KWh Monthly'!AQ30)</f>
        <v>0</v>
      </c>
      <c r="AR30" s="47">
        <f>IF('KWh Monthly'!AR$5=-1,0,AQ30+'KWh Monthly'!AR30)</f>
        <v>0</v>
      </c>
      <c r="AS30" s="47">
        <f>IF('KWh Monthly'!AS$5=-1,0,AR30+'KWh Monthly'!AS30)</f>
        <v>0</v>
      </c>
      <c r="AT30" s="47">
        <f>IF('KWh Monthly'!AT$5=-1,0,AS30+'KWh Monthly'!AT30)</f>
        <v>0</v>
      </c>
      <c r="AU30" s="47">
        <f>IF('KWh Monthly'!AU$5=-1,0,AT30+'KWh Monthly'!AU30)</f>
        <v>0</v>
      </c>
      <c r="AV30" s="47">
        <f>IF('KWh Monthly'!AV$5=-1,0,AU30+'KWh Monthly'!AV30)</f>
        <v>0</v>
      </c>
      <c r="AW30" s="47">
        <f>IF('KWh Monthly'!AW$5=-1,0,AV30+'KWh Monthly'!AW30)</f>
        <v>0</v>
      </c>
      <c r="AX30" s="47">
        <f>IF('KWh Monthly'!AX$5=-1,0,AW30+'KWh Monthly'!AX30)</f>
        <v>0</v>
      </c>
      <c r="AY30" s="47">
        <f>IF('KWh Monthly'!AY$5=-1,0,AX30+'KWh Monthly'!AY30)</f>
        <v>0</v>
      </c>
      <c r="AZ30" s="47">
        <f>IF('KWh Monthly'!AZ$5=-1,0,AY30+'KWh Monthly'!AZ30)</f>
        <v>0</v>
      </c>
      <c r="BA30" s="47">
        <f>IF('KWh Monthly'!BA$5=-1,0,AZ30+'KWh Monthly'!BA30)</f>
        <v>0</v>
      </c>
      <c r="BB30" s="47">
        <f>IF('KWh Monthly'!BB$5=-1,0,BA30+'KWh Monthly'!BB30)</f>
        <v>0</v>
      </c>
      <c r="BC30" s="47">
        <f>IF('KWh Monthly'!BC$5=-1,0,BB30+'KWh Monthly'!BC30)</f>
        <v>0</v>
      </c>
      <c r="BD30" s="47">
        <f>IF('KWh Monthly'!BD$5=-1,0,BC30+'KWh Monthly'!BD30)</f>
        <v>0</v>
      </c>
      <c r="BE30" s="47">
        <f>IF('KWh Monthly'!BE$5=-1,0,BD30+'KWh Monthly'!BE30)</f>
        <v>0</v>
      </c>
      <c r="BF30" s="47">
        <f>IF('KWh Monthly'!BF$5=-1,0,BE30+'KWh Monthly'!BF30)</f>
        <v>0</v>
      </c>
      <c r="BG30" s="47">
        <f>IF('KWh Monthly'!BG$5=-1,0,BF30+'KWh Monthly'!BG30)</f>
        <v>0</v>
      </c>
      <c r="BH30" s="47">
        <f>IF('KWh Monthly'!BH$5=-1,0,BG30+'KWh Monthly'!BH30)</f>
        <v>0</v>
      </c>
      <c r="BI30" s="47">
        <f>IF('KWh Monthly'!BI$5=-1,0,BH30+'KWh Monthly'!BI30)</f>
        <v>0</v>
      </c>
      <c r="BJ30" s="47">
        <f>IF('KWh Monthly'!BJ$5=-1,0,BI30+'KWh Monthly'!BJ30)</f>
        <v>0</v>
      </c>
      <c r="BK30" s="47">
        <f>IF('KWh Monthly'!BK$5=-1,0,BJ30+'KWh Monthly'!BK30)</f>
        <v>0</v>
      </c>
      <c r="BL30" s="47">
        <f>IF('KWh Monthly'!BL$5=-1,0,BK30+'KWh Monthly'!BL30)</f>
        <v>0</v>
      </c>
      <c r="BM30" s="47">
        <f>IF('KWh Monthly'!BM$5=-1,0,BL30+'KWh Monthly'!BM30)</f>
        <v>0</v>
      </c>
      <c r="BN30" s="47">
        <f>IF('KWh Monthly'!BN$5=-1,0,BM30+'KWh Monthly'!BN30)</f>
        <v>0</v>
      </c>
      <c r="BO30" s="47">
        <f>IF('KWh Monthly'!BO$5=-1,0,BN30+'KWh Monthly'!BO30)</f>
        <v>0</v>
      </c>
      <c r="BP30" s="47">
        <f>IF('KWh Monthly'!BP$5=-1,0,BO30+'KWh Monthly'!BP30)</f>
        <v>0</v>
      </c>
      <c r="BQ30" s="47">
        <f>IF('KWh Monthly'!BQ$5=-1,0,BP30+'KWh Monthly'!BQ30)</f>
        <v>0</v>
      </c>
      <c r="BR30" s="47">
        <f>IF('KWh Monthly'!BR$5=-1,0,BQ30+'KWh Monthly'!BR30)</f>
        <v>0</v>
      </c>
      <c r="BS30" s="47">
        <f>IF('KWh Monthly'!BS$5=-1,0,BR30+'KWh Monthly'!BS30)</f>
        <v>0</v>
      </c>
      <c r="BT30" s="47">
        <f>IF('KWh Monthly'!BT$5=-1,0,BS30+'KWh Monthly'!BT30)</f>
        <v>0</v>
      </c>
      <c r="BU30" s="47">
        <f>IF('KWh Monthly'!BU$5=-1,0,BT30+'KWh Monthly'!BU30)</f>
        <v>0</v>
      </c>
      <c r="BV30" s="47">
        <f>IF('KWh Monthly'!BV$5=-1,0,BU30+'KWh Monthly'!BV30)</f>
        <v>0</v>
      </c>
      <c r="BW30" s="47">
        <f>IF('KWh Monthly'!BW$5=-1,0,BV30+'KWh Monthly'!BW30)</f>
        <v>0</v>
      </c>
      <c r="BX30" s="47">
        <f>IF('KWh Monthly'!BX$5=-1,0,BW30+'KWh Monthly'!BX30)</f>
        <v>0</v>
      </c>
      <c r="BY30" s="47">
        <f>IF('KWh Monthly'!BY$5=-1,0,BX30+'KWh Monthly'!BY30)</f>
        <v>0</v>
      </c>
      <c r="BZ30" s="47">
        <f>IF('KWh Monthly'!BZ$5=-1,0,BY30+'KWh Monthly'!BZ30)</f>
        <v>0</v>
      </c>
      <c r="CA30" s="47">
        <f>IF('KWh Monthly'!CA$5=-1,0,BZ30+'KWh Monthly'!CA30)</f>
        <v>0</v>
      </c>
      <c r="CB30" s="47">
        <f>IF('KWh Monthly'!CB$5=-1,0,CA30+'KWh Monthly'!CB30)</f>
        <v>0</v>
      </c>
      <c r="CC30" s="47">
        <f>IF('KWh Monthly'!CC$5=-1,0,CB30+'KWh Monthly'!CC30)</f>
        <v>0</v>
      </c>
      <c r="CD30" s="47">
        <f>IF('KWh Monthly'!CD$5=-1,0,CC30+'KWh Monthly'!CD30)</f>
        <v>0</v>
      </c>
      <c r="CE30" s="47">
        <f>IF('KWh Monthly'!CE$5=-1,0,CD30+'KWh Monthly'!CE30)</f>
        <v>0</v>
      </c>
      <c r="CF30" s="47">
        <f>IF('KWh Monthly'!CF$5=-1,0,CE30+'KWh Monthly'!CF30)</f>
        <v>0</v>
      </c>
      <c r="CG30" s="47">
        <f>IF('KWh Monthly'!CG$5=-1,0,CF30+'KWh Monthly'!CG30)</f>
        <v>0</v>
      </c>
      <c r="CH30" s="47">
        <f>IF('KWh Monthly'!CH$5=-1,0,CG30+'KWh Monthly'!CH30)</f>
        <v>0</v>
      </c>
      <c r="CI30" s="47">
        <f>IF('KWh Monthly'!CI$5=-1,0,CH30+'KWh Monthly'!CI30)</f>
        <v>0</v>
      </c>
      <c r="CJ30" s="47">
        <f>IF('KWh Monthly'!CJ$5=-1,0,CI30+'KWh Monthly'!CJ30)</f>
        <v>0</v>
      </c>
      <c r="CK30" s="47">
        <f>IF('KWh Monthly'!CK$5=-1,0,CJ30+'KWh Monthly'!CK30)</f>
        <v>0</v>
      </c>
      <c r="CL30" s="47">
        <f>IF('KWh Monthly'!CL$5=-1,0,CK30+'KWh Monthly'!CL30)</f>
        <v>0</v>
      </c>
      <c r="CM30" s="47">
        <f>IF('KWh Monthly'!CM$5=-1,0,CL30+'KWh Monthly'!CM30)</f>
        <v>0</v>
      </c>
      <c r="CN30" s="47">
        <f>IF('KWh Monthly'!CN$5=-1,0,CM30+'KWh Monthly'!CN30)</f>
        <v>0</v>
      </c>
      <c r="CO30" s="47">
        <f>IF('KWh Monthly'!CO$5=-1,0,CN30+'KWh Monthly'!CO30)</f>
        <v>0</v>
      </c>
      <c r="CP30" s="47">
        <f>IF('KWh Monthly'!CP$5=-1,0,CO30+'KWh Monthly'!CP30)</f>
        <v>0</v>
      </c>
      <c r="CQ30" s="47">
        <f>IF('KWh Monthly'!CQ$5=-1,0,CP30+'KWh Monthly'!CQ30)</f>
        <v>0</v>
      </c>
      <c r="CR30" s="47">
        <f>IF('KWh Monthly'!CR$5=-1,0,CQ30+'KWh Monthly'!CR30)</f>
        <v>0</v>
      </c>
      <c r="CS30" s="47">
        <f>IF('KWh Monthly'!CS$5=-1,0,CR30+'KWh Monthly'!CS30)</f>
        <v>0</v>
      </c>
      <c r="CT30" s="47">
        <f>IF('KWh Monthly'!CT$5=-1,0,CS30+'KWh Monthly'!CT30)</f>
        <v>0</v>
      </c>
      <c r="CU30" s="47">
        <f>IF('KWh Monthly'!CU$5=-1,0,CT30+'KWh Monthly'!CU30)</f>
        <v>0</v>
      </c>
      <c r="CV30" s="47">
        <f>IF('KWh Monthly'!CV$5=-1,0,CU30+'KWh Monthly'!CV30)</f>
        <v>0</v>
      </c>
      <c r="CW30" s="47">
        <f>IF('KWh Monthly'!CW$5=-1,0,CV30+'KWh Monthly'!CW30)</f>
        <v>0</v>
      </c>
      <c r="CX30" s="47">
        <f>IF('KWh Monthly'!CX$5=-1,0,CW30+'KWh Monthly'!CX30)</f>
        <v>0</v>
      </c>
      <c r="CY30" s="47">
        <f>IF('KWh Monthly'!CY$5=-1,0,CX30+'KWh Monthly'!CY30)</f>
        <v>0</v>
      </c>
      <c r="CZ30" s="47">
        <f>IF('KWh Monthly'!CZ$5=-1,0,CY30+'KWh Monthly'!CZ30)</f>
        <v>0</v>
      </c>
      <c r="DA30" s="47">
        <f>IF('KWh Monthly'!DA$5=-1,0,CZ30+'KWh Monthly'!DA30)</f>
        <v>0</v>
      </c>
      <c r="DB30" s="47">
        <f>IF('KWh Monthly'!DB$5=-1,0,DA30+'KWh Monthly'!DB30)</f>
        <v>0</v>
      </c>
      <c r="DC30" s="47">
        <f>IF('KWh Monthly'!DC$5=-1,0,DB30+'KWh Monthly'!DC30)</f>
        <v>0</v>
      </c>
      <c r="DD30" s="47">
        <f>IF('KWh Monthly'!DD$5=-1,0,DC30+'KWh Monthly'!DD30)</f>
        <v>0</v>
      </c>
      <c r="DE30" s="47">
        <f>IF('KWh Monthly'!DE$5=-1,0,DD30+'KWh Monthly'!DE30)</f>
        <v>0</v>
      </c>
      <c r="DF30" s="47">
        <f>IF('KWh Monthly'!DF$5=-1,0,DE30+'KWh Monthly'!DF30)</f>
        <v>0</v>
      </c>
      <c r="DG30" s="47">
        <f>IF('KWh Monthly'!DG$5=-1,0,DF30+'KWh Monthly'!DG30)</f>
        <v>0</v>
      </c>
      <c r="DH30" s="47">
        <f>IF('KWh Monthly'!DH$5=-1,0,DG30+'KWh Monthly'!DH30)</f>
        <v>0</v>
      </c>
      <c r="DI30" s="47">
        <f>IF('KWh Monthly'!DI$5=-1,0,DH30+'KWh Monthly'!DI30)</f>
        <v>0</v>
      </c>
      <c r="DJ30" s="47">
        <f>IF('KWh Monthly'!DJ$5=-1,0,DI30+'KWh Monthly'!DJ30)</f>
        <v>0</v>
      </c>
      <c r="DK30" s="47">
        <f>IF('KWh Monthly'!DK$5=-1,0,DJ30+'KWh Monthly'!DK30)</f>
        <v>0</v>
      </c>
      <c r="DL30" s="47">
        <f>IF('KWh Monthly'!DL$5=-1,0,DK30+'KWh Monthly'!DL30)</f>
        <v>0</v>
      </c>
      <c r="DM30" s="47">
        <f>IF('KWh Monthly'!DM$5=-1,0,DL30+'KWh Monthly'!DM30)</f>
        <v>0</v>
      </c>
      <c r="DN30" s="47">
        <f>IF('KWh Monthly'!DN$5=-1,0,DM30+'KWh Monthly'!DN30)</f>
        <v>0</v>
      </c>
      <c r="DO30" s="47">
        <f>IF('KWh Monthly'!DO$5=-1,0,DN30+'KWh Monthly'!DO30)</f>
        <v>0</v>
      </c>
      <c r="DP30" s="47">
        <f>IF('KWh Monthly'!DP$5=-1,0,DO30+'KWh Monthly'!DP30)</f>
        <v>0</v>
      </c>
      <c r="DQ30" s="47">
        <f>IF('KWh Monthly'!DQ$5=-1,0,DP30+'KWh Monthly'!DQ30)</f>
        <v>0</v>
      </c>
      <c r="DR30" s="47">
        <f>IF('KWh Monthly'!DR$5=-1,0,DQ30+'KWh Monthly'!DR30)</f>
        <v>0</v>
      </c>
    </row>
    <row r="31" spans="1:122" x14ac:dyDescent="0.25">
      <c r="A31" s="192"/>
      <c r="B31" s="30" t="s">
        <v>7</v>
      </c>
      <c r="C31" s="47">
        <f>IF('KWh Monthly'!C$5=0,0,'KWh Monthly'!C31)</f>
        <v>0</v>
      </c>
      <c r="D31" s="47">
        <f>IF('KWh Monthly'!D$5=0,0,C31+'KWh Monthly'!D31)</f>
        <v>0</v>
      </c>
      <c r="E31" s="47">
        <f>IF('KWh Monthly'!E$5=0,0,D31+'KWh Monthly'!E31)</f>
        <v>0</v>
      </c>
      <c r="F31" s="47">
        <f>IF('KWh Monthly'!F$5=0,0,E31+'KWh Monthly'!F31)</f>
        <v>0</v>
      </c>
      <c r="G31" s="47">
        <f>IF('KWh Monthly'!G$5=0,0,F31+'KWh Monthly'!G31)</f>
        <v>0</v>
      </c>
      <c r="H31" s="47">
        <f>IF('KWh Monthly'!H$5=0,0,G31+'KWh Monthly'!H31)</f>
        <v>0</v>
      </c>
      <c r="I31" s="47">
        <f>IF('KWh Monthly'!I$5=0,0,H31+'KWh Monthly'!I31)</f>
        <v>0</v>
      </c>
      <c r="J31" s="47">
        <f>IF('KWh Monthly'!J$5=0,0,I31+'KWh Monthly'!J31)</f>
        <v>0</v>
      </c>
      <c r="K31" s="47">
        <f>IF('KWh Monthly'!K$5=0,0,J31+'KWh Monthly'!K31)</f>
        <v>0</v>
      </c>
      <c r="L31" s="47">
        <f>IF('KWh Monthly'!L$5=0,0,K31+'KWh Monthly'!L31)</f>
        <v>0</v>
      </c>
      <c r="M31" s="47">
        <f>IF('KWh Monthly'!M$5=0,0,L31+'KWh Monthly'!M31)</f>
        <v>0</v>
      </c>
      <c r="N31" s="47">
        <f>IF('KWh Monthly'!N$5=0,0,M31+'KWh Monthly'!N31)</f>
        <v>0</v>
      </c>
      <c r="O31" s="47">
        <f>IF('KWh Monthly'!O$5=0,0,N31+'KWh Monthly'!O31)</f>
        <v>9411.0064867127021</v>
      </c>
      <c r="P31" s="47">
        <f>IF('KWh Monthly'!P$5=0,0,O31+'KWh Monthly'!P31)</f>
        <v>0</v>
      </c>
      <c r="Q31" s="47">
        <f>IF('KWh Monthly'!Q$5=0,0,P31+'KWh Monthly'!Q31)</f>
        <v>0</v>
      </c>
      <c r="R31" s="47">
        <f>IF('KWh Monthly'!R$5=0,0,Q31+'KWh Monthly'!R31)</f>
        <v>0</v>
      </c>
      <c r="S31" s="47">
        <f>IF('KWh Monthly'!S$5=0,0,R31+'KWh Monthly'!S31)</f>
        <v>0</v>
      </c>
      <c r="T31" s="47">
        <f>IF('KWh Monthly'!T$5=0,0,S31+'KWh Monthly'!T31)</f>
        <v>0</v>
      </c>
      <c r="U31" s="47">
        <f>IF('KWh Monthly'!U$5=0,0,T31+'KWh Monthly'!U31)</f>
        <v>0</v>
      </c>
      <c r="V31" s="47">
        <f>IF('KWh Monthly'!V$5=0,0,U31+'KWh Monthly'!V31)</f>
        <v>0</v>
      </c>
      <c r="W31" s="47">
        <f>IF('KWh Monthly'!W$5=0,0,V31+'KWh Monthly'!W31)</f>
        <v>0</v>
      </c>
      <c r="X31" s="47">
        <f>IF('KWh Monthly'!X$5=0,0,W31+'KWh Monthly'!X31)</f>
        <v>0</v>
      </c>
      <c r="Y31" s="47">
        <f>IF('KWh Monthly'!Y$5=0,0,X31+'KWh Monthly'!Y31)</f>
        <v>0</v>
      </c>
      <c r="Z31" s="47">
        <f>IF('KWh Monthly'!Z$5=0,0,Y31+'KWh Monthly'!Z31)</f>
        <v>0</v>
      </c>
      <c r="AA31" s="47">
        <f>IF('KWh Monthly'!AA$5=0,0,Z31+'KWh Monthly'!AA31)</f>
        <v>0</v>
      </c>
      <c r="AB31" s="47">
        <f>IF('KWh Monthly'!AB$5=0,0,AA31+'KWh Monthly'!AB31)</f>
        <v>0</v>
      </c>
      <c r="AC31" s="47">
        <f>IF('KWh Monthly'!AC$5=0,0,AB31+'KWh Monthly'!AC31)</f>
        <v>0</v>
      </c>
      <c r="AD31" s="47">
        <f>IF('KWh Monthly'!AD$5=0,0,AC31+'KWh Monthly'!AD31)</f>
        <v>0</v>
      </c>
      <c r="AE31" s="47">
        <f>IF('KWh Monthly'!AE$5=0,0,AD31+'KWh Monthly'!AE31)</f>
        <v>0</v>
      </c>
      <c r="AF31" s="47">
        <f>IF('KWh Monthly'!AF$5=0,0,AE31+'KWh Monthly'!AF31)</f>
        <v>0</v>
      </c>
      <c r="AG31" s="47">
        <f>IF('KWh Monthly'!AG$5=0,0,AF31+'KWh Monthly'!AG31)</f>
        <v>0</v>
      </c>
      <c r="AH31" s="47">
        <f>IF('KWh Monthly'!AH$5=0,0,AG31+'KWh Monthly'!AH31)</f>
        <v>0</v>
      </c>
      <c r="AI31" s="47">
        <f>IF('KWh Monthly'!AI$5=0,0,AH31+'KWh Monthly'!AI31)</f>
        <v>0</v>
      </c>
      <c r="AJ31" s="47">
        <f>IF('KWh Monthly'!AJ$5=0,0,AI31+'KWh Monthly'!AJ31)</f>
        <v>0</v>
      </c>
      <c r="AK31" s="47">
        <f>IF('KWh Monthly'!AK$5=0,0,AJ31+'KWh Monthly'!AK31)</f>
        <v>0</v>
      </c>
      <c r="AL31" s="47">
        <f>IF('KWh Monthly'!AL$5=0,0,AK31+'KWh Monthly'!AL31)</f>
        <v>0</v>
      </c>
      <c r="AM31" s="47">
        <f>IF('KWh Monthly'!AM$5=0,0,AL31+'KWh Monthly'!AM31)</f>
        <v>0</v>
      </c>
      <c r="AN31" s="47">
        <f>IF('KWh Monthly'!AN$5=0,0,AM31+'KWh Monthly'!AN31)</f>
        <v>0</v>
      </c>
      <c r="AO31" s="47">
        <f>IF('KWh Monthly'!AO$5=-1,0,AN31+'KWh Monthly'!AO31)</f>
        <v>0</v>
      </c>
      <c r="AP31" s="47">
        <f>IF('KWh Monthly'!AP$5=-1,0,AO31+'KWh Monthly'!AP31)</f>
        <v>0</v>
      </c>
      <c r="AQ31" s="47">
        <f>IF('KWh Monthly'!AQ$5=-1,0,AP31+'KWh Monthly'!AQ31)</f>
        <v>0</v>
      </c>
      <c r="AR31" s="47">
        <f>IF('KWh Monthly'!AR$5=-1,0,AQ31+'KWh Monthly'!AR31)</f>
        <v>0</v>
      </c>
      <c r="AS31" s="47">
        <f>IF('KWh Monthly'!AS$5=-1,0,AR31+'KWh Monthly'!AS31)</f>
        <v>0</v>
      </c>
      <c r="AT31" s="47">
        <f>IF('KWh Monthly'!AT$5=-1,0,AS31+'KWh Monthly'!AT31)</f>
        <v>0</v>
      </c>
      <c r="AU31" s="47">
        <f>IF('KWh Monthly'!AU$5=-1,0,AT31+'KWh Monthly'!AU31)</f>
        <v>0</v>
      </c>
      <c r="AV31" s="47">
        <f>IF('KWh Monthly'!AV$5=-1,0,AU31+'KWh Monthly'!AV31)</f>
        <v>0</v>
      </c>
      <c r="AW31" s="47">
        <f>IF('KWh Monthly'!AW$5=-1,0,AV31+'KWh Monthly'!AW31)</f>
        <v>0</v>
      </c>
      <c r="AX31" s="47">
        <f>IF('KWh Monthly'!AX$5=-1,0,AW31+'KWh Monthly'!AX31)</f>
        <v>0</v>
      </c>
      <c r="AY31" s="47">
        <f>IF('KWh Monthly'!AY$5=-1,0,AX31+'KWh Monthly'!AY31)</f>
        <v>0</v>
      </c>
      <c r="AZ31" s="47">
        <f>IF('KWh Monthly'!AZ$5=-1,0,AY31+'KWh Monthly'!AZ31)</f>
        <v>0</v>
      </c>
      <c r="BA31" s="47">
        <f>IF('KWh Monthly'!BA$5=-1,0,AZ31+'KWh Monthly'!BA31)</f>
        <v>0</v>
      </c>
      <c r="BB31" s="47">
        <f>IF('KWh Monthly'!BB$5=-1,0,BA31+'KWh Monthly'!BB31)</f>
        <v>0</v>
      </c>
      <c r="BC31" s="47">
        <f>IF('KWh Monthly'!BC$5=-1,0,BB31+'KWh Monthly'!BC31)</f>
        <v>0</v>
      </c>
      <c r="BD31" s="47">
        <f>IF('KWh Monthly'!BD$5=-1,0,BC31+'KWh Monthly'!BD31)</f>
        <v>0</v>
      </c>
      <c r="BE31" s="47">
        <f>IF('KWh Monthly'!BE$5=-1,0,BD31+'KWh Monthly'!BE31)</f>
        <v>0</v>
      </c>
      <c r="BF31" s="47">
        <f>IF('KWh Monthly'!BF$5=-1,0,BE31+'KWh Monthly'!BF31)</f>
        <v>0</v>
      </c>
      <c r="BG31" s="47">
        <f>IF('KWh Monthly'!BG$5=-1,0,BF31+'KWh Monthly'!BG31)</f>
        <v>0</v>
      </c>
      <c r="BH31" s="47">
        <f>IF('KWh Monthly'!BH$5=-1,0,BG31+'KWh Monthly'!BH31)</f>
        <v>0</v>
      </c>
      <c r="BI31" s="47">
        <f>IF('KWh Monthly'!BI$5=-1,0,BH31+'KWh Monthly'!BI31)</f>
        <v>0</v>
      </c>
      <c r="BJ31" s="47">
        <f>IF('KWh Monthly'!BJ$5=-1,0,BI31+'KWh Monthly'!BJ31)</f>
        <v>0</v>
      </c>
      <c r="BK31" s="47">
        <f>IF('KWh Monthly'!BK$5=-1,0,BJ31+'KWh Monthly'!BK31)</f>
        <v>0</v>
      </c>
      <c r="BL31" s="47">
        <f>IF('KWh Monthly'!BL$5=-1,0,BK31+'KWh Monthly'!BL31)</f>
        <v>0</v>
      </c>
      <c r="BM31" s="47">
        <f>IF('KWh Monthly'!BM$5=-1,0,BL31+'KWh Monthly'!BM31)</f>
        <v>0</v>
      </c>
      <c r="BN31" s="47">
        <f>IF('KWh Monthly'!BN$5=-1,0,BM31+'KWh Monthly'!BN31)</f>
        <v>0</v>
      </c>
      <c r="BO31" s="47">
        <f>IF('KWh Monthly'!BO$5=-1,0,BN31+'KWh Monthly'!BO31)</f>
        <v>0</v>
      </c>
      <c r="BP31" s="47">
        <f>IF('KWh Monthly'!BP$5=-1,0,BO31+'KWh Monthly'!BP31)</f>
        <v>0</v>
      </c>
      <c r="BQ31" s="47">
        <f>IF('KWh Monthly'!BQ$5=-1,0,BP31+'KWh Monthly'!BQ31)</f>
        <v>0</v>
      </c>
      <c r="BR31" s="47">
        <f>IF('KWh Monthly'!BR$5=-1,0,BQ31+'KWh Monthly'!BR31)</f>
        <v>0</v>
      </c>
      <c r="BS31" s="47">
        <f>IF('KWh Monthly'!BS$5=-1,0,BR31+'KWh Monthly'!BS31)</f>
        <v>0</v>
      </c>
      <c r="BT31" s="47">
        <f>IF('KWh Monthly'!BT$5=-1,0,BS31+'KWh Monthly'!BT31)</f>
        <v>0</v>
      </c>
      <c r="BU31" s="47">
        <f>IF('KWh Monthly'!BU$5=-1,0,BT31+'KWh Monthly'!BU31)</f>
        <v>0</v>
      </c>
      <c r="BV31" s="47">
        <f>IF('KWh Monthly'!BV$5=-1,0,BU31+'KWh Monthly'!BV31)</f>
        <v>0</v>
      </c>
      <c r="BW31" s="47">
        <f>IF('KWh Monthly'!BW$5=-1,0,BV31+'KWh Monthly'!BW31)</f>
        <v>0</v>
      </c>
      <c r="BX31" s="47">
        <f>IF('KWh Monthly'!BX$5=-1,0,BW31+'KWh Monthly'!BX31)</f>
        <v>0</v>
      </c>
      <c r="BY31" s="47">
        <f>IF('KWh Monthly'!BY$5=-1,0,BX31+'KWh Monthly'!BY31)</f>
        <v>0</v>
      </c>
      <c r="BZ31" s="47">
        <f>IF('KWh Monthly'!BZ$5=-1,0,BY31+'KWh Monthly'!BZ31)</f>
        <v>0</v>
      </c>
      <c r="CA31" s="47">
        <f>IF('KWh Monthly'!CA$5=-1,0,BZ31+'KWh Monthly'!CA31)</f>
        <v>0</v>
      </c>
      <c r="CB31" s="47">
        <f>IF('KWh Monthly'!CB$5=-1,0,CA31+'KWh Monthly'!CB31)</f>
        <v>0</v>
      </c>
      <c r="CC31" s="47">
        <f>IF('KWh Monthly'!CC$5=-1,0,CB31+'KWh Monthly'!CC31)</f>
        <v>0</v>
      </c>
      <c r="CD31" s="47">
        <f>IF('KWh Monthly'!CD$5=-1,0,CC31+'KWh Monthly'!CD31)</f>
        <v>0</v>
      </c>
      <c r="CE31" s="47">
        <f>IF('KWh Monthly'!CE$5=-1,0,CD31+'KWh Monthly'!CE31)</f>
        <v>0</v>
      </c>
      <c r="CF31" s="47">
        <f>IF('KWh Monthly'!CF$5=-1,0,CE31+'KWh Monthly'!CF31)</f>
        <v>0</v>
      </c>
      <c r="CG31" s="47">
        <f>IF('KWh Monthly'!CG$5=-1,0,CF31+'KWh Monthly'!CG31)</f>
        <v>0</v>
      </c>
      <c r="CH31" s="47">
        <f>IF('KWh Monthly'!CH$5=-1,0,CG31+'KWh Monthly'!CH31)</f>
        <v>0</v>
      </c>
      <c r="CI31" s="47">
        <f>IF('KWh Monthly'!CI$5=-1,0,CH31+'KWh Monthly'!CI31)</f>
        <v>0</v>
      </c>
      <c r="CJ31" s="47">
        <f>IF('KWh Monthly'!CJ$5=-1,0,CI31+'KWh Monthly'!CJ31)</f>
        <v>0</v>
      </c>
      <c r="CK31" s="47">
        <f>IF('KWh Monthly'!CK$5=-1,0,CJ31+'KWh Monthly'!CK31)</f>
        <v>0</v>
      </c>
      <c r="CL31" s="47">
        <f>IF('KWh Monthly'!CL$5=-1,0,CK31+'KWh Monthly'!CL31)</f>
        <v>0</v>
      </c>
      <c r="CM31" s="47">
        <f>IF('KWh Monthly'!CM$5=-1,0,CL31+'KWh Monthly'!CM31)</f>
        <v>0</v>
      </c>
      <c r="CN31" s="47">
        <f>IF('KWh Monthly'!CN$5=-1,0,CM31+'KWh Monthly'!CN31)</f>
        <v>0</v>
      </c>
      <c r="CO31" s="47">
        <f>IF('KWh Monthly'!CO$5=-1,0,CN31+'KWh Monthly'!CO31)</f>
        <v>0</v>
      </c>
      <c r="CP31" s="47">
        <f>IF('KWh Monthly'!CP$5=-1,0,CO31+'KWh Monthly'!CP31)</f>
        <v>0</v>
      </c>
      <c r="CQ31" s="47">
        <f>IF('KWh Monthly'!CQ$5=-1,0,CP31+'KWh Monthly'!CQ31)</f>
        <v>0</v>
      </c>
      <c r="CR31" s="47">
        <f>IF('KWh Monthly'!CR$5=-1,0,CQ31+'KWh Monthly'!CR31)</f>
        <v>0</v>
      </c>
      <c r="CS31" s="47">
        <f>IF('KWh Monthly'!CS$5=-1,0,CR31+'KWh Monthly'!CS31)</f>
        <v>0</v>
      </c>
      <c r="CT31" s="47">
        <f>IF('KWh Monthly'!CT$5=-1,0,CS31+'KWh Monthly'!CT31)</f>
        <v>0</v>
      </c>
      <c r="CU31" s="47">
        <f>IF('KWh Monthly'!CU$5=-1,0,CT31+'KWh Monthly'!CU31)</f>
        <v>0</v>
      </c>
      <c r="CV31" s="47">
        <f>IF('KWh Monthly'!CV$5=-1,0,CU31+'KWh Monthly'!CV31)</f>
        <v>0</v>
      </c>
      <c r="CW31" s="47">
        <f>IF('KWh Monthly'!CW$5=-1,0,CV31+'KWh Monthly'!CW31)</f>
        <v>0</v>
      </c>
      <c r="CX31" s="47">
        <f>IF('KWh Monthly'!CX$5=-1,0,CW31+'KWh Monthly'!CX31)</f>
        <v>0</v>
      </c>
      <c r="CY31" s="47">
        <f>IF('KWh Monthly'!CY$5=-1,0,CX31+'KWh Monthly'!CY31)</f>
        <v>0</v>
      </c>
      <c r="CZ31" s="47">
        <f>IF('KWh Monthly'!CZ$5=-1,0,CY31+'KWh Monthly'!CZ31)</f>
        <v>0</v>
      </c>
      <c r="DA31" s="47">
        <f>IF('KWh Monthly'!DA$5=-1,0,CZ31+'KWh Monthly'!DA31)</f>
        <v>0</v>
      </c>
      <c r="DB31" s="47">
        <f>IF('KWh Monthly'!DB$5=-1,0,DA31+'KWh Monthly'!DB31)</f>
        <v>0</v>
      </c>
      <c r="DC31" s="47">
        <f>IF('KWh Monthly'!DC$5=-1,0,DB31+'KWh Monthly'!DC31)</f>
        <v>0</v>
      </c>
      <c r="DD31" s="47">
        <f>IF('KWh Monthly'!DD$5=-1,0,DC31+'KWh Monthly'!DD31)</f>
        <v>0</v>
      </c>
      <c r="DE31" s="47">
        <f>IF('KWh Monthly'!DE$5=-1,0,DD31+'KWh Monthly'!DE31)</f>
        <v>0</v>
      </c>
      <c r="DF31" s="47">
        <f>IF('KWh Monthly'!DF$5=-1,0,DE31+'KWh Monthly'!DF31)</f>
        <v>0</v>
      </c>
      <c r="DG31" s="47">
        <f>IF('KWh Monthly'!DG$5=-1,0,DF31+'KWh Monthly'!DG31)</f>
        <v>0</v>
      </c>
      <c r="DH31" s="47">
        <f>IF('KWh Monthly'!DH$5=-1,0,DG31+'KWh Monthly'!DH31)</f>
        <v>0</v>
      </c>
      <c r="DI31" s="47">
        <f>IF('KWh Monthly'!DI$5=-1,0,DH31+'KWh Monthly'!DI31)</f>
        <v>0</v>
      </c>
      <c r="DJ31" s="47">
        <f>IF('KWh Monthly'!DJ$5=-1,0,DI31+'KWh Monthly'!DJ31)</f>
        <v>0</v>
      </c>
      <c r="DK31" s="47">
        <f>IF('KWh Monthly'!DK$5=-1,0,DJ31+'KWh Monthly'!DK31)</f>
        <v>0</v>
      </c>
      <c r="DL31" s="47">
        <f>IF('KWh Monthly'!DL$5=-1,0,DK31+'KWh Monthly'!DL31)</f>
        <v>0</v>
      </c>
      <c r="DM31" s="47">
        <f>IF('KWh Monthly'!DM$5=-1,0,DL31+'KWh Monthly'!DM31)</f>
        <v>0</v>
      </c>
      <c r="DN31" s="47">
        <f>IF('KWh Monthly'!DN$5=-1,0,DM31+'KWh Monthly'!DN31)</f>
        <v>0</v>
      </c>
      <c r="DO31" s="47">
        <f>IF('KWh Monthly'!DO$5=-1,0,DN31+'KWh Monthly'!DO31)</f>
        <v>0</v>
      </c>
      <c r="DP31" s="47">
        <f>IF('KWh Monthly'!DP$5=-1,0,DO31+'KWh Monthly'!DP31)</f>
        <v>0</v>
      </c>
      <c r="DQ31" s="47">
        <f>IF('KWh Monthly'!DQ$5=-1,0,DP31+'KWh Monthly'!DQ31)</f>
        <v>0</v>
      </c>
      <c r="DR31" s="47">
        <f>IF('KWh Monthly'!DR$5=-1,0,DQ31+'KWh Monthly'!DR31)</f>
        <v>0</v>
      </c>
    </row>
    <row r="32" spans="1:122" x14ac:dyDescent="0.25">
      <c r="A32" s="192"/>
      <c r="B32" s="30" t="s">
        <v>8</v>
      </c>
      <c r="C32" s="47">
        <f>IF('KWh Monthly'!C$5=0,0,'KWh Monthly'!C32)</f>
        <v>0</v>
      </c>
      <c r="D32" s="47">
        <f>IF('KWh Monthly'!D$5=0,0,C32+'KWh Monthly'!D32)</f>
        <v>0</v>
      </c>
      <c r="E32" s="47">
        <f>IF('KWh Monthly'!E$5=0,0,D32+'KWh Monthly'!E32)</f>
        <v>0</v>
      </c>
      <c r="F32" s="47">
        <f>IF('KWh Monthly'!F$5=0,0,E32+'KWh Monthly'!F32)</f>
        <v>0</v>
      </c>
      <c r="G32" s="47">
        <f>IF('KWh Monthly'!G$5=0,0,F32+'KWh Monthly'!G32)</f>
        <v>0</v>
      </c>
      <c r="H32" s="47">
        <f>IF('KWh Monthly'!H$5=0,0,G32+'KWh Monthly'!H32)</f>
        <v>0</v>
      </c>
      <c r="I32" s="47">
        <f>IF('KWh Monthly'!I$5=0,0,H32+'KWh Monthly'!I32)</f>
        <v>0</v>
      </c>
      <c r="J32" s="47">
        <f>IF('KWh Monthly'!J$5=0,0,I32+'KWh Monthly'!J32)</f>
        <v>0</v>
      </c>
      <c r="K32" s="47">
        <f>IF('KWh Monthly'!K$5=0,0,J32+'KWh Monthly'!K32)</f>
        <v>0</v>
      </c>
      <c r="L32" s="47">
        <f>IF('KWh Monthly'!L$5=0,0,K32+'KWh Monthly'!L32)</f>
        <v>0</v>
      </c>
      <c r="M32" s="47">
        <f>IF('KWh Monthly'!M$5=0,0,L32+'KWh Monthly'!M32)</f>
        <v>0</v>
      </c>
      <c r="N32" s="47">
        <f>IF('KWh Monthly'!N$5=0,0,M32+'KWh Monthly'!N32)</f>
        <v>0</v>
      </c>
      <c r="O32" s="47">
        <f>IF('KWh Monthly'!O$5=0,0,N32+'KWh Monthly'!O32)</f>
        <v>13724.564311107866</v>
      </c>
      <c r="P32" s="47">
        <f>IF('KWh Monthly'!P$5=0,0,O32+'KWh Monthly'!P32)</f>
        <v>0</v>
      </c>
      <c r="Q32" s="47">
        <f>IF('KWh Monthly'!Q$5=0,0,P32+'KWh Monthly'!Q32)</f>
        <v>0</v>
      </c>
      <c r="R32" s="47">
        <f>IF('KWh Monthly'!R$5=0,0,Q32+'KWh Monthly'!R32)</f>
        <v>0</v>
      </c>
      <c r="S32" s="47">
        <f>IF('KWh Monthly'!S$5=0,0,R32+'KWh Monthly'!S32)</f>
        <v>0</v>
      </c>
      <c r="T32" s="47">
        <f>IF('KWh Monthly'!T$5=0,0,S32+'KWh Monthly'!T32)</f>
        <v>0</v>
      </c>
      <c r="U32" s="47">
        <f>IF('KWh Monthly'!U$5=0,0,T32+'KWh Monthly'!U32)</f>
        <v>0</v>
      </c>
      <c r="V32" s="47">
        <f>IF('KWh Monthly'!V$5=0,0,U32+'KWh Monthly'!V32)</f>
        <v>0</v>
      </c>
      <c r="W32" s="47">
        <f>IF('KWh Monthly'!W$5=0,0,V32+'KWh Monthly'!W32)</f>
        <v>0</v>
      </c>
      <c r="X32" s="47">
        <f>IF('KWh Monthly'!X$5=0,0,W32+'KWh Monthly'!X32)</f>
        <v>0</v>
      </c>
      <c r="Y32" s="47">
        <f>IF('KWh Monthly'!Y$5=0,0,X32+'KWh Monthly'!Y32)</f>
        <v>0</v>
      </c>
      <c r="Z32" s="47">
        <f>IF('KWh Monthly'!Z$5=0,0,Y32+'KWh Monthly'!Z32)</f>
        <v>0</v>
      </c>
      <c r="AA32" s="47">
        <f>IF('KWh Monthly'!AA$5=0,0,Z32+'KWh Monthly'!AA32)</f>
        <v>0</v>
      </c>
      <c r="AB32" s="47">
        <f>IF('KWh Monthly'!AB$5=0,0,AA32+'KWh Monthly'!AB32)</f>
        <v>0</v>
      </c>
      <c r="AC32" s="47">
        <f>IF('KWh Monthly'!AC$5=0,0,AB32+'KWh Monthly'!AC32)</f>
        <v>0</v>
      </c>
      <c r="AD32" s="47">
        <f>IF('KWh Monthly'!AD$5=0,0,AC32+'KWh Monthly'!AD32)</f>
        <v>0</v>
      </c>
      <c r="AE32" s="47">
        <f>IF('KWh Monthly'!AE$5=0,0,AD32+'KWh Monthly'!AE32)</f>
        <v>0</v>
      </c>
      <c r="AF32" s="47">
        <f>IF('KWh Monthly'!AF$5=0,0,AE32+'KWh Monthly'!AF32)</f>
        <v>0</v>
      </c>
      <c r="AG32" s="47">
        <f>IF('KWh Monthly'!AG$5=0,0,AF32+'KWh Monthly'!AG32)</f>
        <v>0</v>
      </c>
      <c r="AH32" s="47">
        <f>IF('KWh Monthly'!AH$5=0,0,AG32+'KWh Monthly'!AH32)</f>
        <v>0</v>
      </c>
      <c r="AI32" s="47">
        <f>IF('KWh Monthly'!AI$5=0,0,AH32+'KWh Monthly'!AI32)</f>
        <v>0</v>
      </c>
      <c r="AJ32" s="47">
        <f>IF('KWh Monthly'!AJ$5=0,0,AI32+'KWh Monthly'!AJ32)</f>
        <v>0</v>
      </c>
      <c r="AK32" s="47">
        <f>IF('KWh Monthly'!AK$5=0,0,AJ32+'KWh Monthly'!AK32)</f>
        <v>0</v>
      </c>
      <c r="AL32" s="47">
        <f>IF('KWh Monthly'!AL$5=0,0,AK32+'KWh Monthly'!AL32)</f>
        <v>0</v>
      </c>
      <c r="AM32" s="47">
        <f>IF('KWh Monthly'!AM$5=0,0,AL32+'KWh Monthly'!AM32)</f>
        <v>0</v>
      </c>
      <c r="AN32" s="47">
        <f>IF('KWh Monthly'!AN$5=0,0,AM32+'KWh Monthly'!AN32)</f>
        <v>0</v>
      </c>
      <c r="AO32" s="47">
        <f>IF('KWh Monthly'!AO$5=-1,0,AN32+'KWh Monthly'!AO32)</f>
        <v>0</v>
      </c>
      <c r="AP32" s="47">
        <f>IF('KWh Monthly'!AP$5=-1,0,AO32+'KWh Monthly'!AP32)</f>
        <v>0</v>
      </c>
      <c r="AQ32" s="47">
        <f>IF('KWh Monthly'!AQ$5=-1,0,AP32+'KWh Monthly'!AQ32)</f>
        <v>0</v>
      </c>
      <c r="AR32" s="47">
        <f>IF('KWh Monthly'!AR$5=-1,0,AQ32+'KWh Monthly'!AR32)</f>
        <v>0</v>
      </c>
      <c r="AS32" s="47">
        <f>IF('KWh Monthly'!AS$5=-1,0,AR32+'KWh Monthly'!AS32)</f>
        <v>0</v>
      </c>
      <c r="AT32" s="47">
        <f>IF('KWh Monthly'!AT$5=-1,0,AS32+'KWh Monthly'!AT32)</f>
        <v>0</v>
      </c>
      <c r="AU32" s="47">
        <f>IF('KWh Monthly'!AU$5=-1,0,AT32+'KWh Monthly'!AU32)</f>
        <v>0</v>
      </c>
      <c r="AV32" s="47">
        <f>IF('KWh Monthly'!AV$5=-1,0,AU32+'KWh Monthly'!AV32)</f>
        <v>0</v>
      </c>
      <c r="AW32" s="47">
        <f>IF('KWh Monthly'!AW$5=-1,0,AV32+'KWh Monthly'!AW32)</f>
        <v>0</v>
      </c>
      <c r="AX32" s="47">
        <f>IF('KWh Monthly'!AX$5=-1,0,AW32+'KWh Monthly'!AX32)</f>
        <v>0</v>
      </c>
      <c r="AY32" s="47">
        <f>IF('KWh Monthly'!AY$5=-1,0,AX32+'KWh Monthly'!AY32)</f>
        <v>0</v>
      </c>
      <c r="AZ32" s="47">
        <f>IF('KWh Monthly'!AZ$5=-1,0,AY32+'KWh Monthly'!AZ32)</f>
        <v>0</v>
      </c>
      <c r="BA32" s="47">
        <f>IF('KWh Monthly'!BA$5=-1,0,AZ32+'KWh Monthly'!BA32)</f>
        <v>0</v>
      </c>
      <c r="BB32" s="47">
        <f>IF('KWh Monthly'!BB$5=-1,0,BA32+'KWh Monthly'!BB32)</f>
        <v>0</v>
      </c>
      <c r="BC32" s="47">
        <f>IF('KWh Monthly'!BC$5=-1,0,BB32+'KWh Monthly'!BC32)</f>
        <v>0</v>
      </c>
      <c r="BD32" s="47">
        <f>IF('KWh Monthly'!BD$5=-1,0,BC32+'KWh Monthly'!BD32)</f>
        <v>0</v>
      </c>
      <c r="BE32" s="47">
        <f>IF('KWh Monthly'!BE$5=-1,0,BD32+'KWh Monthly'!BE32)</f>
        <v>0</v>
      </c>
      <c r="BF32" s="47">
        <f>IF('KWh Monthly'!BF$5=-1,0,BE32+'KWh Monthly'!BF32)</f>
        <v>0</v>
      </c>
      <c r="BG32" s="47">
        <f>IF('KWh Monthly'!BG$5=-1,0,BF32+'KWh Monthly'!BG32)</f>
        <v>0</v>
      </c>
      <c r="BH32" s="47">
        <f>IF('KWh Monthly'!BH$5=-1,0,BG32+'KWh Monthly'!BH32)</f>
        <v>0</v>
      </c>
      <c r="BI32" s="47">
        <f>IF('KWh Monthly'!BI$5=-1,0,BH32+'KWh Monthly'!BI32)</f>
        <v>0</v>
      </c>
      <c r="BJ32" s="47">
        <f>IF('KWh Monthly'!BJ$5=-1,0,BI32+'KWh Monthly'!BJ32)</f>
        <v>0</v>
      </c>
      <c r="BK32" s="47">
        <f>IF('KWh Monthly'!BK$5=-1,0,BJ32+'KWh Monthly'!BK32)</f>
        <v>0</v>
      </c>
      <c r="BL32" s="47">
        <f>IF('KWh Monthly'!BL$5=-1,0,BK32+'KWh Monthly'!BL32)</f>
        <v>0</v>
      </c>
      <c r="BM32" s="47">
        <f>IF('KWh Monthly'!BM$5=-1,0,BL32+'KWh Monthly'!BM32)</f>
        <v>0</v>
      </c>
      <c r="BN32" s="47">
        <f>IF('KWh Monthly'!BN$5=-1,0,BM32+'KWh Monthly'!BN32)</f>
        <v>0</v>
      </c>
      <c r="BO32" s="47">
        <f>IF('KWh Monthly'!BO$5=-1,0,BN32+'KWh Monthly'!BO32)</f>
        <v>0</v>
      </c>
      <c r="BP32" s="47">
        <f>IF('KWh Monthly'!BP$5=-1,0,BO32+'KWh Monthly'!BP32)</f>
        <v>0</v>
      </c>
      <c r="BQ32" s="47">
        <f>IF('KWh Monthly'!BQ$5=-1,0,BP32+'KWh Monthly'!BQ32)</f>
        <v>0</v>
      </c>
      <c r="BR32" s="47">
        <f>IF('KWh Monthly'!BR$5=-1,0,BQ32+'KWh Monthly'!BR32)</f>
        <v>0</v>
      </c>
      <c r="BS32" s="47">
        <f>IF('KWh Monthly'!BS$5=-1,0,BR32+'KWh Monthly'!BS32)</f>
        <v>0</v>
      </c>
      <c r="BT32" s="47">
        <f>IF('KWh Monthly'!BT$5=-1,0,BS32+'KWh Monthly'!BT32)</f>
        <v>0</v>
      </c>
      <c r="BU32" s="47">
        <f>IF('KWh Monthly'!BU$5=-1,0,BT32+'KWh Monthly'!BU32)</f>
        <v>0</v>
      </c>
      <c r="BV32" s="47">
        <f>IF('KWh Monthly'!BV$5=-1,0,BU32+'KWh Monthly'!BV32)</f>
        <v>0</v>
      </c>
      <c r="BW32" s="47">
        <f>IF('KWh Monthly'!BW$5=-1,0,BV32+'KWh Monthly'!BW32)</f>
        <v>0</v>
      </c>
      <c r="BX32" s="47">
        <f>IF('KWh Monthly'!BX$5=-1,0,BW32+'KWh Monthly'!BX32)</f>
        <v>0</v>
      </c>
      <c r="BY32" s="47">
        <f>IF('KWh Monthly'!BY$5=-1,0,BX32+'KWh Monthly'!BY32)</f>
        <v>0</v>
      </c>
      <c r="BZ32" s="47">
        <f>IF('KWh Monthly'!BZ$5=-1,0,BY32+'KWh Monthly'!BZ32)</f>
        <v>0</v>
      </c>
      <c r="CA32" s="47">
        <f>IF('KWh Monthly'!CA$5=-1,0,BZ32+'KWh Monthly'!CA32)</f>
        <v>0</v>
      </c>
      <c r="CB32" s="47">
        <f>IF('KWh Monthly'!CB$5=-1,0,CA32+'KWh Monthly'!CB32)</f>
        <v>0</v>
      </c>
      <c r="CC32" s="47">
        <f>IF('KWh Monthly'!CC$5=-1,0,CB32+'KWh Monthly'!CC32)</f>
        <v>0</v>
      </c>
      <c r="CD32" s="47">
        <f>IF('KWh Monthly'!CD$5=-1,0,CC32+'KWh Monthly'!CD32)</f>
        <v>0</v>
      </c>
      <c r="CE32" s="47">
        <f>IF('KWh Monthly'!CE$5=-1,0,CD32+'KWh Monthly'!CE32)</f>
        <v>0</v>
      </c>
      <c r="CF32" s="47">
        <f>IF('KWh Monthly'!CF$5=-1,0,CE32+'KWh Monthly'!CF32)</f>
        <v>0</v>
      </c>
      <c r="CG32" s="47">
        <f>IF('KWh Monthly'!CG$5=-1,0,CF32+'KWh Monthly'!CG32)</f>
        <v>0</v>
      </c>
      <c r="CH32" s="47">
        <f>IF('KWh Monthly'!CH$5=-1,0,CG32+'KWh Monthly'!CH32)</f>
        <v>0</v>
      </c>
      <c r="CI32" s="47">
        <f>IF('KWh Monthly'!CI$5=-1,0,CH32+'KWh Monthly'!CI32)</f>
        <v>0</v>
      </c>
      <c r="CJ32" s="47">
        <f>IF('KWh Monthly'!CJ$5=-1,0,CI32+'KWh Monthly'!CJ32)</f>
        <v>0</v>
      </c>
      <c r="CK32" s="47">
        <f>IF('KWh Monthly'!CK$5=-1,0,CJ32+'KWh Monthly'!CK32)</f>
        <v>0</v>
      </c>
      <c r="CL32" s="47">
        <f>IF('KWh Monthly'!CL$5=-1,0,CK32+'KWh Monthly'!CL32)</f>
        <v>0</v>
      </c>
      <c r="CM32" s="47">
        <f>IF('KWh Monthly'!CM$5=-1,0,CL32+'KWh Monthly'!CM32)</f>
        <v>0</v>
      </c>
      <c r="CN32" s="47">
        <f>IF('KWh Monthly'!CN$5=-1,0,CM32+'KWh Monthly'!CN32)</f>
        <v>0</v>
      </c>
      <c r="CO32" s="47">
        <f>IF('KWh Monthly'!CO$5=-1,0,CN32+'KWh Monthly'!CO32)</f>
        <v>0</v>
      </c>
      <c r="CP32" s="47">
        <f>IF('KWh Monthly'!CP$5=-1,0,CO32+'KWh Monthly'!CP32)</f>
        <v>0</v>
      </c>
      <c r="CQ32" s="47">
        <f>IF('KWh Monthly'!CQ$5=-1,0,CP32+'KWh Monthly'!CQ32)</f>
        <v>0</v>
      </c>
      <c r="CR32" s="47">
        <f>IF('KWh Monthly'!CR$5=-1,0,CQ32+'KWh Monthly'!CR32)</f>
        <v>0</v>
      </c>
      <c r="CS32" s="47">
        <f>IF('KWh Monthly'!CS$5=-1,0,CR32+'KWh Monthly'!CS32)</f>
        <v>0</v>
      </c>
      <c r="CT32" s="47">
        <f>IF('KWh Monthly'!CT$5=-1,0,CS32+'KWh Monthly'!CT32)</f>
        <v>0</v>
      </c>
      <c r="CU32" s="47">
        <f>IF('KWh Monthly'!CU$5=-1,0,CT32+'KWh Monthly'!CU32)</f>
        <v>0</v>
      </c>
      <c r="CV32" s="47">
        <f>IF('KWh Monthly'!CV$5=-1,0,CU32+'KWh Monthly'!CV32)</f>
        <v>0</v>
      </c>
      <c r="CW32" s="47">
        <f>IF('KWh Monthly'!CW$5=-1,0,CV32+'KWh Monthly'!CW32)</f>
        <v>0</v>
      </c>
      <c r="CX32" s="47">
        <f>IF('KWh Monthly'!CX$5=-1,0,CW32+'KWh Monthly'!CX32)</f>
        <v>0</v>
      </c>
      <c r="CY32" s="47">
        <f>IF('KWh Monthly'!CY$5=-1,0,CX32+'KWh Monthly'!CY32)</f>
        <v>0</v>
      </c>
      <c r="CZ32" s="47">
        <f>IF('KWh Monthly'!CZ$5=-1,0,CY32+'KWh Monthly'!CZ32)</f>
        <v>0</v>
      </c>
      <c r="DA32" s="47">
        <f>IF('KWh Monthly'!DA$5=-1,0,CZ32+'KWh Monthly'!DA32)</f>
        <v>0</v>
      </c>
      <c r="DB32" s="47">
        <f>IF('KWh Monthly'!DB$5=-1,0,DA32+'KWh Monthly'!DB32)</f>
        <v>0</v>
      </c>
      <c r="DC32" s="47">
        <f>IF('KWh Monthly'!DC$5=-1,0,DB32+'KWh Monthly'!DC32)</f>
        <v>0</v>
      </c>
      <c r="DD32" s="47">
        <f>IF('KWh Monthly'!DD$5=-1,0,DC32+'KWh Monthly'!DD32)</f>
        <v>0</v>
      </c>
      <c r="DE32" s="47">
        <f>IF('KWh Monthly'!DE$5=-1,0,DD32+'KWh Monthly'!DE32)</f>
        <v>0</v>
      </c>
      <c r="DF32" s="47">
        <f>IF('KWh Monthly'!DF$5=-1,0,DE32+'KWh Monthly'!DF32)</f>
        <v>0</v>
      </c>
      <c r="DG32" s="47">
        <f>IF('KWh Monthly'!DG$5=-1,0,DF32+'KWh Monthly'!DG32)</f>
        <v>0</v>
      </c>
      <c r="DH32" s="47">
        <f>IF('KWh Monthly'!DH$5=-1,0,DG32+'KWh Monthly'!DH32)</f>
        <v>0</v>
      </c>
      <c r="DI32" s="47">
        <f>IF('KWh Monthly'!DI$5=-1,0,DH32+'KWh Monthly'!DI32)</f>
        <v>0</v>
      </c>
      <c r="DJ32" s="47">
        <f>IF('KWh Monthly'!DJ$5=-1,0,DI32+'KWh Monthly'!DJ32)</f>
        <v>0</v>
      </c>
      <c r="DK32" s="47">
        <f>IF('KWh Monthly'!DK$5=-1,0,DJ32+'KWh Monthly'!DK32)</f>
        <v>0</v>
      </c>
      <c r="DL32" s="47">
        <f>IF('KWh Monthly'!DL$5=-1,0,DK32+'KWh Monthly'!DL32)</f>
        <v>0</v>
      </c>
      <c r="DM32" s="47">
        <f>IF('KWh Monthly'!DM$5=-1,0,DL32+'KWh Monthly'!DM32)</f>
        <v>0</v>
      </c>
      <c r="DN32" s="47">
        <f>IF('KWh Monthly'!DN$5=-1,0,DM32+'KWh Monthly'!DN32)</f>
        <v>0</v>
      </c>
      <c r="DO32" s="47">
        <f>IF('KWh Monthly'!DO$5=-1,0,DN32+'KWh Monthly'!DO32)</f>
        <v>0</v>
      </c>
      <c r="DP32" s="47">
        <f>IF('KWh Monthly'!DP$5=-1,0,DO32+'KWh Monthly'!DP32)</f>
        <v>0</v>
      </c>
      <c r="DQ32" s="47">
        <f>IF('KWh Monthly'!DQ$5=-1,0,DP32+'KWh Monthly'!DQ32)</f>
        <v>0</v>
      </c>
      <c r="DR32" s="47">
        <f>IF('KWh Monthly'!DR$5=-1,0,DQ32+'KWh Monthly'!DR32)</f>
        <v>0</v>
      </c>
    </row>
    <row r="33" spans="1:122" ht="15.75" thickBot="1" x14ac:dyDescent="0.3">
      <c r="A33" s="64"/>
      <c r="B33" s="53"/>
      <c r="C33" s="47">
        <f>IF('KWh Monthly'!C$5=0,0,'KWh Monthly'!C33)</f>
        <v>0</v>
      </c>
      <c r="D33" s="47">
        <f>IF('KWh Monthly'!D$5=0,0,C33+'KWh Monthly'!D33)</f>
        <v>0</v>
      </c>
      <c r="E33" s="47">
        <f>IF('KWh Monthly'!E$5=0,0,D33+'KWh Monthly'!E33)</f>
        <v>0</v>
      </c>
      <c r="F33" s="47">
        <f>IF('KWh Monthly'!F$5=0,0,E33+'KWh Monthly'!F33)</f>
        <v>0</v>
      </c>
      <c r="G33" s="47">
        <f>IF('KWh Monthly'!G$5=0,0,F33+'KWh Monthly'!G33)</f>
        <v>0</v>
      </c>
      <c r="H33" s="47">
        <f>IF('KWh Monthly'!H$5=0,0,G33+'KWh Monthly'!H33)</f>
        <v>0</v>
      </c>
      <c r="I33" s="47">
        <f>IF('KWh Monthly'!I$5=0,0,H33+'KWh Monthly'!I33)</f>
        <v>0</v>
      </c>
      <c r="J33" s="47">
        <f>IF('KWh Monthly'!J$5=0,0,I33+'KWh Monthly'!J33)</f>
        <v>0</v>
      </c>
      <c r="K33" s="47">
        <f>IF('KWh Monthly'!K$5=0,0,J33+'KWh Monthly'!K33)</f>
        <v>0</v>
      </c>
      <c r="L33" s="47">
        <f>IF('KWh Monthly'!L$5=0,0,K33+'KWh Monthly'!L33)</f>
        <v>0</v>
      </c>
      <c r="M33" s="47">
        <f>IF('KWh Monthly'!M$5=0,0,L33+'KWh Monthly'!M33)</f>
        <v>0</v>
      </c>
      <c r="N33" s="47">
        <f>IF('KWh Monthly'!N$5=0,0,M33+'KWh Monthly'!N33)</f>
        <v>0</v>
      </c>
      <c r="O33" s="47">
        <f>IF('KWh Monthly'!O$5=0,0,N33+'KWh Monthly'!O33)</f>
        <v>0</v>
      </c>
      <c r="P33" s="47">
        <f>IF('KWh Monthly'!P$5=0,0,O33+'KWh Monthly'!P33)</f>
        <v>0</v>
      </c>
      <c r="Q33" s="47">
        <f>IF('KWh Monthly'!Q$5=0,0,P33+'KWh Monthly'!Q33)</f>
        <v>0</v>
      </c>
      <c r="R33" s="47">
        <f>IF('KWh Monthly'!R$5=0,0,Q33+'KWh Monthly'!R33)</f>
        <v>0</v>
      </c>
      <c r="S33" s="47">
        <f>IF('KWh Monthly'!S$5=0,0,R33+'KWh Monthly'!S33)</f>
        <v>0</v>
      </c>
      <c r="T33" s="47">
        <f>IF('KWh Monthly'!T$5=0,0,S33+'KWh Monthly'!T33)</f>
        <v>0</v>
      </c>
      <c r="U33" s="47">
        <f>IF('KWh Monthly'!U$5=0,0,T33+'KWh Monthly'!U33)</f>
        <v>0</v>
      </c>
      <c r="V33" s="47">
        <f>IF('KWh Monthly'!V$5=0,0,U33+'KWh Monthly'!V33)</f>
        <v>0</v>
      </c>
      <c r="W33" s="47">
        <f>IF('KWh Monthly'!W$5=0,0,V33+'KWh Monthly'!W33)</f>
        <v>0</v>
      </c>
      <c r="X33" s="47">
        <f>IF('KWh Monthly'!X$5=0,0,W33+'KWh Monthly'!X33)</f>
        <v>0</v>
      </c>
      <c r="Y33" s="47">
        <f>IF('KWh Monthly'!Y$5=0,0,X33+'KWh Monthly'!Y33)</f>
        <v>0</v>
      </c>
      <c r="Z33" s="47">
        <f>IF('KWh Monthly'!Z$5=0,0,Y33+'KWh Monthly'!Z33)</f>
        <v>0</v>
      </c>
      <c r="AA33" s="47">
        <f>IF('KWh Monthly'!AA$5=0,0,Z33+'KWh Monthly'!AA33)</f>
        <v>0</v>
      </c>
      <c r="AB33" s="47">
        <f>IF('KWh Monthly'!AB$5=0,0,AA33+'KWh Monthly'!AB33)</f>
        <v>0</v>
      </c>
      <c r="AC33" s="47">
        <f>IF('KWh Monthly'!AC$5=0,0,AB33+'KWh Monthly'!AC33)</f>
        <v>0</v>
      </c>
      <c r="AD33" s="47">
        <f>IF('KWh Monthly'!AD$5=0,0,AC33+'KWh Monthly'!AD33)</f>
        <v>0</v>
      </c>
      <c r="AE33" s="47">
        <f>IF('KWh Monthly'!AE$5=0,0,AD33+'KWh Monthly'!AE33)</f>
        <v>0</v>
      </c>
      <c r="AF33" s="47">
        <f>IF('KWh Monthly'!AF$5=0,0,AE33+'KWh Monthly'!AF33)</f>
        <v>0</v>
      </c>
      <c r="AG33" s="47">
        <f>IF('KWh Monthly'!AG$5=0,0,AF33+'KWh Monthly'!AG33)</f>
        <v>0</v>
      </c>
      <c r="AH33" s="47">
        <f>IF('KWh Monthly'!AH$5=0,0,AG33+'KWh Monthly'!AH33)</f>
        <v>0</v>
      </c>
      <c r="AI33" s="47">
        <f>IF('KWh Monthly'!AI$5=0,0,AH33+'KWh Monthly'!AI33)</f>
        <v>0</v>
      </c>
      <c r="AJ33" s="47">
        <f>IF('KWh Monthly'!AJ$5=0,0,AI33+'KWh Monthly'!AJ33)</f>
        <v>0</v>
      </c>
      <c r="AK33" s="47">
        <f>IF('KWh Monthly'!AK$5=0,0,AJ33+'KWh Monthly'!AK33)</f>
        <v>0</v>
      </c>
      <c r="AL33" s="47">
        <f>IF('KWh Monthly'!AL$5=0,0,AK33+'KWh Monthly'!AL33)</f>
        <v>0</v>
      </c>
      <c r="AM33" s="47">
        <f>IF('KWh Monthly'!AM$5=0,0,AL33+'KWh Monthly'!AM33)</f>
        <v>0</v>
      </c>
      <c r="AN33" s="47">
        <f>IF('KWh Monthly'!AN$5=0,0,AM33+'KWh Monthly'!AN33)</f>
        <v>0</v>
      </c>
      <c r="AO33" s="47">
        <f>IF('KWh Monthly'!AO$5=-1,0,AN33+'KWh Monthly'!AO33)</f>
        <v>0</v>
      </c>
      <c r="AP33" s="47">
        <f>IF('KWh Monthly'!AP$5=-1,0,AO33+'KWh Monthly'!AP33)</f>
        <v>0</v>
      </c>
      <c r="AQ33" s="47">
        <f>IF('KWh Monthly'!AQ$5=-1,0,AP33+'KWh Monthly'!AQ33)</f>
        <v>0</v>
      </c>
      <c r="AR33" s="47">
        <f>IF('KWh Monthly'!AR$5=-1,0,AQ33+'KWh Monthly'!AR33)</f>
        <v>0</v>
      </c>
      <c r="AS33" s="47">
        <f>IF('KWh Monthly'!AS$5=-1,0,AR33+'KWh Monthly'!AS33)</f>
        <v>0</v>
      </c>
      <c r="AT33" s="47">
        <f>IF('KWh Monthly'!AT$5=-1,0,AS33+'KWh Monthly'!AT33)</f>
        <v>0</v>
      </c>
      <c r="AU33" s="47">
        <f>IF('KWh Monthly'!AU$5=-1,0,AT33+'KWh Monthly'!AU33)</f>
        <v>0</v>
      </c>
      <c r="AV33" s="47">
        <f>IF('KWh Monthly'!AV$5=-1,0,AU33+'KWh Monthly'!AV33)</f>
        <v>0</v>
      </c>
      <c r="AW33" s="47">
        <f>IF('KWh Monthly'!AW$5=-1,0,AV33+'KWh Monthly'!AW33)</f>
        <v>0</v>
      </c>
      <c r="AX33" s="47">
        <f>IF('KWh Monthly'!AX$5=-1,0,AW33+'KWh Monthly'!AX33)</f>
        <v>0</v>
      </c>
      <c r="AY33" s="47">
        <f>IF('KWh Monthly'!AY$5=-1,0,AX33+'KWh Monthly'!AY33)</f>
        <v>0</v>
      </c>
      <c r="AZ33" s="47">
        <f>IF('KWh Monthly'!AZ$5=-1,0,AY33+'KWh Monthly'!AZ33)</f>
        <v>0</v>
      </c>
      <c r="BA33" s="47">
        <f>IF('KWh Monthly'!BA$5=-1,0,AZ33+'KWh Monthly'!BA33)</f>
        <v>0</v>
      </c>
      <c r="BB33" s="47">
        <f>IF('KWh Monthly'!BB$5=-1,0,BA33+'KWh Monthly'!BB33)</f>
        <v>0</v>
      </c>
      <c r="BC33" s="47">
        <f>IF('KWh Monthly'!BC$5=-1,0,BB33+'KWh Monthly'!BC33)</f>
        <v>0</v>
      </c>
      <c r="BD33" s="47">
        <f>IF('KWh Monthly'!BD$5=-1,0,BC33+'KWh Monthly'!BD33)</f>
        <v>0</v>
      </c>
      <c r="BE33" s="47">
        <f>IF('KWh Monthly'!BE$5=-1,0,BD33+'KWh Monthly'!BE33)</f>
        <v>0</v>
      </c>
      <c r="BF33" s="47">
        <f>IF('KWh Monthly'!BF$5=-1,0,BE33+'KWh Monthly'!BF33)</f>
        <v>0</v>
      </c>
      <c r="BG33" s="47">
        <f>IF('KWh Monthly'!BG$5=-1,0,BF33+'KWh Monthly'!BG33)</f>
        <v>0</v>
      </c>
      <c r="BH33" s="47">
        <f>IF('KWh Monthly'!BH$5=-1,0,BG33+'KWh Monthly'!BH33)</f>
        <v>0</v>
      </c>
      <c r="BI33" s="47">
        <f>IF('KWh Monthly'!BI$5=-1,0,BH33+'KWh Monthly'!BI33)</f>
        <v>0</v>
      </c>
      <c r="BJ33" s="47">
        <f>IF('KWh Monthly'!BJ$5=-1,0,BI33+'KWh Monthly'!BJ33)</f>
        <v>0</v>
      </c>
      <c r="BK33" s="47">
        <f>IF('KWh Monthly'!BK$5=-1,0,BJ33+'KWh Monthly'!BK33)</f>
        <v>0</v>
      </c>
      <c r="BL33" s="47">
        <f>IF('KWh Monthly'!BL$5=-1,0,BK33+'KWh Monthly'!BL33)</f>
        <v>0</v>
      </c>
      <c r="BM33" s="47">
        <f>IF('KWh Monthly'!BM$5=-1,0,BL33+'KWh Monthly'!BM33)</f>
        <v>0</v>
      </c>
      <c r="BN33" s="47">
        <f>IF('KWh Monthly'!BN$5=-1,0,BM33+'KWh Monthly'!BN33)</f>
        <v>0</v>
      </c>
      <c r="BO33" s="47">
        <f>IF('KWh Monthly'!BO$5=-1,0,BN33+'KWh Monthly'!BO33)</f>
        <v>0</v>
      </c>
      <c r="BP33" s="47">
        <f>IF('KWh Monthly'!BP$5=-1,0,BO33+'KWh Monthly'!BP33)</f>
        <v>0</v>
      </c>
      <c r="BQ33" s="47">
        <f>IF('KWh Monthly'!BQ$5=-1,0,BP33+'KWh Monthly'!BQ33)</f>
        <v>0</v>
      </c>
      <c r="BR33" s="47">
        <f>IF('KWh Monthly'!BR$5=-1,0,BQ33+'KWh Monthly'!BR33)</f>
        <v>0</v>
      </c>
      <c r="BS33" s="47">
        <f>IF('KWh Monthly'!BS$5=-1,0,BR33+'KWh Monthly'!BS33)</f>
        <v>0</v>
      </c>
      <c r="BT33" s="47">
        <f>IF('KWh Monthly'!BT$5=-1,0,BS33+'KWh Monthly'!BT33)</f>
        <v>0</v>
      </c>
      <c r="BU33" s="47">
        <f>IF('KWh Monthly'!BU$5=-1,0,BT33+'KWh Monthly'!BU33)</f>
        <v>0</v>
      </c>
      <c r="BV33" s="47">
        <f>IF('KWh Monthly'!BV$5=-1,0,BU33+'KWh Monthly'!BV33)</f>
        <v>0</v>
      </c>
      <c r="BW33" s="47">
        <f>IF('KWh Monthly'!BW$5=-1,0,BV33+'KWh Monthly'!BW33)</f>
        <v>0</v>
      </c>
      <c r="BX33" s="47">
        <f>IF('KWh Monthly'!BX$5=-1,0,BW33+'KWh Monthly'!BX33)</f>
        <v>0</v>
      </c>
      <c r="BY33" s="47">
        <f>IF('KWh Monthly'!BY$5=-1,0,BX33+'KWh Monthly'!BY33)</f>
        <v>0</v>
      </c>
      <c r="BZ33" s="47">
        <f>IF('KWh Monthly'!BZ$5=-1,0,BY33+'KWh Monthly'!BZ33)</f>
        <v>0</v>
      </c>
      <c r="CA33" s="47">
        <f>IF('KWh Monthly'!CA$5=-1,0,BZ33+'KWh Monthly'!CA33)</f>
        <v>0</v>
      </c>
      <c r="CB33" s="47">
        <f>IF('KWh Monthly'!CB$5=-1,0,CA33+'KWh Monthly'!CB33)</f>
        <v>0</v>
      </c>
      <c r="CC33" s="47">
        <f>IF('KWh Monthly'!CC$5=-1,0,CB33+'KWh Monthly'!CC33)</f>
        <v>0</v>
      </c>
      <c r="CD33" s="47">
        <f>IF('KWh Monthly'!CD$5=-1,0,CC33+'KWh Monthly'!CD33)</f>
        <v>0</v>
      </c>
      <c r="CE33" s="47">
        <f>IF('KWh Monthly'!CE$5=-1,0,CD33+'KWh Monthly'!CE33)</f>
        <v>0</v>
      </c>
      <c r="CF33" s="47">
        <f>IF('KWh Monthly'!CF$5=-1,0,CE33+'KWh Monthly'!CF33)</f>
        <v>0</v>
      </c>
      <c r="CG33" s="47">
        <f>IF('KWh Monthly'!CG$5=-1,0,CF33+'KWh Monthly'!CG33)</f>
        <v>0</v>
      </c>
      <c r="CH33" s="47">
        <f>IF('KWh Monthly'!CH$5=-1,0,CG33+'KWh Monthly'!CH33)</f>
        <v>0</v>
      </c>
      <c r="CI33" s="47">
        <f>IF('KWh Monthly'!CI$5=-1,0,CH33+'KWh Monthly'!CI33)</f>
        <v>0</v>
      </c>
      <c r="CJ33" s="47">
        <f>IF('KWh Monthly'!CJ$5=-1,0,CI33+'KWh Monthly'!CJ33)</f>
        <v>0</v>
      </c>
      <c r="CK33" s="47">
        <f>IF('KWh Monthly'!CK$5=-1,0,CJ33+'KWh Monthly'!CK33)</f>
        <v>0</v>
      </c>
      <c r="CL33" s="47">
        <f>IF('KWh Monthly'!CL$5=-1,0,CK33+'KWh Monthly'!CL33)</f>
        <v>0</v>
      </c>
      <c r="CM33" s="47">
        <f>IF('KWh Monthly'!CM$5=-1,0,CL33+'KWh Monthly'!CM33)</f>
        <v>0</v>
      </c>
      <c r="CN33" s="47">
        <f>IF('KWh Monthly'!CN$5=-1,0,CM33+'KWh Monthly'!CN33)</f>
        <v>0</v>
      </c>
      <c r="CO33" s="47">
        <f>IF('KWh Monthly'!CO$5=-1,0,CN33+'KWh Monthly'!CO33)</f>
        <v>0</v>
      </c>
      <c r="CP33" s="47">
        <f>IF('KWh Monthly'!CP$5=-1,0,CO33+'KWh Monthly'!CP33)</f>
        <v>0</v>
      </c>
      <c r="CQ33" s="47">
        <f>IF('KWh Monthly'!CQ$5=-1,0,CP33+'KWh Monthly'!CQ33)</f>
        <v>0</v>
      </c>
      <c r="CR33" s="47">
        <f>IF('KWh Monthly'!CR$5=-1,0,CQ33+'KWh Monthly'!CR33)</f>
        <v>0</v>
      </c>
      <c r="CS33" s="47">
        <f>IF('KWh Monthly'!CS$5=-1,0,CR33+'KWh Monthly'!CS33)</f>
        <v>0</v>
      </c>
      <c r="CT33" s="47">
        <f>IF('KWh Monthly'!CT$5=-1,0,CS33+'KWh Monthly'!CT33)</f>
        <v>0</v>
      </c>
      <c r="CU33" s="47">
        <f>IF('KWh Monthly'!CU$5=-1,0,CT33+'KWh Monthly'!CU33)</f>
        <v>0</v>
      </c>
      <c r="CV33" s="47">
        <f>IF('KWh Monthly'!CV$5=-1,0,CU33+'KWh Monthly'!CV33)</f>
        <v>0</v>
      </c>
      <c r="CW33" s="47">
        <f>IF('KWh Monthly'!CW$5=-1,0,CV33+'KWh Monthly'!CW33)</f>
        <v>0</v>
      </c>
      <c r="CX33" s="47">
        <f>IF('KWh Monthly'!CX$5=-1,0,CW33+'KWh Monthly'!CX33)</f>
        <v>0</v>
      </c>
      <c r="CY33" s="47">
        <f>IF('KWh Monthly'!CY$5=-1,0,CX33+'KWh Monthly'!CY33)</f>
        <v>0</v>
      </c>
      <c r="CZ33" s="47">
        <f>IF('KWh Monthly'!CZ$5=-1,0,CY33+'KWh Monthly'!CZ33)</f>
        <v>0</v>
      </c>
      <c r="DA33" s="47">
        <f>IF('KWh Monthly'!DA$5=-1,0,CZ33+'KWh Monthly'!DA33)</f>
        <v>0</v>
      </c>
      <c r="DB33" s="47">
        <f>IF('KWh Monthly'!DB$5=-1,0,DA33+'KWh Monthly'!DB33)</f>
        <v>0</v>
      </c>
      <c r="DC33" s="47">
        <f>IF('KWh Monthly'!DC$5=-1,0,DB33+'KWh Monthly'!DC33)</f>
        <v>0</v>
      </c>
      <c r="DD33" s="47">
        <f>IF('KWh Monthly'!DD$5=-1,0,DC33+'KWh Monthly'!DD33)</f>
        <v>0</v>
      </c>
      <c r="DE33" s="47">
        <f>IF('KWh Monthly'!DE$5=-1,0,DD33+'KWh Monthly'!DE33)</f>
        <v>0</v>
      </c>
      <c r="DF33" s="47">
        <f>IF('KWh Monthly'!DF$5=-1,0,DE33+'KWh Monthly'!DF33)</f>
        <v>0</v>
      </c>
      <c r="DG33" s="47">
        <f>IF('KWh Monthly'!DG$5=-1,0,DF33+'KWh Monthly'!DG33)</f>
        <v>0</v>
      </c>
      <c r="DH33" s="47">
        <f>IF('KWh Monthly'!DH$5=-1,0,DG33+'KWh Monthly'!DH33)</f>
        <v>0</v>
      </c>
      <c r="DI33" s="47">
        <f>IF('KWh Monthly'!DI$5=-1,0,DH33+'KWh Monthly'!DI33)</f>
        <v>0</v>
      </c>
      <c r="DJ33" s="47">
        <f>IF('KWh Monthly'!DJ$5=-1,0,DI33+'KWh Monthly'!DJ33)</f>
        <v>0</v>
      </c>
      <c r="DK33" s="47">
        <f>IF('KWh Monthly'!DK$5=-1,0,DJ33+'KWh Monthly'!DK33)</f>
        <v>0</v>
      </c>
      <c r="DL33" s="47">
        <f>IF('KWh Monthly'!DL$5=-1,0,DK33+'KWh Monthly'!DL33)</f>
        <v>0</v>
      </c>
      <c r="DM33" s="47">
        <f>IF('KWh Monthly'!DM$5=-1,0,DL33+'KWh Monthly'!DM33)</f>
        <v>0</v>
      </c>
      <c r="DN33" s="47">
        <f>IF('KWh Monthly'!DN$5=-1,0,DM33+'KWh Monthly'!DN33)</f>
        <v>0</v>
      </c>
      <c r="DO33" s="47">
        <f>IF('KWh Monthly'!DO$5=-1,0,DN33+'KWh Monthly'!DO33)</f>
        <v>0</v>
      </c>
      <c r="DP33" s="47">
        <f>IF('KWh Monthly'!DP$5=-1,0,DO33+'KWh Monthly'!DP33)</f>
        <v>0</v>
      </c>
      <c r="DQ33" s="47">
        <f>IF('KWh Monthly'!DQ$5=-1,0,DP33+'KWh Monthly'!DQ33)</f>
        <v>0</v>
      </c>
      <c r="DR33" s="47">
        <f>IF('KWh Monthly'!DR$5=-1,0,DQ33+'KWh Monthly'!DR33)</f>
        <v>0</v>
      </c>
    </row>
    <row r="34" spans="1:122" ht="15.75" thickBot="1" x14ac:dyDescent="0.3"/>
    <row r="35" spans="1:122" ht="15.75" x14ac:dyDescent="0.25">
      <c r="A35" s="9"/>
      <c r="B35" s="54" t="s">
        <v>30</v>
      </c>
      <c r="C35" s="35">
        <v>43466</v>
      </c>
      <c r="D35" s="35">
        <v>43497</v>
      </c>
      <c r="E35" s="35">
        <v>43525</v>
      </c>
      <c r="F35" s="35">
        <v>43556</v>
      </c>
      <c r="G35" s="35">
        <v>43586</v>
      </c>
      <c r="H35" s="35">
        <v>43617</v>
      </c>
      <c r="I35" s="35">
        <v>43647</v>
      </c>
      <c r="J35" s="35">
        <v>43678</v>
      </c>
      <c r="K35" s="35">
        <v>43709</v>
      </c>
      <c r="L35" s="35">
        <v>43739</v>
      </c>
      <c r="M35" s="35">
        <v>43770</v>
      </c>
      <c r="N35" s="35">
        <v>43800</v>
      </c>
      <c r="O35" s="35">
        <v>43831</v>
      </c>
      <c r="P35" s="35">
        <v>43862</v>
      </c>
      <c r="Q35" s="35">
        <v>43891</v>
      </c>
      <c r="R35" s="35">
        <v>43922</v>
      </c>
      <c r="S35" s="35">
        <v>43952</v>
      </c>
      <c r="T35" s="35">
        <v>43983</v>
      </c>
      <c r="U35" s="35">
        <v>44013</v>
      </c>
      <c r="V35" s="35">
        <v>44044</v>
      </c>
      <c r="W35" s="35">
        <v>44075</v>
      </c>
      <c r="X35" s="35">
        <v>44105</v>
      </c>
      <c r="Y35" s="35">
        <v>44136</v>
      </c>
      <c r="Z35" s="35">
        <v>44166</v>
      </c>
      <c r="AA35" s="35">
        <v>44197</v>
      </c>
      <c r="AB35" s="35">
        <v>44228</v>
      </c>
      <c r="AC35" s="35">
        <v>44256</v>
      </c>
      <c r="AD35" s="35">
        <v>44287</v>
      </c>
      <c r="AE35" s="35">
        <v>44317</v>
      </c>
      <c r="AF35" s="35">
        <v>44348</v>
      </c>
      <c r="AG35" s="35">
        <v>44378</v>
      </c>
      <c r="AH35" s="35">
        <v>44409</v>
      </c>
      <c r="AI35" s="35">
        <v>44440</v>
      </c>
      <c r="AJ35" s="35">
        <v>44470</v>
      </c>
      <c r="AK35" s="35">
        <v>44501</v>
      </c>
      <c r="AL35" s="35">
        <v>44531</v>
      </c>
      <c r="AM35" s="35">
        <v>44562</v>
      </c>
      <c r="AN35" s="35">
        <v>44593</v>
      </c>
      <c r="AO35" s="35">
        <v>44621</v>
      </c>
      <c r="AP35" s="35">
        <v>44652</v>
      </c>
      <c r="AQ35" s="35">
        <v>44682</v>
      </c>
      <c r="AR35" s="35">
        <v>44713</v>
      </c>
      <c r="AS35" s="35">
        <v>44743</v>
      </c>
      <c r="AT35" s="35">
        <v>44774</v>
      </c>
      <c r="AU35" s="35">
        <v>44805</v>
      </c>
      <c r="AV35" s="35">
        <v>44835</v>
      </c>
      <c r="AW35" s="35">
        <v>44866</v>
      </c>
      <c r="AX35" s="35">
        <v>44896</v>
      </c>
      <c r="AY35" s="35">
        <v>44927</v>
      </c>
      <c r="AZ35" s="35">
        <v>44958</v>
      </c>
      <c r="BA35" s="35">
        <v>44986</v>
      </c>
      <c r="BB35" s="35">
        <v>45017</v>
      </c>
      <c r="BC35" s="35">
        <v>45047</v>
      </c>
      <c r="BD35" s="35">
        <v>45078</v>
      </c>
      <c r="BE35" s="35">
        <v>45108</v>
      </c>
      <c r="BF35" s="35">
        <v>45139</v>
      </c>
      <c r="BG35" s="35">
        <v>45170</v>
      </c>
      <c r="BH35" s="35">
        <v>45200</v>
      </c>
      <c r="BI35" s="35">
        <v>45231</v>
      </c>
      <c r="BJ35" s="35">
        <v>45261</v>
      </c>
      <c r="BK35" s="35">
        <v>45292</v>
      </c>
      <c r="BL35" s="35">
        <v>45323</v>
      </c>
      <c r="BM35" s="35">
        <v>45352</v>
      </c>
      <c r="BN35" s="35">
        <v>45383</v>
      </c>
      <c r="BO35" s="35">
        <v>45413</v>
      </c>
      <c r="BP35" s="35">
        <v>45444</v>
      </c>
      <c r="BQ35" s="35">
        <v>45474</v>
      </c>
      <c r="BR35" s="35">
        <v>45505</v>
      </c>
      <c r="BS35" s="35">
        <v>45536</v>
      </c>
      <c r="BT35" s="35">
        <v>45566</v>
      </c>
      <c r="BU35" s="35">
        <v>45597</v>
      </c>
      <c r="BV35" s="35">
        <v>45627</v>
      </c>
      <c r="BW35" s="35">
        <v>45658</v>
      </c>
      <c r="BX35" s="35">
        <v>45689</v>
      </c>
      <c r="BY35" s="35">
        <v>45717</v>
      </c>
      <c r="BZ35" s="35">
        <v>45748</v>
      </c>
      <c r="CA35" s="35">
        <v>45778</v>
      </c>
      <c r="CB35" s="35">
        <v>45809</v>
      </c>
      <c r="CC35" s="35">
        <v>45839</v>
      </c>
      <c r="CD35" s="35">
        <v>45870</v>
      </c>
      <c r="CE35" s="35">
        <v>45901</v>
      </c>
      <c r="CF35" s="35">
        <v>45931</v>
      </c>
      <c r="CG35" s="35">
        <v>45962</v>
      </c>
      <c r="CH35" s="35">
        <v>45992</v>
      </c>
      <c r="CI35" s="35">
        <v>46023</v>
      </c>
      <c r="CJ35" s="35">
        <v>46054</v>
      </c>
      <c r="CK35" s="35">
        <v>46082</v>
      </c>
      <c r="CL35" s="35">
        <v>46113</v>
      </c>
      <c r="CM35" s="35">
        <v>46143</v>
      </c>
      <c r="CN35" s="35">
        <v>46174</v>
      </c>
      <c r="CO35" s="35">
        <v>46204</v>
      </c>
      <c r="CP35" s="35">
        <v>46235</v>
      </c>
      <c r="CQ35" s="35">
        <v>46266</v>
      </c>
      <c r="CR35" s="35">
        <v>46296</v>
      </c>
      <c r="CS35" s="35">
        <v>46327</v>
      </c>
      <c r="CT35" s="35">
        <v>46357</v>
      </c>
      <c r="CU35" s="35">
        <v>46388</v>
      </c>
      <c r="CV35" s="35">
        <v>46419</v>
      </c>
      <c r="CW35" s="35">
        <v>46447</v>
      </c>
      <c r="CX35" s="35">
        <v>46478</v>
      </c>
      <c r="CY35" s="35">
        <v>46508</v>
      </c>
      <c r="CZ35" s="35">
        <v>46539</v>
      </c>
      <c r="DA35" s="35">
        <v>46569</v>
      </c>
      <c r="DB35" s="35">
        <v>46600</v>
      </c>
      <c r="DC35" s="35">
        <v>46631</v>
      </c>
      <c r="DD35" s="35">
        <v>46661</v>
      </c>
      <c r="DE35" s="35">
        <v>46692</v>
      </c>
      <c r="DF35" s="35">
        <v>46722</v>
      </c>
      <c r="DG35" s="35">
        <v>46753</v>
      </c>
      <c r="DH35" s="35">
        <v>46784</v>
      </c>
      <c r="DI35" s="35">
        <v>46813</v>
      </c>
      <c r="DJ35" s="35">
        <v>46844</v>
      </c>
      <c r="DK35" s="35">
        <v>46874</v>
      </c>
      <c r="DL35" s="35">
        <v>46905</v>
      </c>
      <c r="DM35" s="35">
        <v>46935</v>
      </c>
      <c r="DN35" s="35">
        <v>46966</v>
      </c>
      <c r="DO35" s="35">
        <v>46997</v>
      </c>
      <c r="DP35" s="35">
        <v>47027</v>
      </c>
      <c r="DQ35" s="35">
        <v>47058</v>
      </c>
      <c r="DR35" s="35">
        <v>47088</v>
      </c>
    </row>
    <row r="36" spans="1:122" ht="15" customHeight="1" x14ac:dyDescent="0.25">
      <c r="A36" s="193" t="s">
        <v>29</v>
      </c>
      <c r="B36" s="30" t="s">
        <v>9</v>
      </c>
      <c r="C36" s="47">
        <f>IF('KWh Monthly'!C$5=0,0,'KWh Monthly'!C36)</f>
        <v>0</v>
      </c>
      <c r="D36" s="47">
        <f>IF('KWh Monthly'!D$5=0,0,C36+'KWh Monthly'!D36)</f>
        <v>0</v>
      </c>
      <c r="E36" s="47">
        <f>IF('KWh Monthly'!E$5=0,0,D36+'KWh Monthly'!E36)</f>
        <v>0</v>
      </c>
      <c r="F36" s="47">
        <f>IF('KWh Monthly'!F$5=0,0,E36+'KWh Monthly'!F36)</f>
        <v>0</v>
      </c>
      <c r="G36" s="47">
        <f>IF('KWh Monthly'!G$5=0,0,F36+'KWh Monthly'!G36)</f>
        <v>0</v>
      </c>
      <c r="H36" s="47">
        <f>IF('KWh Monthly'!H$5=0,0,G36+'KWh Monthly'!H36)</f>
        <v>0</v>
      </c>
      <c r="I36" s="47">
        <f>IF('KWh Monthly'!I$5=0,0,H36+'KWh Monthly'!I36)</f>
        <v>0</v>
      </c>
      <c r="J36" s="47">
        <f>IF('KWh Monthly'!J$5=0,0,I36+'KWh Monthly'!J36)</f>
        <v>0</v>
      </c>
      <c r="K36" s="47">
        <f>IF('KWh Monthly'!K$5=0,0,J36+'KWh Monthly'!K36)</f>
        <v>0</v>
      </c>
      <c r="L36" s="47">
        <f>IF('KWh Monthly'!L$5=0,0,K36+'KWh Monthly'!L36)</f>
        <v>0</v>
      </c>
      <c r="M36" s="47">
        <f>IF('KWh Monthly'!M$5=0,0,L36+'KWh Monthly'!M36)</f>
        <v>0</v>
      </c>
      <c r="N36" s="47">
        <f>IF('KWh Monthly'!N$5=0,0,M36+'KWh Monthly'!N36)</f>
        <v>0</v>
      </c>
      <c r="O36" s="47">
        <f>IF('KWh Monthly'!O$5=0,0,N36+'KWh Monthly'!O36)</f>
        <v>0</v>
      </c>
      <c r="P36" s="47">
        <f>IF('KWh Monthly'!P$5=0,0,O36+'KWh Monthly'!P36)</f>
        <v>0</v>
      </c>
      <c r="Q36" s="47">
        <f>IF('KWh Monthly'!Q$5=0,0,P36+'KWh Monthly'!Q36)</f>
        <v>0</v>
      </c>
      <c r="R36" s="47">
        <f>IF('KWh Monthly'!R$5=0,0,Q36+'KWh Monthly'!R36)</f>
        <v>0</v>
      </c>
      <c r="S36" s="47">
        <f>IF('KWh Monthly'!S$5=0,0,R36+'KWh Monthly'!S36)</f>
        <v>0</v>
      </c>
      <c r="T36" s="47">
        <f>IF('KWh Monthly'!T$5=0,0,S36+'KWh Monthly'!T36)</f>
        <v>0</v>
      </c>
      <c r="U36" s="47">
        <f>IF('KWh Monthly'!U$5=0,0,T36+'KWh Monthly'!U36)</f>
        <v>0</v>
      </c>
      <c r="V36" s="47">
        <f>IF('KWh Monthly'!V$5=0,0,U36+'KWh Monthly'!V36)</f>
        <v>0</v>
      </c>
      <c r="W36" s="47">
        <f>IF('KWh Monthly'!W$5=0,0,V36+'KWh Monthly'!W36)</f>
        <v>0</v>
      </c>
      <c r="X36" s="47">
        <f>IF('KWh Monthly'!X$5=0,0,W36+'KWh Monthly'!X36)</f>
        <v>0</v>
      </c>
      <c r="Y36" s="47">
        <f>IF('KWh Monthly'!Y$5=0,0,X36+'KWh Monthly'!Y36)</f>
        <v>0</v>
      </c>
      <c r="Z36" s="47">
        <f>IF('KWh Monthly'!Z$5=0,0,Y36+'KWh Monthly'!Z36)</f>
        <v>0</v>
      </c>
      <c r="AA36" s="47">
        <f>IF('KWh Monthly'!AA$5=0,0,Z36+'KWh Monthly'!AA36)</f>
        <v>0</v>
      </c>
      <c r="AB36" s="47">
        <f>IF('KWh Monthly'!AB$5=0,0,AA36+'KWh Monthly'!AB36)</f>
        <v>0</v>
      </c>
      <c r="AC36" s="47">
        <f>IF('KWh Monthly'!AC$5=0,0,AB36+'KWh Monthly'!AC36)</f>
        <v>0</v>
      </c>
      <c r="AD36" s="47">
        <f>IF('KWh Monthly'!AD$5=0,0,AC36+'KWh Monthly'!AD36)</f>
        <v>0</v>
      </c>
      <c r="AE36" s="47">
        <f>IF('KWh Monthly'!AE$5=0,0,AD36+'KWh Monthly'!AE36)</f>
        <v>0</v>
      </c>
      <c r="AF36" s="47">
        <f>IF('KWh Monthly'!AF$5=0,0,AE36+'KWh Monthly'!AF36)</f>
        <v>0</v>
      </c>
      <c r="AG36" s="47">
        <f>IF('KWh Monthly'!AG$5=0,0,AF36+'KWh Monthly'!AG36)</f>
        <v>0</v>
      </c>
      <c r="AH36" s="47">
        <f>IF('KWh Monthly'!AH$5=0,0,AG36+'KWh Monthly'!AH36)</f>
        <v>0</v>
      </c>
      <c r="AI36" s="47">
        <f>IF('KWh Monthly'!AI$5=0,0,AH36+'KWh Monthly'!AI36)</f>
        <v>0</v>
      </c>
      <c r="AJ36" s="47">
        <f>IF('KWh Monthly'!AJ$5=0,0,AI36+'KWh Monthly'!AJ36)</f>
        <v>0</v>
      </c>
      <c r="AK36" s="47">
        <f>IF('KWh Monthly'!AK$5=0,0,AJ36+'KWh Monthly'!AK36)</f>
        <v>0</v>
      </c>
      <c r="AL36" s="47">
        <f>IF('KWh Monthly'!AL$5=0,0,AK36+'KWh Monthly'!AL36)</f>
        <v>0</v>
      </c>
      <c r="AM36" s="47">
        <f>IF('KWh Monthly'!AM$5=0,0,AL36+'KWh Monthly'!AM36)</f>
        <v>0</v>
      </c>
      <c r="AN36" s="47">
        <f>IF('KWh Monthly'!AN$5=0,0,AM36+'KWh Monthly'!AN36)</f>
        <v>0</v>
      </c>
      <c r="AO36" s="47">
        <f>IF('KWh Monthly'!AO$5=-1,0,AN36+'KWh Monthly'!AO36)</f>
        <v>0</v>
      </c>
      <c r="AP36" s="47">
        <f>IF('KWh Monthly'!AP$5=-1,0,AO36+'KWh Monthly'!AP36)</f>
        <v>0</v>
      </c>
      <c r="AQ36" s="47">
        <f>IF('KWh Monthly'!AQ$5=-1,0,AP36+'KWh Monthly'!AQ36)</f>
        <v>0</v>
      </c>
      <c r="AR36" s="47">
        <f>IF('KWh Monthly'!AR$5=-1,0,AQ36+'KWh Monthly'!AR36)</f>
        <v>0</v>
      </c>
      <c r="AS36" s="47">
        <f>IF('KWh Monthly'!AS$5=-1,0,AR36+'KWh Monthly'!AS36)</f>
        <v>0</v>
      </c>
      <c r="AT36" s="47">
        <f>IF('KWh Monthly'!AT$5=-1,0,AS36+'KWh Monthly'!AT36)</f>
        <v>0</v>
      </c>
      <c r="AU36" s="47">
        <f>IF('KWh Monthly'!AU$5=-1,0,AT36+'KWh Monthly'!AU36)</f>
        <v>0</v>
      </c>
      <c r="AV36" s="47">
        <f>IF('KWh Monthly'!AV$5=-1,0,AU36+'KWh Monthly'!AV36)</f>
        <v>0</v>
      </c>
      <c r="AW36" s="47">
        <f>IF('KWh Monthly'!AW$5=-1,0,AV36+'KWh Monthly'!AW36)</f>
        <v>0</v>
      </c>
      <c r="AX36" s="47">
        <f>IF('KWh Monthly'!AX$5=-1,0,AW36+'KWh Monthly'!AX36)</f>
        <v>0</v>
      </c>
      <c r="AY36" s="47">
        <f>IF('KWh Monthly'!AY$5=-1,0,AX36+'KWh Monthly'!AY36)</f>
        <v>0</v>
      </c>
      <c r="AZ36" s="47">
        <f>IF('KWh Monthly'!AZ$5=-1,0,AY36+'KWh Monthly'!AZ36)</f>
        <v>0</v>
      </c>
      <c r="BA36" s="47">
        <f>IF('KWh Monthly'!BA$5=-1,0,AZ36+'KWh Monthly'!BA36)</f>
        <v>0</v>
      </c>
      <c r="BB36" s="47">
        <f>IF('KWh Monthly'!BB$5=-1,0,BA36+'KWh Monthly'!BB36)</f>
        <v>0</v>
      </c>
      <c r="BC36" s="47">
        <f>IF('KWh Monthly'!BC$5=-1,0,BB36+'KWh Monthly'!BC36)</f>
        <v>0</v>
      </c>
      <c r="BD36" s="47">
        <f>IF('KWh Monthly'!BD$5=-1,0,BC36+'KWh Monthly'!BD36)</f>
        <v>0</v>
      </c>
      <c r="BE36" s="47">
        <f>IF('KWh Monthly'!BE$5=-1,0,BD36+'KWh Monthly'!BE36)</f>
        <v>0</v>
      </c>
      <c r="BF36" s="47">
        <f>IF('KWh Monthly'!BF$5=-1,0,BE36+'KWh Monthly'!BF36)</f>
        <v>0</v>
      </c>
      <c r="BG36" s="47">
        <f>IF('KWh Monthly'!BG$5=-1,0,BF36+'KWh Monthly'!BG36)</f>
        <v>0</v>
      </c>
      <c r="BH36" s="47">
        <f>IF('KWh Monthly'!BH$5=-1,0,BG36+'KWh Monthly'!BH36)</f>
        <v>0</v>
      </c>
      <c r="BI36" s="47">
        <f>IF('KWh Monthly'!BI$5=-1,0,BH36+'KWh Monthly'!BI36)</f>
        <v>0</v>
      </c>
      <c r="BJ36" s="47">
        <f>IF('KWh Monthly'!BJ$5=-1,0,BI36+'KWh Monthly'!BJ36)</f>
        <v>0</v>
      </c>
      <c r="BK36" s="47">
        <f>IF('KWh Monthly'!BK$5=-1,0,BJ36+'KWh Monthly'!BK36)</f>
        <v>0</v>
      </c>
      <c r="BL36" s="47">
        <f>IF('KWh Monthly'!BL$5=-1,0,BK36+'KWh Monthly'!BL36)</f>
        <v>0</v>
      </c>
      <c r="BM36" s="47">
        <f>IF('KWh Monthly'!BM$5=-1,0,BL36+'KWh Monthly'!BM36)</f>
        <v>0</v>
      </c>
      <c r="BN36" s="47">
        <f>IF('KWh Monthly'!BN$5=-1,0,BM36+'KWh Monthly'!BN36)</f>
        <v>0</v>
      </c>
      <c r="BO36" s="47">
        <f>IF('KWh Monthly'!BO$5=-1,0,BN36+'KWh Monthly'!BO36)</f>
        <v>0</v>
      </c>
      <c r="BP36" s="47">
        <f>IF('KWh Monthly'!BP$5=-1,0,BO36+'KWh Monthly'!BP36)</f>
        <v>0</v>
      </c>
      <c r="BQ36" s="47">
        <f>IF('KWh Monthly'!BQ$5=-1,0,BP36+'KWh Monthly'!BQ36)</f>
        <v>0</v>
      </c>
      <c r="BR36" s="47">
        <f>IF('KWh Monthly'!BR$5=-1,0,BQ36+'KWh Monthly'!BR36)</f>
        <v>0</v>
      </c>
      <c r="BS36" s="47">
        <f>IF('KWh Monthly'!BS$5=-1,0,BR36+'KWh Monthly'!BS36)</f>
        <v>0</v>
      </c>
      <c r="BT36" s="47">
        <f>IF('KWh Monthly'!BT$5=-1,0,BS36+'KWh Monthly'!BT36)</f>
        <v>0</v>
      </c>
      <c r="BU36" s="47">
        <f>IF('KWh Monthly'!BU$5=-1,0,BT36+'KWh Monthly'!BU36)</f>
        <v>0</v>
      </c>
      <c r="BV36" s="47">
        <f>IF('KWh Monthly'!BV$5=-1,0,BU36+'KWh Monthly'!BV36)</f>
        <v>0</v>
      </c>
      <c r="BW36" s="47">
        <f>IF('KWh Monthly'!BW$5=-1,0,BV36+'KWh Monthly'!BW36)</f>
        <v>0</v>
      </c>
      <c r="BX36" s="47">
        <f>IF('KWh Monthly'!BX$5=-1,0,BW36+'KWh Monthly'!BX36)</f>
        <v>0</v>
      </c>
      <c r="BY36" s="47">
        <f>IF('KWh Monthly'!BY$5=-1,0,BX36+'KWh Monthly'!BY36)</f>
        <v>0</v>
      </c>
      <c r="BZ36" s="47">
        <f>IF('KWh Monthly'!BZ$5=-1,0,BY36+'KWh Monthly'!BZ36)</f>
        <v>0</v>
      </c>
      <c r="CA36" s="47">
        <f>IF('KWh Monthly'!CA$5=-1,0,BZ36+'KWh Monthly'!CA36)</f>
        <v>0</v>
      </c>
      <c r="CB36" s="47">
        <f>IF('KWh Monthly'!CB$5=-1,0,CA36+'KWh Monthly'!CB36)</f>
        <v>0</v>
      </c>
      <c r="CC36" s="47">
        <f>IF('KWh Monthly'!CC$5=-1,0,CB36+'KWh Monthly'!CC36)</f>
        <v>0</v>
      </c>
      <c r="CD36" s="47">
        <f>IF('KWh Monthly'!CD$5=-1,0,CC36+'KWh Monthly'!CD36)</f>
        <v>0</v>
      </c>
      <c r="CE36" s="47">
        <f>IF('KWh Monthly'!CE$5=-1,0,CD36+'KWh Monthly'!CE36)</f>
        <v>0</v>
      </c>
      <c r="CF36" s="47">
        <f>IF('KWh Monthly'!CF$5=-1,0,CE36+'KWh Monthly'!CF36)</f>
        <v>0</v>
      </c>
      <c r="CG36" s="47">
        <f>IF('KWh Monthly'!CG$5=-1,0,CF36+'KWh Monthly'!CG36)</f>
        <v>0</v>
      </c>
      <c r="CH36" s="47">
        <f>IF('KWh Monthly'!CH$5=-1,0,CG36+'KWh Monthly'!CH36)</f>
        <v>0</v>
      </c>
      <c r="CI36" s="47">
        <f>IF('KWh Monthly'!CI$5=-1,0,CH36+'KWh Monthly'!CI36)</f>
        <v>0</v>
      </c>
      <c r="CJ36" s="47">
        <f>IF('KWh Monthly'!CJ$5=-1,0,CI36+'KWh Monthly'!CJ36)</f>
        <v>0</v>
      </c>
      <c r="CK36" s="47">
        <f>IF('KWh Monthly'!CK$5=-1,0,CJ36+'KWh Monthly'!CK36)</f>
        <v>0</v>
      </c>
      <c r="CL36" s="47">
        <f>IF('KWh Monthly'!CL$5=-1,0,CK36+'KWh Monthly'!CL36)</f>
        <v>0</v>
      </c>
      <c r="CM36" s="47">
        <f>IF('KWh Monthly'!CM$5=-1,0,CL36+'KWh Monthly'!CM36)</f>
        <v>0</v>
      </c>
      <c r="CN36" s="47">
        <f>IF('KWh Monthly'!CN$5=-1,0,CM36+'KWh Monthly'!CN36)</f>
        <v>0</v>
      </c>
      <c r="CO36" s="47">
        <f>IF('KWh Monthly'!CO$5=-1,0,CN36+'KWh Monthly'!CO36)</f>
        <v>0</v>
      </c>
      <c r="CP36" s="47">
        <f>IF('KWh Monthly'!CP$5=-1,0,CO36+'KWh Monthly'!CP36)</f>
        <v>0</v>
      </c>
      <c r="CQ36" s="47">
        <f>IF('KWh Monthly'!CQ$5=-1,0,CP36+'KWh Monthly'!CQ36)</f>
        <v>0</v>
      </c>
      <c r="CR36" s="47">
        <f>IF('KWh Monthly'!CR$5=-1,0,CQ36+'KWh Monthly'!CR36)</f>
        <v>0</v>
      </c>
      <c r="CS36" s="47">
        <f>IF('KWh Monthly'!CS$5=-1,0,CR36+'KWh Monthly'!CS36)</f>
        <v>0</v>
      </c>
      <c r="CT36" s="47">
        <f>IF('KWh Monthly'!CT$5=-1,0,CS36+'KWh Monthly'!CT36)</f>
        <v>0</v>
      </c>
      <c r="CU36" s="47">
        <f>IF('KWh Monthly'!CU$5=-1,0,CT36+'KWh Monthly'!CU36)</f>
        <v>0</v>
      </c>
      <c r="CV36" s="47">
        <f>IF('KWh Monthly'!CV$5=-1,0,CU36+'KWh Monthly'!CV36)</f>
        <v>0</v>
      </c>
      <c r="CW36" s="47">
        <f>IF('KWh Monthly'!CW$5=-1,0,CV36+'KWh Monthly'!CW36)</f>
        <v>0</v>
      </c>
      <c r="CX36" s="47">
        <f>IF('KWh Monthly'!CX$5=-1,0,CW36+'KWh Monthly'!CX36)</f>
        <v>0</v>
      </c>
      <c r="CY36" s="47">
        <f>IF('KWh Monthly'!CY$5=-1,0,CX36+'KWh Monthly'!CY36)</f>
        <v>0</v>
      </c>
      <c r="CZ36" s="47">
        <f>IF('KWh Monthly'!CZ$5=-1,0,CY36+'KWh Monthly'!CZ36)</f>
        <v>0</v>
      </c>
      <c r="DA36" s="47">
        <f>IF('KWh Monthly'!DA$5=-1,0,CZ36+'KWh Monthly'!DA36)</f>
        <v>0</v>
      </c>
      <c r="DB36" s="47">
        <f>IF('KWh Monthly'!DB$5=-1,0,DA36+'KWh Monthly'!DB36)</f>
        <v>0</v>
      </c>
      <c r="DC36" s="47">
        <f>IF('KWh Monthly'!DC$5=-1,0,DB36+'KWh Monthly'!DC36)</f>
        <v>0</v>
      </c>
      <c r="DD36" s="47">
        <f>IF('KWh Monthly'!DD$5=-1,0,DC36+'KWh Monthly'!DD36)</f>
        <v>0</v>
      </c>
      <c r="DE36" s="47">
        <f>IF('KWh Monthly'!DE$5=-1,0,DD36+'KWh Monthly'!DE36)</f>
        <v>0</v>
      </c>
      <c r="DF36" s="47">
        <f>IF('KWh Monthly'!DF$5=-1,0,DE36+'KWh Monthly'!DF36)</f>
        <v>0</v>
      </c>
      <c r="DG36" s="47">
        <f>IF('KWh Monthly'!DG$5=-1,0,DF36+'KWh Monthly'!DG36)</f>
        <v>0</v>
      </c>
      <c r="DH36" s="47">
        <f>IF('KWh Monthly'!DH$5=-1,0,DG36+'KWh Monthly'!DH36)</f>
        <v>0</v>
      </c>
      <c r="DI36" s="47">
        <f>IF('KWh Monthly'!DI$5=-1,0,DH36+'KWh Monthly'!DI36)</f>
        <v>0</v>
      </c>
      <c r="DJ36" s="47">
        <f>IF('KWh Monthly'!DJ$5=-1,0,DI36+'KWh Monthly'!DJ36)</f>
        <v>0</v>
      </c>
      <c r="DK36" s="47">
        <f>IF('KWh Monthly'!DK$5=-1,0,DJ36+'KWh Monthly'!DK36)</f>
        <v>0</v>
      </c>
      <c r="DL36" s="47">
        <f>IF('KWh Monthly'!DL$5=-1,0,DK36+'KWh Monthly'!DL36)</f>
        <v>0</v>
      </c>
      <c r="DM36" s="47">
        <f>IF('KWh Monthly'!DM$5=-1,0,DL36+'KWh Monthly'!DM36)</f>
        <v>0</v>
      </c>
      <c r="DN36" s="47">
        <f>IF('KWh Monthly'!DN$5=-1,0,DM36+'KWh Monthly'!DN36)</f>
        <v>0</v>
      </c>
      <c r="DO36" s="47">
        <f>IF('KWh Monthly'!DO$5=-1,0,DN36+'KWh Monthly'!DO36)</f>
        <v>0</v>
      </c>
      <c r="DP36" s="47">
        <f>IF('KWh Monthly'!DP$5=-1,0,DO36+'KWh Monthly'!DP36)</f>
        <v>0</v>
      </c>
      <c r="DQ36" s="47">
        <f>IF('KWh Monthly'!DQ$5=-1,0,DP36+'KWh Monthly'!DQ36)</f>
        <v>0</v>
      </c>
      <c r="DR36" s="47">
        <f>IF('KWh Monthly'!DR$5=-1,0,DQ36+'KWh Monthly'!DR36)</f>
        <v>0</v>
      </c>
    </row>
    <row r="37" spans="1:122" x14ac:dyDescent="0.25">
      <c r="A37" s="193"/>
      <c r="B37" s="30" t="s">
        <v>6</v>
      </c>
      <c r="C37" s="47">
        <f>IF('KWh Monthly'!C$5=0,0,'KWh Monthly'!C37)</f>
        <v>0</v>
      </c>
      <c r="D37" s="47">
        <f>IF('KWh Monthly'!D$5=0,0,C37+'KWh Monthly'!D37)</f>
        <v>0</v>
      </c>
      <c r="E37" s="47">
        <f>IF('KWh Monthly'!E$5=0,0,D37+'KWh Monthly'!E37)</f>
        <v>0</v>
      </c>
      <c r="F37" s="47">
        <f>IF('KWh Monthly'!F$5=0,0,E37+'KWh Monthly'!F37)</f>
        <v>0</v>
      </c>
      <c r="G37" s="47">
        <f>IF('KWh Monthly'!G$5=0,0,F37+'KWh Monthly'!G37)</f>
        <v>0</v>
      </c>
      <c r="H37" s="47">
        <f>IF('KWh Monthly'!H$5=0,0,G37+'KWh Monthly'!H37)</f>
        <v>0</v>
      </c>
      <c r="I37" s="47">
        <f>IF('KWh Monthly'!I$5=0,0,H37+'KWh Monthly'!I37)</f>
        <v>0</v>
      </c>
      <c r="J37" s="47">
        <f>IF('KWh Monthly'!J$5=0,0,I37+'KWh Monthly'!J37)</f>
        <v>0</v>
      </c>
      <c r="K37" s="47">
        <f>IF('KWh Monthly'!K$5=0,0,J37+'KWh Monthly'!K37)</f>
        <v>0</v>
      </c>
      <c r="L37" s="47">
        <f>IF('KWh Monthly'!L$5=0,0,K37+'KWh Monthly'!L37)</f>
        <v>0</v>
      </c>
      <c r="M37" s="47">
        <f>IF('KWh Monthly'!M$5=0,0,L37+'KWh Monthly'!M37)</f>
        <v>0</v>
      </c>
      <c r="N37" s="47">
        <f>IF('KWh Monthly'!N$5=0,0,M37+'KWh Monthly'!N37)</f>
        <v>0</v>
      </c>
      <c r="O37" s="47">
        <f>IF('KWh Monthly'!O$5=0,0,N37+'KWh Monthly'!O37)</f>
        <v>28968.181101012364</v>
      </c>
      <c r="P37" s="47">
        <f>IF('KWh Monthly'!P$5=0,0,O37+'KWh Monthly'!P37)</f>
        <v>0</v>
      </c>
      <c r="Q37" s="47">
        <f>IF('KWh Monthly'!Q$5=0,0,P37+'KWh Monthly'!Q37)</f>
        <v>0</v>
      </c>
      <c r="R37" s="47">
        <f>IF('KWh Monthly'!R$5=0,0,Q37+'KWh Monthly'!R37)</f>
        <v>0</v>
      </c>
      <c r="S37" s="47">
        <f>IF('KWh Monthly'!S$5=0,0,R37+'KWh Monthly'!S37)</f>
        <v>0</v>
      </c>
      <c r="T37" s="47">
        <f>IF('KWh Monthly'!T$5=0,0,S37+'KWh Monthly'!T37)</f>
        <v>0</v>
      </c>
      <c r="U37" s="47">
        <f>IF('KWh Monthly'!U$5=0,0,T37+'KWh Monthly'!U37)</f>
        <v>0</v>
      </c>
      <c r="V37" s="47">
        <f>IF('KWh Monthly'!V$5=0,0,U37+'KWh Monthly'!V37)</f>
        <v>0</v>
      </c>
      <c r="W37" s="47">
        <f>IF('KWh Monthly'!W$5=0,0,V37+'KWh Monthly'!W37)</f>
        <v>0</v>
      </c>
      <c r="X37" s="47">
        <f>IF('KWh Monthly'!X$5=0,0,W37+'KWh Monthly'!X37)</f>
        <v>0</v>
      </c>
      <c r="Y37" s="47">
        <f>IF('KWh Monthly'!Y$5=0,0,X37+'KWh Monthly'!Y37)</f>
        <v>0</v>
      </c>
      <c r="Z37" s="47">
        <f>IF('KWh Monthly'!Z$5=0,0,Y37+'KWh Monthly'!Z37)</f>
        <v>0</v>
      </c>
      <c r="AA37" s="47">
        <f>IF('KWh Monthly'!AA$5=0,0,Z37+'KWh Monthly'!AA37)</f>
        <v>0</v>
      </c>
      <c r="AB37" s="47">
        <f>IF('KWh Monthly'!AB$5=0,0,AA37+'KWh Monthly'!AB37)</f>
        <v>0</v>
      </c>
      <c r="AC37" s="47">
        <f>IF('KWh Monthly'!AC$5=0,0,AB37+'KWh Monthly'!AC37)</f>
        <v>0</v>
      </c>
      <c r="AD37" s="47">
        <f>IF('KWh Monthly'!AD$5=0,0,AC37+'KWh Monthly'!AD37)</f>
        <v>0</v>
      </c>
      <c r="AE37" s="47">
        <f>IF('KWh Monthly'!AE$5=0,0,AD37+'KWh Monthly'!AE37)</f>
        <v>0</v>
      </c>
      <c r="AF37" s="47">
        <f>IF('KWh Monthly'!AF$5=0,0,AE37+'KWh Monthly'!AF37)</f>
        <v>0</v>
      </c>
      <c r="AG37" s="47">
        <f>IF('KWh Monthly'!AG$5=0,0,AF37+'KWh Monthly'!AG37)</f>
        <v>0</v>
      </c>
      <c r="AH37" s="47">
        <f>IF('KWh Monthly'!AH$5=0,0,AG37+'KWh Monthly'!AH37)</f>
        <v>0</v>
      </c>
      <c r="AI37" s="47">
        <f>IF('KWh Monthly'!AI$5=0,0,AH37+'KWh Monthly'!AI37)</f>
        <v>0</v>
      </c>
      <c r="AJ37" s="47">
        <f>IF('KWh Monthly'!AJ$5=0,0,AI37+'KWh Monthly'!AJ37)</f>
        <v>0</v>
      </c>
      <c r="AK37" s="47">
        <f>IF('KWh Monthly'!AK$5=0,0,AJ37+'KWh Monthly'!AK37)</f>
        <v>0</v>
      </c>
      <c r="AL37" s="47">
        <f>IF('KWh Monthly'!AL$5=0,0,AK37+'KWh Monthly'!AL37)</f>
        <v>0</v>
      </c>
      <c r="AM37" s="47">
        <f>IF('KWh Monthly'!AM$5=0,0,AL37+'KWh Monthly'!AM37)</f>
        <v>0</v>
      </c>
      <c r="AN37" s="47">
        <f>IF('KWh Monthly'!AN$5=0,0,AM37+'KWh Monthly'!AN37)</f>
        <v>0</v>
      </c>
      <c r="AO37" s="47">
        <f>IF('KWh Monthly'!AO$5=-1,0,AN37+'KWh Monthly'!AO37)</f>
        <v>0</v>
      </c>
      <c r="AP37" s="47">
        <f>IF('KWh Monthly'!AP$5=-1,0,AO37+'KWh Monthly'!AP37)</f>
        <v>0</v>
      </c>
      <c r="AQ37" s="47">
        <f>IF('KWh Monthly'!AQ$5=-1,0,AP37+'KWh Monthly'!AQ37)</f>
        <v>0</v>
      </c>
      <c r="AR37" s="47">
        <f>IF('KWh Monthly'!AR$5=-1,0,AQ37+'KWh Monthly'!AR37)</f>
        <v>0</v>
      </c>
      <c r="AS37" s="47">
        <f>IF('KWh Monthly'!AS$5=-1,0,AR37+'KWh Monthly'!AS37)</f>
        <v>0</v>
      </c>
      <c r="AT37" s="47">
        <f>IF('KWh Monthly'!AT$5=-1,0,AS37+'KWh Monthly'!AT37)</f>
        <v>0</v>
      </c>
      <c r="AU37" s="47">
        <f>IF('KWh Monthly'!AU$5=-1,0,AT37+'KWh Monthly'!AU37)</f>
        <v>0</v>
      </c>
      <c r="AV37" s="47">
        <f>IF('KWh Monthly'!AV$5=-1,0,AU37+'KWh Monthly'!AV37)</f>
        <v>0</v>
      </c>
      <c r="AW37" s="47">
        <f>IF('KWh Monthly'!AW$5=-1,0,AV37+'KWh Monthly'!AW37)</f>
        <v>0</v>
      </c>
      <c r="AX37" s="47">
        <f>IF('KWh Monthly'!AX$5=-1,0,AW37+'KWh Monthly'!AX37)</f>
        <v>0</v>
      </c>
      <c r="AY37" s="47">
        <f>IF('KWh Monthly'!AY$5=-1,0,AX37+'KWh Monthly'!AY37)</f>
        <v>0</v>
      </c>
      <c r="AZ37" s="47">
        <f>IF('KWh Monthly'!AZ$5=-1,0,AY37+'KWh Monthly'!AZ37)</f>
        <v>0</v>
      </c>
      <c r="BA37" s="47">
        <f>IF('KWh Monthly'!BA$5=-1,0,AZ37+'KWh Monthly'!BA37)</f>
        <v>0</v>
      </c>
      <c r="BB37" s="47">
        <f>IF('KWh Monthly'!BB$5=-1,0,BA37+'KWh Monthly'!BB37)</f>
        <v>0</v>
      </c>
      <c r="BC37" s="47">
        <f>IF('KWh Monthly'!BC$5=-1,0,BB37+'KWh Monthly'!BC37)</f>
        <v>0</v>
      </c>
      <c r="BD37" s="47">
        <f>IF('KWh Monthly'!BD$5=-1,0,BC37+'KWh Monthly'!BD37)</f>
        <v>0</v>
      </c>
      <c r="BE37" s="47">
        <f>IF('KWh Monthly'!BE$5=-1,0,BD37+'KWh Monthly'!BE37)</f>
        <v>0</v>
      </c>
      <c r="BF37" s="47">
        <f>IF('KWh Monthly'!BF$5=-1,0,BE37+'KWh Monthly'!BF37)</f>
        <v>0</v>
      </c>
      <c r="BG37" s="47">
        <f>IF('KWh Monthly'!BG$5=-1,0,BF37+'KWh Monthly'!BG37)</f>
        <v>0</v>
      </c>
      <c r="BH37" s="47">
        <f>IF('KWh Monthly'!BH$5=-1,0,BG37+'KWh Monthly'!BH37)</f>
        <v>0</v>
      </c>
      <c r="BI37" s="47">
        <f>IF('KWh Monthly'!BI$5=-1,0,BH37+'KWh Monthly'!BI37)</f>
        <v>0</v>
      </c>
      <c r="BJ37" s="47">
        <f>IF('KWh Monthly'!BJ$5=-1,0,BI37+'KWh Monthly'!BJ37)</f>
        <v>0</v>
      </c>
      <c r="BK37" s="47">
        <f>IF('KWh Monthly'!BK$5=-1,0,BJ37+'KWh Monthly'!BK37)</f>
        <v>0</v>
      </c>
      <c r="BL37" s="47">
        <f>IF('KWh Monthly'!BL$5=-1,0,BK37+'KWh Monthly'!BL37)</f>
        <v>0</v>
      </c>
      <c r="BM37" s="47">
        <f>IF('KWh Monthly'!BM$5=-1,0,BL37+'KWh Monthly'!BM37)</f>
        <v>0</v>
      </c>
      <c r="BN37" s="47">
        <f>IF('KWh Monthly'!BN$5=-1,0,BM37+'KWh Monthly'!BN37)</f>
        <v>0</v>
      </c>
      <c r="BO37" s="47">
        <f>IF('KWh Monthly'!BO$5=-1,0,BN37+'KWh Monthly'!BO37)</f>
        <v>0</v>
      </c>
      <c r="BP37" s="47">
        <f>IF('KWh Monthly'!BP$5=-1,0,BO37+'KWh Monthly'!BP37)</f>
        <v>0</v>
      </c>
      <c r="BQ37" s="47">
        <f>IF('KWh Monthly'!BQ$5=-1,0,BP37+'KWh Monthly'!BQ37)</f>
        <v>0</v>
      </c>
      <c r="BR37" s="47">
        <f>IF('KWh Monthly'!BR$5=-1,0,BQ37+'KWh Monthly'!BR37)</f>
        <v>0</v>
      </c>
      <c r="BS37" s="47">
        <f>IF('KWh Monthly'!BS$5=-1,0,BR37+'KWh Monthly'!BS37)</f>
        <v>0</v>
      </c>
      <c r="BT37" s="47">
        <f>IF('KWh Monthly'!BT$5=-1,0,BS37+'KWh Monthly'!BT37)</f>
        <v>0</v>
      </c>
      <c r="BU37" s="47">
        <f>IF('KWh Monthly'!BU$5=-1,0,BT37+'KWh Monthly'!BU37)</f>
        <v>0</v>
      </c>
      <c r="BV37" s="47">
        <f>IF('KWh Monthly'!BV$5=-1,0,BU37+'KWh Monthly'!BV37)</f>
        <v>0</v>
      </c>
      <c r="BW37" s="47">
        <f>IF('KWh Monthly'!BW$5=-1,0,BV37+'KWh Monthly'!BW37)</f>
        <v>0</v>
      </c>
      <c r="BX37" s="47">
        <f>IF('KWh Monthly'!BX$5=-1,0,BW37+'KWh Monthly'!BX37)</f>
        <v>0</v>
      </c>
      <c r="BY37" s="47">
        <f>IF('KWh Monthly'!BY$5=-1,0,BX37+'KWh Monthly'!BY37)</f>
        <v>0</v>
      </c>
      <c r="BZ37" s="47">
        <f>IF('KWh Monthly'!BZ$5=-1,0,BY37+'KWh Monthly'!BZ37)</f>
        <v>0</v>
      </c>
      <c r="CA37" s="47">
        <f>IF('KWh Monthly'!CA$5=-1,0,BZ37+'KWh Monthly'!CA37)</f>
        <v>0</v>
      </c>
      <c r="CB37" s="47">
        <f>IF('KWh Monthly'!CB$5=-1,0,CA37+'KWh Monthly'!CB37)</f>
        <v>0</v>
      </c>
      <c r="CC37" s="47">
        <f>IF('KWh Monthly'!CC$5=-1,0,CB37+'KWh Monthly'!CC37)</f>
        <v>0</v>
      </c>
      <c r="CD37" s="47">
        <f>IF('KWh Monthly'!CD$5=-1,0,CC37+'KWh Monthly'!CD37)</f>
        <v>0</v>
      </c>
      <c r="CE37" s="47">
        <f>IF('KWh Monthly'!CE$5=-1,0,CD37+'KWh Monthly'!CE37)</f>
        <v>0</v>
      </c>
      <c r="CF37" s="47">
        <f>IF('KWh Monthly'!CF$5=-1,0,CE37+'KWh Monthly'!CF37)</f>
        <v>0</v>
      </c>
      <c r="CG37" s="47">
        <f>IF('KWh Monthly'!CG$5=-1,0,CF37+'KWh Monthly'!CG37)</f>
        <v>0</v>
      </c>
      <c r="CH37" s="47">
        <f>IF('KWh Monthly'!CH$5=-1,0,CG37+'KWh Monthly'!CH37)</f>
        <v>0</v>
      </c>
      <c r="CI37" s="47">
        <f>IF('KWh Monthly'!CI$5=-1,0,CH37+'KWh Monthly'!CI37)</f>
        <v>0</v>
      </c>
      <c r="CJ37" s="47">
        <f>IF('KWh Monthly'!CJ$5=-1,0,CI37+'KWh Monthly'!CJ37)</f>
        <v>0</v>
      </c>
      <c r="CK37" s="47">
        <f>IF('KWh Monthly'!CK$5=-1,0,CJ37+'KWh Monthly'!CK37)</f>
        <v>0</v>
      </c>
      <c r="CL37" s="47">
        <f>IF('KWh Monthly'!CL$5=-1,0,CK37+'KWh Monthly'!CL37)</f>
        <v>0</v>
      </c>
      <c r="CM37" s="47">
        <f>IF('KWh Monthly'!CM$5=-1,0,CL37+'KWh Monthly'!CM37)</f>
        <v>0</v>
      </c>
      <c r="CN37" s="47">
        <f>IF('KWh Monthly'!CN$5=-1,0,CM37+'KWh Monthly'!CN37)</f>
        <v>0</v>
      </c>
      <c r="CO37" s="47">
        <f>IF('KWh Monthly'!CO$5=-1,0,CN37+'KWh Monthly'!CO37)</f>
        <v>0</v>
      </c>
      <c r="CP37" s="47">
        <f>IF('KWh Monthly'!CP$5=-1,0,CO37+'KWh Monthly'!CP37)</f>
        <v>0</v>
      </c>
      <c r="CQ37" s="47">
        <f>IF('KWh Monthly'!CQ$5=-1,0,CP37+'KWh Monthly'!CQ37)</f>
        <v>0</v>
      </c>
      <c r="CR37" s="47">
        <f>IF('KWh Monthly'!CR$5=-1,0,CQ37+'KWh Monthly'!CR37)</f>
        <v>0</v>
      </c>
      <c r="CS37" s="47">
        <f>IF('KWh Monthly'!CS$5=-1,0,CR37+'KWh Monthly'!CS37)</f>
        <v>0</v>
      </c>
      <c r="CT37" s="47">
        <f>IF('KWh Monthly'!CT$5=-1,0,CS37+'KWh Monthly'!CT37)</f>
        <v>0</v>
      </c>
      <c r="CU37" s="47">
        <f>IF('KWh Monthly'!CU$5=-1,0,CT37+'KWh Monthly'!CU37)</f>
        <v>0</v>
      </c>
      <c r="CV37" s="47">
        <f>IF('KWh Monthly'!CV$5=-1,0,CU37+'KWh Monthly'!CV37)</f>
        <v>0</v>
      </c>
      <c r="CW37" s="47">
        <f>IF('KWh Monthly'!CW$5=-1,0,CV37+'KWh Monthly'!CW37)</f>
        <v>0</v>
      </c>
      <c r="CX37" s="47">
        <f>IF('KWh Monthly'!CX$5=-1,0,CW37+'KWh Monthly'!CX37)</f>
        <v>0</v>
      </c>
      <c r="CY37" s="47">
        <f>IF('KWh Monthly'!CY$5=-1,0,CX37+'KWh Monthly'!CY37)</f>
        <v>0</v>
      </c>
      <c r="CZ37" s="47">
        <f>IF('KWh Monthly'!CZ$5=-1,0,CY37+'KWh Monthly'!CZ37)</f>
        <v>0</v>
      </c>
      <c r="DA37" s="47">
        <f>IF('KWh Monthly'!DA$5=-1,0,CZ37+'KWh Monthly'!DA37)</f>
        <v>0</v>
      </c>
      <c r="DB37" s="47">
        <f>IF('KWh Monthly'!DB$5=-1,0,DA37+'KWh Monthly'!DB37)</f>
        <v>0</v>
      </c>
      <c r="DC37" s="47">
        <f>IF('KWh Monthly'!DC$5=-1,0,DB37+'KWh Monthly'!DC37)</f>
        <v>0</v>
      </c>
      <c r="DD37" s="47">
        <f>IF('KWh Monthly'!DD$5=-1,0,DC37+'KWh Monthly'!DD37)</f>
        <v>0</v>
      </c>
      <c r="DE37" s="47">
        <f>IF('KWh Monthly'!DE$5=-1,0,DD37+'KWh Monthly'!DE37)</f>
        <v>0</v>
      </c>
      <c r="DF37" s="47">
        <f>IF('KWh Monthly'!DF$5=-1,0,DE37+'KWh Monthly'!DF37)</f>
        <v>0</v>
      </c>
      <c r="DG37" s="47">
        <f>IF('KWh Monthly'!DG$5=-1,0,DF37+'KWh Monthly'!DG37)</f>
        <v>0</v>
      </c>
      <c r="DH37" s="47">
        <f>IF('KWh Monthly'!DH$5=-1,0,DG37+'KWh Monthly'!DH37)</f>
        <v>0</v>
      </c>
      <c r="DI37" s="47">
        <f>IF('KWh Monthly'!DI$5=-1,0,DH37+'KWh Monthly'!DI37)</f>
        <v>0</v>
      </c>
      <c r="DJ37" s="47">
        <f>IF('KWh Monthly'!DJ$5=-1,0,DI37+'KWh Monthly'!DJ37)</f>
        <v>0</v>
      </c>
      <c r="DK37" s="47">
        <f>IF('KWh Monthly'!DK$5=-1,0,DJ37+'KWh Monthly'!DK37)</f>
        <v>0</v>
      </c>
      <c r="DL37" s="47">
        <f>IF('KWh Monthly'!DL$5=-1,0,DK37+'KWh Monthly'!DL37)</f>
        <v>0</v>
      </c>
      <c r="DM37" s="47">
        <f>IF('KWh Monthly'!DM$5=-1,0,DL37+'KWh Monthly'!DM37)</f>
        <v>0</v>
      </c>
      <c r="DN37" s="47">
        <f>IF('KWh Monthly'!DN$5=-1,0,DM37+'KWh Monthly'!DN37)</f>
        <v>0</v>
      </c>
      <c r="DO37" s="47">
        <f>IF('KWh Monthly'!DO$5=-1,0,DN37+'KWh Monthly'!DO37)</f>
        <v>0</v>
      </c>
      <c r="DP37" s="47">
        <f>IF('KWh Monthly'!DP$5=-1,0,DO37+'KWh Monthly'!DP37)</f>
        <v>0</v>
      </c>
      <c r="DQ37" s="47">
        <f>IF('KWh Monthly'!DQ$5=-1,0,DP37+'KWh Monthly'!DQ37)</f>
        <v>0</v>
      </c>
      <c r="DR37" s="47">
        <f>IF('KWh Monthly'!DR$5=-1,0,DQ37+'KWh Monthly'!DR37)</f>
        <v>0</v>
      </c>
    </row>
    <row r="38" spans="1:122" x14ac:dyDescent="0.25">
      <c r="A38" s="193"/>
      <c r="B38" s="30" t="s">
        <v>10</v>
      </c>
      <c r="C38" s="47">
        <f>IF('KWh Monthly'!C$5=0,0,'KWh Monthly'!C38)</f>
        <v>0</v>
      </c>
      <c r="D38" s="47">
        <f>IF('KWh Monthly'!D$5=0,0,C38+'KWh Monthly'!D38)</f>
        <v>0</v>
      </c>
      <c r="E38" s="47">
        <f>IF('KWh Monthly'!E$5=0,0,D38+'KWh Monthly'!E38)</f>
        <v>0</v>
      </c>
      <c r="F38" s="47">
        <f>IF('KWh Monthly'!F$5=0,0,E38+'KWh Monthly'!F38)</f>
        <v>0</v>
      </c>
      <c r="G38" s="47">
        <f>IF('KWh Monthly'!G$5=0,0,F38+'KWh Monthly'!G38)</f>
        <v>0</v>
      </c>
      <c r="H38" s="47">
        <f>IF('KWh Monthly'!H$5=0,0,G38+'KWh Monthly'!H38)</f>
        <v>0</v>
      </c>
      <c r="I38" s="47">
        <f>IF('KWh Monthly'!I$5=0,0,H38+'KWh Monthly'!I38)</f>
        <v>0</v>
      </c>
      <c r="J38" s="47">
        <f>IF('KWh Monthly'!J$5=0,0,I38+'KWh Monthly'!J38)</f>
        <v>0</v>
      </c>
      <c r="K38" s="47">
        <f>IF('KWh Monthly'!K$5=0,0,J38+'KWh Monthly'!K38)</f>
        <v>0</v>
      </c>
      <c r="L38" s="47">
        <f>IF('KWh Monthly'!L$5=0,0,K38+'KWh Monthly'!L38)</f>
        <v>0</v>
      </c>
      <c r="M38" s="47">
        <f>IF('KWh Monthly'!M$5=0,0,L38+'KWh Monthly'!M38)</f>
        <v>0</v>
      </c>
      <c r="N38" s="47">
        <f>IF('KWh Monthly'!N$5=0,0,M38+'KWh Monthly'!N38)</f>
        <v>0</v>
      </c>
      <c r="O38" s="47">
        <f>IF('KWh Monthly'!O$5=0,0,N38+'KWh Monthly'!O38)</f>
        <v>1218.61775430481</v>
      </c>
      <c r="P38" s="47">
        <f>IF('KWh Monthly'!P$5=0,0,O38+'KWh Monthly'!P38)</f>
        <v>0</v>
      </c>
      <c r="Q38" s="47">
        <f>IF('KWh Monthly'!Q$5=0,0,P38+'KWh Monthly'!Q38)</f>
        <v>0</v>
      </c>
      <c r="R38" s="47">
        <f>IF('KWh Monthly'!R$5=0,0,Q38+'KWh Monthly'!R38)</f>
        <v>0</v>
      </c>
      <c r="S38" s="47">
        <f>IF('KWh Monthly'!S$5=0,0,R38+'KWh Monthly'!S38)</f>
        <v>0</v>
      </c>
      <c r="T38" s="47">
        <f>IF('KWh Monthly'!T$5=0,0,S38+'KWh Monthly'!T38)</f>
        <v>0</v>
      </c>
      <c r="U38" s="47">
        <f>IF('KWh Monthly'!U$5=0,0,T38+'KWh Monthly'!U38)</f>
        <v>0</v>
      </c>
      <c r="V38" s="47">
        <f>IF('KWh Monthly'!V$5=0,0,U38+'KWh Monthly'!V38)</f>
        <v>0</v>
      </c>
      <c r="W38" s="47">
        <f>IF('KWh Monthly'!W$5=0,0,V38+'KWh Monthly'!W38)</f>
        <v>0</v>
      </c>
      <c r="X38" s="47">
        <f>IF('KWh Monthly'!X$5=0,0,W38+'KWh Monthly'!X38)</f>
        <v>0</v>
      </c>
      <c r="Y38" s="47">
        <f>IF('KWh Monthly'!Y$5=0,0,X38+'KWh Monthly'!Y38)</f>
        <v>0</v>
      </c>
      <c r="Z38" s="47">
        <f>IF('KWh Monthly'!Z$5=0,0,Y38+'KWh Monthly'!Z38)</f>
        <v>0</v>
      </c>
      <c r="AA38" s="47">
        <f>IF('KWh Monthly'!AA$5=0,0,Z38+'KWh Monthly'!AA38)</f>
        <v>0</v>
      </c>
      <c r="AB38" s="47">
        <f>IF('KWh Monthly'!AB$5=0,0,AA38+'KWh Monthly'!AB38)</f>
        <v>0</v>
      </c>
      <c r="AC38" s="47">
        <f>IF('KWh Monthly'!AC$5=0,0,AB38+'KWh Monthly'!AC38)</f>
        <v>0</v>
      </c>
      <c r="AD38" s="47">
        <f>IF('KWh Monthly'!AD$5=0,0,AC38+'KWh Monthly'!AD38)</f>
        <v>0</v>
      </c>
      <c r="AE38" s="47">
        <f>IF('KWh Monthly'!AE$5=0,0,AD38+'KWh Monthly'!AE38)</f>
        <v>0</v>
      </c>
      <c r="AF38" s="47">
        <f>IF('KWh Monthly'!AF$5=0,0,AE38+'KWh Monthly'!AF38)</f>
        <v>0</v>
      </c>
      <c r="AG38" s="47">
        <f>IF('KWh Monthly'!AG$5=0,0,AF38+'KWh Monthly'!AG38)</f>
        <v>0</v>
      </c>
      <c r="AH38" s="47">
        <f>IF('KWh Monthly'!AH$5=0,0,AG38+'KWh Monthly'!AH38)</f>
        <v>0</v>
      </c>
      <c r="AI38" s="47">
        <f>IF('KWh Monthly'!AI$5=0,0,AH38+'KWh Monthly'!AI38)</f>
        <v>0</v>
      </c>
      <c r="AJ38" s="47">
        <f>IF('KWh Monthly'!AJ$5=0,0,AI38+'KWh Monthly'!AJ38)</f>
        <v>0</v>
      </c>
      <c r="AK38" s="47">
        <f>IF('KWh Monthly'!AK$5=0,0,AJ38+'KWh Monthly'!AK38)</f>
        <v>0</v>
      </c>
      <c r="AL38" s="47">
        <f>IF('KWh Monthly'!AL$5=0,0,AK38+'KWh Monthly'!AL38)</f>
        <v>0</v>
      </c>
      <c r="AM38" s="47">
        <f>IF('KWh Monthly'!AM$5=0,0,AL38+'KWh Monthly'!AM38)</f>
        <v>0</v>
      </c>
      <c r="AN38" s="47">
        <f>IF('KWh Monthly'!AN$5=0,0,AM38+'KWh Monthly'!AN38)</f>
        <v>0</v>
      </c>
      <c r="AO38" s="47">
        <f>IF('KWh Monthly'!AO$5=-1,0,AN38+'KWh Monthly'!AO38)</f>
        <v>0</v>
      </c>
      <c r="AP38" s="47">
        <f>IF('KWh Monthly'!AP$5=-1,0,AO38+'KWh Monthly'!AP38)</f>
        <v>0</v>
      </c>
      <c r="AQ38" s="47">
        <f>IF('KWh Monthly'!AQ$5=-1,0,AP38+'KWh Monthly'!AQ38)</f>
        <v>0</v>
      </c>
      <c r="AR38" s="47">
        <f>IF('KWh Monthly'!AR$5=-1,0,AQ38+'KWh Monthly'!AR38)</f>
        <v>0</v>
      </c>
      <c r="AS38" s="47">
        <f>IF('KWh Monthly'!AS$5=-1,0,AR38+'KWh Monthly'!AS38)</f>
        <v>0</v>
      </c>
      <c r="AT38" s="47">
        <f>IF('KWh Monthly'!AT$5=-1,0,AS38+'KWh Monthly'!AT38)</f>
        <v>0</v>
      </c>
      <c r="AU38" s="47">
        <f>IF('KWh Monthly'!AU$5=-1,0,AT38+'KWh Monthly'!AU38)</f>
        <v>0</v>
      </c>
      <c r="AV38" s="47">
        <f>IF('KWh Monthly'!AV$5=-1,0,AU38+'KWh Monthly'!AV38)</f>
        <v>0</v>
      </c>
      <c r="AW38" s="47">
        <f>IF('KWh Monthly'!AW$5=-1,0,AV38+'KWh Monthly'!AW38)</f>
        <v>0</v>
      </c>
      <c r="AX38" s="47">
        <f>IF('KWh Monthly'!AX$5=-1,0,AW38+'KWh Monthly'!AX38)</f>
        <v>0</v>
      </c>
      <c r="AY38" s="47">
        <f>IF('KWh Monthly'!AY$5=-1,0,AX38+'KWh Monthly'!AY38)</f>
        <v>0</v>
      </c>
      <c r="AZ38" s="47">
        <f>IF('KWh Monthly'!AZ$5=-1,0,AY38+'KWh Monthly'!AZ38)</f>
        <v>0</v>
      </c>
      <c r="BA38" s="47">
        <f>IF('KWh Monthly'!BA$5=-1,0,AZ38+'KWh Monthly'!BA38)</f>
        <v>0</v>
      </c>
      <c r="BB38" s="47">
        <f>IF('KWh Monthly'!BB$5=-1,0,BA38+'KWh Monthly'!BB38)</f>
        <v>0</v>
      </c>
      <c r="BC38" s="47">
        <f>IF('KWh Monthly'!BC$5=-1,0,BB38+'KWh Monthly'!BC38)</f>
        <v>0</v>
      </c>
      <c r="BD38" s="47">
        <f>IF('KWh Monthly'!BD$5=-1,0,BC38+'KWh Monthly'!BD38)</f>
        <v>0</v>
      </c>
      <c r="BE38" s="47">
        <f>IF('KWh Monthly'!BE$5=-1,0,BD38+'KWh Monthly'!BE38)</f>
        <v>0</v>
      </c>
      <c r="BF38" s="47">
        <f>IF('KWh Monthly'!BF$5=-1,0,BE38+'KWh Monthly'!BF38)</f>
        <v>0</v>
      </c>
      <c r="BG38" s="47">
        <f>IF('KWh Monthly'!BG$5=-1,0,BF38+'KWh Monthly'!BG38)</f>
        <v>0</v>
      </c>
      <c r="BH38" s="47">
        <f>IF('KWh Monthly'!BH$5=-1,0,BG38+'KWh Monthly'!BH38)</f>
        <v>0</v>
      </c>
      <c r="BI38" s="47">
        <f>IF('KWh Monthly'!BI$5=-1,0,BH38+'KWh Monthly'!BI38)</f>
        <v>0</v>
      </c>
      <c r="BJ38" s="47">
        <f>IF('KWh Monthly'!BJ$5=-1,0,BI38+'KWh Monthly'!BJ38)</f>
        <v>0</v>
      </c>
      <c r="BK38" s="47">
        <f>IF('KWh Monthly'!BK$5=-1,0,BJ38+'KWh Monthly'!BK38)</f>
        <v>0</v>
      </c>
      <c r="BL38" s="47">
        <f>IF('KWh Monthly'!BL$5=-1,0,BK38+'KWh Monthly'!BL38)</f>
        <v>0</v>
      </c>
      <c r="BM38" s="47">
        <f>IF('KWh Monthly'!BM$5=-1,0,BL38+'KWh Monthly'!BM38)</f>
        <v>0</v>
      </c>
      <c r="BN38" s="47">
        <f>IF('KWh Monthly'!BN$5=-1,0,BM38+'KWh Monthly'!BN38)</f>
        <v>0</v>
      </c>
      <c r="BO38" s="47">
        <f>IF('KWh Monthly'!BO$5=-1,0,BN38+'KWh Monthly'!BO38)</f>
        <v>0</v>
      </c>
      <c r="BP38" s="47">
        <f>IF('KWh Monthly'!BP$5=-1,0,BO38+'KWh Monthly'!BP38)</f>
        <v>0</v>
      </c>
      <c r="BQ38" s="47">
        <f>IF('KWh Monthly'!BQ$5=-1,0,BP38+'KWh Monthly'!BQ38)</f>
        <v>0</v>
      </c>
      <c r="BR38" s="47">
        <f>IF('KWh Monthly'!BR$5=-1,0,BQ38+'KWh Monthly'!BR38)</f>
        <v>0</v>
      </c>
      <c r="BS38" s="47">
        <f>IF('KWh Monthly'!BS$5=-1,0,BR38+'KWh Monthly'!BS38)</f>
        <v>0</v>
      </c>
      <c r="BT38" s="47">
        <f>IF('KWh Monthly'!BT$5=-1,0,BS38+'KWh Monthly'!BT38)</f>
        <v>0</v>
      </c>
      <c r="BU38" s="47">
        <f>IF('KWh Monthly'!BU$5=-1,0,BT38+'KWh Monthly'!BU38)</f>
        <v>0</v>
      </c>
      <c r="BV38" s="47">
        <f>IF('KWh Monthly'!BV$5=-1,0,BU38+'KWh Monthly'!BV38)</f>
        <v>0</v>
      </c>
      <c r="BW38" s="47">
        <f>IF('KWh Monthly'!BW$5=-1,0,BV38+'KWh Monthly'!BW38)</f>
        <v>0</v>
      </c>
      <c r="BX38" s="47">
        <f>IF('KWh Monthly'!BX$5=-1,0,BW38+'KWh Monthly'!BX38)</f>
        <v>0</v>
      </c>
      <c r="BY38" s="47">
        <f>IF('KWh Monthly'!BY$5=-1,0,BX38+'KWh Monthly'!BY38)</f>
        <v>0</v>
      </c>
      <c r="BZ38" s="47">
        <f>IF('KWh Monthly'!BZ$5=-1,0,BY38+'KWh Monthly'!BZ38)</f>
        <v>0</v>
      </c>
      <c r="CA38" s="47">
        <f>IF('KWh Monthly'!CA$5=-1,0,BZ38+'KWh Monthly'!CA38)</f>
        <v>0</v>
      </c>
      <c r="CB38" s="47">
        <f>IF('KWh Monthly'!CB$5=-1,0,CA38+'KWh Monthly'!CB38)</f>
        <v>0</v>
      </c>
      <c r="CC38" s="47">
        <f>IF('KWh Monthly'!CC$5=-1,0,CB38+'KWh Monthly'!CC38)</f>
        <v>0</v>
      </c>
      <c r="CD38" s="47">
        <f>IF('KWh Monthly'!CD$5=-1,0,CC38+'KWh Monthly'!CD38)</f>
        <v>0</v>
      </c>
      <c r="CE38" s="47">
        <f>IF('KWh Monthly'!CE$5=-1,0,CD38+'KWh Monthly'!CE38)</f>
        <v>0</v>
      </c>
      <c r="CF38" s="47">
        <f>IF('KWh Monthly'!CF$5=-1,0,CE38+'KWh Monthly'!CF38)</f>
        <v>0</v>
      </c>
      <c r="CG38" s="47">
        <f>IF('KWh Monthly'!CG$5=-1,0,CF38+'KWh Monthly'!CG38)</f>
        <v>0</v>
      </c>
      <c r="CH38" s="47">
        <f>IF('KWh Monthly'!CH$5=-1,0,CG38+'KWh Monthly'!CH38)</f>
        <v>0</v>
      </c>
      <c r="CI38" s="47">
        <f>IF('KWh Monthly'!CI$5=-1,0,CH38+'KWh Monthly'!CI38)</f>
        <v>0</v>
      </c>
      <c r="CJ38" s="47">
        <f>IF('KWh Monthly'!CJ$5=-1,0,CI38+'KWh Monthly'!CJ38)</f>
        <v>0</v>
      </c>
      <c r="CK38" s="47">
        <f>IF('KWh Monthly'!CK$5=-1,0,CJ38+'KWh Monthly'!CK38)</f>
        <v>0</v>
      </c>
      <c r="CL38" s="47">
        <f>IF('KWh Monthly'!CL$5=-1,0,CK38+'KWh Monthly'!CL38)</f>
        <v>0</v>
      </c>
      <c r="CM38" s="47">
        <f>IF('KWh Monthly'!CM$5=-1,0,CL38+'KWh Monthly'!CM38)</f>
        <v>0</v>
      </c>
      <c r="CN38" s="47">
        <f>IF('KWh Monthly'!CN$5=-1,0,CM38+'KWh Monthly'!CN38)</f>
        <v>0</v>
      </c>
      <c r="CO38" s="47">
        <f>IF('KWh Monthly'!CO$5=-1,0,CN38+'KWh Monthly'!CO38)</f>
        <v>0</v>
      </c>
      <c r="CP38" s="47">
        <f>IF('KWh Monthly'!CP$5=-1,0,CO38+'KWh Monthly'!CP38)</f>
        <v>0</v>
      </c>
      <c r="CQ38" s="47">
        <f>IF('KWh Monthly'!CQ$5=-1,0,CP38+'KWh Monthly'!CQ38)</f>
        <v>0</v>
      </c>
      <c r="CR38" s="47">
        <f>IF('KWh Monthly'!CR$5=-1,0,CQ38+'KWh Monthly'!CR38)</f>
        <v>0</v>
      </c>
      <c r="CS38" s="47">
        <f>IF('KWh Monthly'!CS$5=-1,0,CR38+'KWh Monthly'!CS38)</f>
        <v>0</v>
      </c>
      <c r="CT38" s="47">
        <f>IF('KWh Monthly'!CT$5=-1,0,CS38+'KWh Monthly'!CT38)</f>
        <v>0</v>
      </c>
      <c r="CU38" s="47">
        <f>IF('KWh Monthly'!CU$5=-1,0,CT38+'KWh Monthly'!CU38)</f>
        <v>0</v>
      </c>
      <c r="CV38" s="47">
        <f>IF('KWh Monthly'!CV$5=-1,0,CU38+'KWh Monthly'!CV38)</f>
        <v>0</v>
      </c>
      <c r="CW38" s="47">
        <f>IF('KWh Monthly'!CW$5=-1,0,CV38+'KWh Monthly'!CW38)</f>
        <v>0</v>
      </c>
      <c r="CX38" s="47">
        <f>IF('KWh Monthly'!CX$5=-1,0,CW38+'KWh Monthly'!CX38)</f>
        <v>0</v>
      </c>
      <c r="CY38" s="47">
        <f>IF('KWh Monthly'!CY$5=-1,0,CX38+'KWh Monthly'!CY38)</f>
        <v>0</v>
      </c>
      <c r="CZ38" s="47">
        <f>IF('KWh Monthly'!CZ$5=-1,0,CY38+'KWh Monthly'!CZ38)</f>
        <v>0</v>
      </c>
      <c r="DA38" s="47">
        <f>IF('KWh Monthly'!DA$5=-1,0,CZ38+'KWh Monthly'!DA38)</f>
        <v>0</v>
      </c>
      <c r="DB38" s="47">
        <f>IF('KWh Monthly'!DB$5=-1,0,DA38+'KWh Monthly'!DB38)</f>
        <v>0</v>
      </c>
      <c r="DC38" s="47">
        <f>IF('KWh Monthly'!DC$5=-1,0,DB38+'KWh Monthly'!DC38)</f>
        <v>0</v>
      </c>
      <c r="DD38" s="47">
        <f>IF('KWh Monthly'!DD$5=-1,0,DC38+'KWh Monthly'!DD38)</f>
        <v>0</v>
      </c>
      <c r="DE38" s="47">
        <f>IF('KWh Monthly'!DE$5=-1,0,DD38+'KWh Monthly'!DE38)</f>
        <v>0</v>
      </c>
      <c r="DF38" s="47">
        <f>IF('KWh Monthly'!DF$5=-1,0,DE38+'KWh Monthly'!DF38)</f>
        <v>0</v>
      </c>
      <c r="DG38" s="47">
        <f>IF('KWh Monthly'!DG$5=-1,0,DF38+'KWh Monthly'!DG38)</f>
        <v>0</v>
      </c>
      <c r="DH38" s="47">
        <f>IF('KWh Monthly'!DH$5=-1,0,DG38+'KWh Monthly'!DH38)</f>
        <v>0</v>
      </c>
      <c r="DI38" s="47">
        <f>IF('KWh Monthly'!DI$5=-1,0,DH38+'KWh Monthly'!DI38)</f>
        <v>0</v>
      </c>
      <c r="DJ38" s="47">
        <f>IF('KWh Monthly'!DJ$5=-1,0,DI38+'KWh Monthly'!DJ38)</f>
        <v>0</v>
      </c>
      <c r="DK38" s="47">
        <f>IF('KWh Monthly'!DK$5=-1,0,DJ38+'KWh Monthly'!DK38)</f>
        <v>0</v>
      </c>
      <c r="DL38" s="47">
        <f>IF('KWh Monthly'!DL$5=-1,0,DK38+'KWh Monthly'!DL38)</f>
        <v>0</v>
      </c>
      <c r="DM38" s="47">
        <f>IF('KWh Monthly'!DM$5=-1,0,DL38+'KWh Monthly'!DM38)</f>
        <v>0</v>
      </c>
      <c r="DN38" s="47">
        <f>IF('KWh Monthly'!DN$5=-1,0,DM38+'KWh Monthly'!DN38)</f>
        <v>0</v>
      </c>
      <c r="DO38" s="47">
        <f>IF('KWh Monthly'!DO$5=-1,0,DN38+'KWh Monthly'!DO38)</f>
        <v>0</v>
      </c>
      <c r="DP38" s="47">
        <f>IF('KWh Monthly'!DP$5=-1,0,DO38+'KWh Monthly'!DP38)</f>
        <v>0</v>
      </c>
      <c r="DQ38" s="47">
        <f>IF('KWh Monthly'!DQ$5=-1,0,DP38+'KWh Monthly'!DQ38)</f>
        <v>0</v>
      </c>
      <c r="DR38" s="47">
        <f>IF('KWh Monthly'!DR$5=-1,0,DQ38+'KWh Monthly'!DR38)</f>
        <v>0</v>
      </c>
    </row>
    <row r="39" spans="1:122" x14ac:dyDescent="0.25">
      <c r="A39" s="193"/>
      <c r="B39" s="30" t="s">
        <v>1</v>
      </c>
      <c r="C39" s="47">
        <f>IF('KWh Monthly'!C$5=0,0,'KWh Monthly'!C39)</f>
        <v>0</v>
      </c>
      <c r="D39" s="47">
        <f>IF('KWh Monthly'!D$5=0,0,C39+'KWh Monthly'!D39)</f>
        <v>0</v>
      </c>
      <c r="E39" s="47">
        <f>IF('KWh Monthly'!E$5=0,0,D39+'KWh Monthly'!E39)</f>
        <v>0</v>
      </c>
      <c r="F39" s="47">
        <f>IF('KWh Monthly'!F$5=0,0,E39+'KWh Monthly'!F39)</f>
        <v>0</v>
      </c>
      <c r="G39" s="47">
        <f>IF('KWh Monthly'!G$5=0,0,F39+'KWh Monthly'!G39)</f>
        <v>0</v>
      </c>
      <c r="H39" s="47">
        <f>IF('KWh Monthly'!H$5=0,0,G39+'KWh Monthly'!H39)</f>
        <v>0</v>
      </c>
      <c r="I39" s="47">
        <f>IF('KWh Monthly'!I$5=0,0,H39+'KWh Monthly'!I39)</f>
        <v>0</v>
      </c>
      <c r="J39" s="47">
        <f>IF('KWh Monthly'!J$5=0,0,I39+'KWh Monthly'!J39)</f>
        <v>0</v>
      </c>
      <c r="K39" s="47">
        <f>IF('KWh Monthly'!K$5=0,0,J39+'KWh Monthly'!K39)</f>
        <v>0</v>
      </c>
      <c r="L39" s="47">
        <f>IF('KWh Monthly'!L$5=0,0,K39+'KWh Monthly'!L39)</f>
        <v>0</v>
      </c>
      <c r="M39" s="47">
        <f>IF('KWh Monthly'!M$5=0,0,L39+'KWh Monthly'!M39)</f>
        <v>0</v>
      </c>
      <c r="N39" s="47">
        <f>IF('KWh Monthly'!N$5=0,0,M39+'KWh Monthly'!N39)</f>
        <v>0</v>
      </c>
      <c r="O39" s="47">
        <f>IF('KWh Monthly'!O$5=0,0,N39+'KWh Monthly'!O39)</f>
        <v>651.54822479047232</v>
      </c>
      <c r="P39" s="47">
        <f>IF('KWh Monthly'!P$5=0,0,O39+'KWh Monthly'!P39)</f>
        <v>0</v>
      </c>
      <c r="Q39" s="47">
        <f>IF('KWh Monthly'!Q$5=0,0,P39+'KWh Monthly'!Q39)</f>
        <v>0</v>
      </c>
      <c r="R39" s="47">
        <f>IF('KWh Monthly'!R$5=0,0,Q39+'KWh Monthly'!R39)</f>
        <v>0</v>
      </c>
      <c r="S39" s="47">
        <f>IF('KWh Monthly'!S$5=0,0,R39+'KWh Monthly'!S39)</f>
        <v>0</v>
      </c>
      <c r="T39" s="47">
        <f>IF('KWh Monthly'!T$5=0,0,S39+'KWh Monthly'!T39)</f>
        <v>0</v>
      </c>
      <c r="U39" s="47">
        <f>IF('KWh Monthly'!U$5=0,0,T39+'KWh Monthly'!U39)</f>
        <v>0</v>
      </c>
      <c r="V39" s="47">
        <f>IF('KWh Monthly'!V$5=0,0,U39+'KWh Monthly'!V39)</f>
        <v>0</v>
      </c>
      <c r="W39" s="47">
        <f>IF('KWh Monthly'!W$5=0,0,V39+'KWh Monthly'!W39)</f>
        <v>0</v>
      </c>
      <c r="X39" s="47">
        <f>IF('KWh Monthly'!X$5=0,0,W39+'KWh Monthly'!X39)</f>
        <v>0</v>
      </c>
      <c r="Y39" s="47">
        <f>IF('KWh Monthly'!Y$5=0,0,X39+'KWh Monthly'!Y39)</f>
        <v>0</v>
      </c>
      <c r="Z39" s="47">
        <f>IF('KWh Monthly'!Z$5=0,0,Y39+'KWh Monthly'!Z39)</f>
        <v>0</v>
      </c>
      <c r="AA39" s="47">
        <f>IF('KWh Monthly'!AA$5=0,0,Z39+'KWh Monthly'!AA39)</f>
        <v>1.7556473394552949E-2</v>
      </c>
      <c r="AB39" s="47">
        <f>IF('KWh Monthly'!AB$5=0,0,AA39+'KWh Monthly'!AB39)</f>
        <v>3.5112946789105898E-2</v>
      </c>
      <c r="AC39" s="47">
        <f>IF('KWh Monthly'!AC$5=0,0,AB39+'KWh Monthly'!AC39)</f>
        <v>5.2669420183658847E-2</v>
      </c>
      <c r="AD39" s="47">
        <f>IF('KWh Monthly'!AD$5=0,0,AC39+'KWh Monthly'!AD39)</f>
        <v>7.0225893578211795E-2</v>
      </c>
      <c r="AE39" s="47">
        <f>IF('KWh Monthly'!AE$5=0,0,AD39+'KWh Monthly'!AE39)</f>
        <v>8.7782366972764744E-2</v>
      </c>
      <c r="AF39" s="47">
        <f>IF('KWh Monthly'!AF$5=0,0,AE39+'KWh Monthly'!AF39)</f>
        <v>0.10533884036731769</v>
      </c>
      <c r="AG39" s="47">
        <f>IF('KWh Monthly'!AG$5=0,0,AF39+'KWh Monthly'!AG39)</f>
        <v>0.12289531376187064</v>
      </c>
      <c r="AH39" s="47">
        <f>IF('KWh Monthly'!AH$5=0,0,AG39+'KWh Monthly'!AH39)</f>
        <v>0.14045178715642359</v>
      </c>
      <c r="AI39" s="47">
        <f>IF('KWh Monthly'!AI$5=0,0,AH39+'KWh Monthly'!AI39)</f>
        <v>0.15800826055097655</v>
      </c>
      <c r="AJ39" s="47">
        <f>IF('KWh Monthly'!AJ$5=0,0,AI39+'KWh Monthly'!AJ39)</f>
        <v>0.17556473394552952</v>
      </c>
      <c r="AK39" s="47">
        <f>IF('KWh Monthly'!AK$5=0,0,AJ39+'KWh Monthly'!AK39)</f>
        <v>0.19312120734008248</v>
      </c>
      <c r="AL39" s="47">
        <f>IF('KWh Monthly'!AL$5=0,0,AK39+'KWh Monthly'!AL39)</f>
        <v>0.21067768073463544</v>
      </c>
      <c r="AM39" s="47">
        <f>IF('KWh Monthly'!AM$5=0,0,AL39+'KWh Monthly'!AM39)</f>
        <v>0</v>
      </c>
      <c r="AN39" s="47">
        <f>IF('KWh Monthly'!AN$5=0,0,AM39+'KWh Monthly'!AN39)</f>
        <v>0</v>
      </c>
      <c r="AO39" s="47">
        <f>IF('KWh Monthly'!AO$5=-1,0,AN39+'KWh Monthly'!AO39)</f>
        <v>0</v>
      </c>
      <c r="AP39" s="47">
        <f>IF('KWh Monthly'!AP$5=-1,0,AO39+'KWh Monthly'!AP39)</f>
        <v>0</v>
      </c>
      <c r="AQ39" s="47">
        <f>IF('KWh Monthly'!AQ$5=-1,0,AP39+'KWh Monthly'!AQ39)</f>
        <v>0</v>
      </c>
      <c r="AR39" s="47">
        <f>IF('KWh Monthly'!AR$5=-1,0,AQ39+'KWh Monthly'!AR39)</f>
        <v>0</v>
      </c>
      <c r="AS39" s="47">
        <f>IF('KWh Monthly'!AS$5=-1,0,AR39+'KWh Monthly'!AS39)</f>
        <v>0</v>
      </c>
      <c r="AT39" s="47">
        <f>IF('KWh Monthly'!AT$5=-1,0,AS39+'KWh Monthly'!AT39)</f>
        <v>0</v>
      </c>
      <c r="AU39" s="47">
        <f>IF('KWh Monthly'!AU$5=-1,0,AT39+'KWh Monthly'!AU39)</f>
        <v>0</v>
      </c>
      <c r="AV39" s="47">
        <f>IF('KWh Monthly'!AV$5=-1,0,AU39+'KWh Monthly'!AV39)</f>
        <v>0</v>
      </c>
      <c r="AW39" s="47">
        <f>IF('KWh Monthly'!AW$5=-1,0,AV39+'KWh Monthly'!AW39)</f>
        <v>0</v>
      </c>
      <c r="AX39" s="47">
        <f>IF('KWh Monthly'!AX$5=-1,0,AW39+'KWh Monthly'!AX39)</f>
        <v>0</v>
      </c>
      <c r="AY39" s="47">
        <f>IF('KWh Monthly'!AY$5=-1,0,AX39+'KWh Monthly'!AY39)</f>
        <v>0</v>
      </c>
      <c r="AZ39" s="47">
        <f>IF('KWh Monthly'!AZ$5=-1,0,AY39+'KWh Monthly'!AZ39)</f>
        <v>0</v>
      </c>
      <c r="BA39" s="47">
        <f>IF('KWh Monthly'!BA$5=-1,0,AZ39+'KWh Monthly'!BA39)</f>
        <v>0</v>
      </c>
      <c r="BB39" s="47">
        <f>IF('KWh Monthly'!BB$5=-1,0,BA39+'KWh Monthly'!BB39)</f>
        <v>0</v>
      </c>
      <c r="BC39" s="47">
        <f>IF('KWh Monthly'!BC$5=-1,0,BB39+'KWh Monthly'!BC39)</f>
        <v>0</v>
      </c>
      <c r="BD39" s="47">
        <f>IF('KWh Monthly'!BD$5=-1,0,BC39+'KWh Monthly'!BD39)</f>
        <v>0</v>
      </c>
      <c r="BE39" s="47">
        <f>IF('KWh Monthly'!BE$5=-1,0,BD39+'KWh Monthly'!BE39)</f>
        <v>0</v>
      </c>
      <c r="BF39" s="47">
        <f>IF('KWh Monthly'!BF$5=-1,0,BE39+'KWh Monthly'!BF39)</f>
        <v>0</v>
      </c>
      <c r="BG39" s="47">
        <f>IF('KWh Monthly'!BG$5=-1,0,BF39+'KWh Monthly'!BG39)</f>
        <v>0</v>
      </c>
      <c r="BH39" s="47">
        <f>IF('KWh Monthly'!BH$5=-1,0,BG39+'KWh Monthly'!BH39)</f>
        <v>0</v>
      </c>
      <c r="BI39" s="47">
        <f>IF('KWh Monthly'!BI$5=-1,0,BH39+'KWh Monthly'!BI39)</f>
        <v>0</v>
      </c>
      <c r="BJ39" s="47">
        <f>IF('KWh Monthly'!BJ$5=-1,0,BI39+'KWh Monthly'!BJ39)</f>
        <v>0</v>
      </c>
      <c r="BK39" s="47">
        <f>IF('KWh Monthly'!BK$5=-1,0,BJ39+'KWh Monthly'!BK39)</f>
        <v>0</v>
      </c>
      <c r="BL39" s="47">
        <f>IF('KWh Monthly'!BL$5=-1,0,BK39+'KWh Monthly'!BL39)</f>
        <v>0</v>
      </c>
      <c r="BM39" s="47">
        <f>IF('KWh Monthly'!BM$5=-1,0,BL39+'KWh Monthly'!BM39)</f>
        <v>0</v>
      </c>
      <c r="BN39" s="47">
        <f>IF('KWh Monthly'!BN$5=-1,0,BM39+'KWh Monthly'!BN39)</f>
        <v>0</v>
      </c>
      <c r="BO39" s="47">
        <f>IF('KWh Monthly'!BO$5=-1,0,BN39+'KWh Monthly'!BO39)</f>
        <v>0</v>
      </c>
      <c r="BP39" s="47">
        <f>IF('KWh Monthly'!BP$5=-1,0,BO39+'KWh Monthly'!BP39)</f>
        <v>0</v>
      </c>
      <c r="BQ39" s="47">
        <f>IF('KWh Monthly'!BQ$5=-1,0,BP39+'KWh Monthly'!BQ39)</f>
        <v>0</v>
      </c>
      <c r="BR39" s="47">
        <f>IF('KWh Monthly'!BR$5=-1,0,BQ39+'KWh Monthly'!BR39)</f>
        <v>0</v>
      </c>
      <c r="BS39" s="47">
        <f>IF('KWh Monthly'!BS$5=-1,0,BR39+'KWh Monthly'!BS39)</f>
        <v>0</v>
      </c>
      <c r="BT39" s="47">
        <f>IF('KWh Monthly'!BT$5=-1,0,BS39+'KWh Monthly'!BT39)</f>
        <v>0</v>
      </c>
      <c r="BU39" s="47">
        <f>IF('KWh Monthly'!BU$5=-1,0,BT39+'KWh Monthly'!BU39)</f>
        <v>0</v>
      </c>
      <c r="BV39" s="47">
        <f>IF('KWh Monthly'!BV$5=-1,0,BU39+'KWh Monthly'!BV39)</f>
        <v>0</v>
      </c>
      <c r="BW39" s="47">
        <f>IF('KWh Monthly'!BW$5=-1,0,BV39+'KWh Monthly'!BW39)</f>
        <v>0</v>
      </c>
      <c r="BX39" s="47">
        <f>IF('KWh Monthly'!BX$5=-1,0,BW39+'KWh Monthly'!BX39)</f>
        <v>0</v>
      </c>
      <c r="BY39" s="47">
        <f>IF('KWh Monthly'!BY$5=-1,0,BX39+'KWh Monthly'!BY39)</f>
        <v>0</v>
      </c>
      <c r="BZ39" s="47">
        <f>IF('KWh Monthly'!BZ$5=-1,0,BY39+'KWh Monthly'!BZ39)</f>
        <v>0</v>
      </c>
      <c r="CA39" s="47">
        <f>IF('KWh Monthly'!CA$5=-1,0,BZ39+'KWh Monthly'!CA39)</f>
        <v>0</v>
      </c>
      <c r="CB39" s="47">
        <f>IF('KWh Monthly'!CB$5=-1,0,CA39+'KWh Monthly'!CB39)</f>
        <v>0</v>
      </c>
      <c r="CC39" s="47">
        <f>IF('KWh Monthly'!CC$5=-1,0,CB39+'KWh Monthly'!CC39)</f>
        <v>0</v>
      </c>
      <c r="CD39" s="47">
        <f>IF('KWh Monthly'!CD$5=-1,0,CC39+'KWh Monthly'!CD39)</f>
        <v>0</v>
      </c>
      <c r="CE39" s="47">
        <f>IF('KWh Monthly'!CE$5=-1,0,CD39+'KWh Monthly'!CE39)</f>
        <v>0</v>
      </c>
      <c r="CF39" s="47">
        <f>IF('KWh Monthly'!CF$5=-1,0,CE39+'KWh Monthly'!CF39)</f>
        <v>0</v>
      </c>
      <c r="CG39" s="47">
        <f>IF('KWh Monthly'!CG$5=-1,0,CF39+'KWh Monthly'!CG39)</f>
        <v>0</v>
      </c>
      <c r="CH39" s="47">
        <f>IF('KWh Monthly'!CH$5=-1,0,CG39+'KWh Monthly'!CH39)</f>
        <v>0</v>
      </c>
      <c r="CI39" s="47">
        <f>IF('KWh Monthly'!CI$5=-1,0,CH39+'KWh Monthly'!CI39)</f>
        <v>0</v>
      </c>
      <c r="CJ39" s="47">
        <f>IF('KWh Monthly'!CJ$5=-1,0,CI39+'KWh Monthly'!CJ39)</f>
        <v>0</v>
      </c>
      <c r="CK39" s="47">
        <f>IF('KWh Monthly'!CK$5=-1,0,CJ39+'KWh Monthly'!CK39)</f>
        <v>0</v>
      </c>
      <c r="CL39" s="47">
        <f>IF('KWh Monthly'!CL$5=-1,0,CK39+'KWh Monthly'!CL39)</f>
        <v>0</v>
      </c>
      <c r="CM39" s="47">
        <f>IF('KWh Monthly'!CM$5=-1,0,CL39+'KWh Monthly'!CM39)</f>
        <v>0</v>
      </c>
      <c r="CN39" s="47">
        <f>IF('KWh Monthly'!CN$5=-1,0,CM39+'KWh Monthly'!CN39)</f>
        <v>0</v>
      </c>
      <c r="CO39" s="47">
        <f>IF('KWh Monthly'!CO$5=-1,0,CN39+'KWh Monthly'!CO39)</f>
        <v>0</v>
      </c>
      <c r="CP39" s="47">
        <f>IF('KWh Monthly'!CP$5=-1,0,CO39+'KWh Monthly'!CP39)</f>
        <v>0</v>
      </c>
      <c r="CQ39" s="47">
        <f>IF('KWh Monthly'!CQ$5=-1,0,CP39+'KWh Monthly'!CQ39)</f>
        <v>0</v>
      </c>
      <c r="CR39" s="47">
        <f>IF('KWh Monthly'!CR$5=-1,0,CQ39+'KWh Monthly'!CR39)</f>
        <v>0</v>
      </c>
      <c r="CS39" s="47">
        <f>IF('KWh Monthly'!CS$5=-1,0,CR39+'KWh Monthly'!CS39)</f>
        <v>0</v>
      </c>
      <c r="CT39" s="47">
        <f>IF('KWh Monthly'!CT$5=-1,0,CS39+'KWh Monthly'!CT39)</f>
        <v>0</v>
      </c>
      <c r="CU39" s="47">
        <f>IF('KWh Monthly'!CU$5=-1,0,CT39+'KWh Monthly'!CU39)</f>
        <v>0</v>
      </c>
      <c r="CV39" s="47">
        <f>IF('KWh Monthly'!CV$5=-1,0,CU39+'KWh Monthly'!CV39)</f>
        <v>0</v>
      </c>
      <c r="CW39" s="47">
        <f>IF('KWh Monthly'!CW$5=-1,0,CV39+'KWh Monthly'!CW39)</f>
        <v>0</v>
      </c>
      <c r="CX39" s="47">
        <f>IF('KWh Monthly'!CX$5=-1,0,CW39+'KWh Monthly'!CX39)</f>
        <v>0</v>
      </c>
      <c r="CY39" s="47">
        <f>IF('KWh Monthly'!CY$5=-1,0,CX39+'KWh Monthly'!CY39)</f>
        <v>0</v>
      </c>
      <c r="CZ39" s="47">
        <f>IF('KWh Monthly'!CZ$5=-1,0,CY39+'KWh Monthly'!CZ39)</f>
        <v>0</v>
      </c>
      <c r="DA39" s="47">
        <f>IF('KWh Monthly'!DA$5=-1,0,CZ39+'KWh Monthly'!DA39)</f>
        <v>0</v>
      </c>
      <c r="DB39" s="47">
        <f>IF('KWh Monthly'!DB$5=-1,0,DA39+'KWh Monthly'!DB39)</f>
        <v>0</v>
      </c>
      <c r="DC39" s="47">
        <f>IF('KWh Monthly'!DC$5=-1,0,DB39+'KWh Monthly'!DC39)</f>
        <v>0</v>
      </c>
      <c r="DD39" s="47">
        <f>IF('KWh Monthly'!DD$5=-1,0,DC39+'KWh Monthly'!DD39)</f>
        <v>0</v>
      </c>
      <c r="DE39" s="47">
        <f>IF('KWh Monthly'!DE$5=-1,0,DD39+'KWh Monthly'!DE39)</f>
        <v>0</v>
      </c>
      <c r="DF39" s="47">
        <f>IF('KWh Monthly'!DF$5=-1,0,DE39+'KWh Monthly'!DF39)</f>
        <v>0</v>
      </c>
      <c r="DG39" s="47">
        <f>IF('KWh Monthly'!DG$5=-1,0,DF39+'KWh Monthly'!DG39)</f>
        <v>0</v>
      </c>
      <c r="DH39" s="47">
        <f>IF('KWh Monthly'!DH$5=-1,0,DG39+'KWh Monthly'!DH39)</f>
        <v>0</v>
      </c>
      <c r="DI39" s="47">
        <f>IF('KWh Monthly'!DI$5=-1,0,DH39+'KWh Monthly'!DI39)</f>
        <v>0</v>
      </c>
      <c r="DJ39" s="47">
        <f>IF('KWh Monthly'!DJ$5=-1,0,DI39+'KWh Monthly'!DJ39)</f>
        <v>0</v>
      </c>
      <c r="DK39" s="47">
        <f>IF('KWh Monthly'!DK$5=-1,0,DJ39+'KWh Monthly'!DK39)</f>
        <v>0</v>
      </c>
      <c r="DL39" s="47">
        <f>IF('KWh Monthly'!DL$5=-1,0,DK39+'KWh Monthly'!DL39)</f>
        <v>0</v>
      </c>
      <c r="DM39" s="47">
        <f>IF('KWh Monthly'!DM$5=-1,0,DL39+'KWh Monthly'!DM39)</f>
        <v>0</v>
      </c>
      <c r="DN39" s="47">
        <f>IF('KWh Monthly'!DN$5=-1,0,DM39+'KWh Monthly'!DN39)</f>
        <v>0</v>
      </c>
      <c r="DO39" s="47">
        <f>IF('KWh Monthly'!DO$5=-1,0,DN39+'KWh Monthly'!DO39)</f>
        <v>0</v>
      </c>
      <c r="DP39" s="47">
        <f>IF('KWh Monthly'!DP$5=-1,0,DO39+'KWh Monthly'!DP39)</f>
        <v>0</v>
      </c>
      <c r="DQ39" s="47">
        <f>IF('KWh Monthly'!DQ$5=-1,0,DP39+'KWh Monthly'!DQ39)</f>
        <v>0</v>
      </c>
      <c r="DR39" s="47">
        <f>IF('KWh Monthly'!DR$5=-1,0,DQ39+'KWh Monthly'!DR39)</f>
        <v>0</v>
      </c>
    </row>
    <row r="40" spans="1:122" x14ac:dyDescent="0.25">
      <c r="A40" s="193"/>
      <c r="B40" s="30" t="s">
        <v>11</v>
      </c>
      <c r="C40" s="47">
        <f>IF('KWh Monthly'!C$5=0,0,'KWh Monthly'!C40)</f>
        <v>0</v>
      </c>
      <c r="D40" s="47">
        <f>IF('KWh Monthly'!D$5=0,0,C40+'KWh Monthly'!D40)</f>
        <v>0</v>
      </c>
      <c r="E40" s="47">
        <f>IF('KWh Monthly'!E$5=0,0,D40+'KWh Monthly'!E40)</f>
        <v>0</v>
      </c>
      <c r="F40" s="47">
        <f>IF('KWh Monthly'!F$5=0,0,E40+'KWh Monthly'!F40)</f>
        <v>0</v>
      </c>
      <c r="G40" s="47">
        <f>IF('KWh Monthly'!G$5=0,0,F40+'KWh Monthly'!G40)</f>
        <v>0</v>
      </c>
      <c r="H40" s="47">
        <f>IF('KWh Monthly'!H$5=0,0,G40+'KWh Monthly'!H40)</f>
        <v>0</v>
      </c>
      <c r="I40" s="47">
        <f>IF('KWh Monthly'!I$5=0,0,H40+'KWh Monthly'!I40)</f>
        <v>0</v>
      </c>
      <c r="J40" s="47">
        <f>IF('KWh Monthly'!J$5=0,0,I40+'KWh Monthly'!J40)</f>
        <v>0</v>
      </c>
      <c r="K40" s="47">
        <f>IF('KWh Monthly'!K$5=0,0,J40+'KWh Monthly'!K40)</f>
        <v>0</v>
      </c>
      <c r="L40" s="47">
        <f>IF('KWh Monthly'!L$5=0,0,K40+'KWh Monthly'!L40)</f>
        <v>0</v>
      </c>
      <c r="M40" s="47">
        <f>IF('KWh Monthly'!M$5=0,0,L40+'KWh Monthly'!M40)</f>
        <v>0</v>
      </c>
      <c r="N40" s="47">
        <f>IF('KWh Monthly'!N$5=0,0,M40+'KWh Monthly'!N40)</f>
        <v>0</v>
      </c>
      <c r="O40" s="47">
        <f>IF('KWh Monthly'!O$5=0,0,N40+'KWh Monthly'!O40)</f>
        <v>634.1393775126171</v>
      </c>
      <c r="P40" s="47">
        <f>IF('KWh Monthly'!P$5=0,0,O40+'KWh Monthly'!P40)</f>
        <v>0</v>
      </c>
      <c r="Q40" s="47">
        <f>IF('KWh Monthly'!Q$5=0,0,P40+'KWh Monthly'!Q40)</f>
        <v>0</v>
      </c>
      <c r="R40" s="47">
        <f>IF('KWh Monthly'!R$5=0,0,Q40+'KWh Monthly'!R40)</f>
        <v>0</v>
      </c>
      <c r="S40" s="47">
        <f>IF('KWh Monthly'!S$5=0,0,R40+'KWh Monthly'!S40)</f>
        <v>0</v>
      </c>
      <c r="T40" s="47">
        <f>IF('KWh Monthly'!T$5=0,0,S40+'KWh Monthly'!T40)</f>
        <v>0</v>
      </c>
      <c r="U40" s="47">
        <f>IF('KWh Monthly'!U$5=0,0,T40+'KWh Monthly'!U40)</f>
        <v>0</v>
      </c>
      <c r="V40" s="47">
        <f>IF('KWh Monthly'!V$5=0,0,U40+'KWh Monthly'!V40)</f>
        <v>0</v>
      </c>
      <c r="W40" s="47">
        <f>IF('KWh Monthly'!W$5=0,0,V40+'KWh Monthly'!W40)</f>
        <v>0</v>
      </c>
      <c r="X40" s="47">
        <f>IF('KWh Monthly'!X$5=0,0,W40+'KWh Monthly'!X40)</f>
        <v>0</v>
      </c>
      <c r="Y40" s="47">
        <f>IF('KWh Monthly'!Y$5=0,0,X40+'KWh Monthly'!Y40)</f>
        <v>0</v>
      </c>
      <c r="Z40" s="47">
        <f>IF('KWh Monthly'!Z$5=0,0,Y40+'KWh Monthly'!Z40)</f>
        <v>0</v>
      </c>
      <c r="AA40" s="47">
        <f>IF('KWh Monthly'!AA$5=0,0,Z40+'KWh Monthly'!AA40)</f>
        <v>0</v>
      </c>
      <c r="AB40" s="47">
        <f>IF('KWh Monthly'!AB$5=0,0,AA40+'KWh Monthly'!AB40)</f>
        <v>0</v>
      </c>
      <c r="AC40" s="47">
        <f>IF('KWh Monthly'!AC$5=0,0,AB40+'KWh Monthly'!AC40)</f>
        <v>0</v>
      </c>
      <c r="AD40" s="47">
        <f>IF('KWh Monthly'!AD$5=0,0,AC40+'KWh Monthly'!AD40)</f>
        <v>0</v>
      </c>
      <c r="AE40" s="47">
        <f>IF('KWh Monthly'!AE$5=0,0,AD40+'KWh Monthly'!AE40)</f>
        <v>0</v>
      </c>
      <c r="AF40" s="47">
        <f>IF('KWh Monthly'!AF$5=0,0,AE40+'KWh Monthly'!AF40)</f>
        <v>0</v>
      </c>
      <c r="AG40" s="47">
        <f>IF('KWh Monthly'!AG$5=0,0,AF40+'KWh Monthly'!AG40)</f>
        <v>0</v>
      </c>
      <c r="AH40" s="47">
        <f>IF('KWh Monthly'!AH$5=0,0,AG40+'KWh Monthly'!AH40)</f>
        <v>0</v>
      </c>
      <c r="AI40" s="47">
        <f>IF('KWh Monthly'!AI$5=0,0,AH40+'KWh Monthly'!AI40)</f>
        <v>0</v>
      </c>
      <c r="AJ40" s="47">
        <f>IF('KWh Monthly'!AJ$5=0,0,AI40+'KWh Monthly'!AJ40)</f>
        <v>0</v>
      </c>
      <c r="AK40" s="47">
        <f>IF('KWh Monthly'!AK$5=0,0,AJ40+'KWh Monthly'!AK40)</f>
        <v>0</v>
      </c>
      <c r="AL40" s="47">
        <f>IF('KWh Monthly'!AL$5=0,0,AK40+'KWh Monthly'!AL40)</f>
        <v>0</v>
      </c>
      <c r="AM40" s="47">
        <f>IF('KWh Monthly'!AM$5=0,0,AL40+'KWh Monthly'!AM40)</f>
        <v>0</v>
      </c>
      <c r="AN40" s="47">
        <f>IF('KWh Monthly'!AN$5=0,0,AM40+'KWh Monthly'!AN40)</f>
        <v>0</v>
      </c>
      <c r="AO40" s="47">
        <f>IF('KWh Monthly'!AO$5=-1,0,AN40+'KWh Monthly'!AO40)</f>
        <v>0</v>
      </c>
      <c r="AP40" s="47">
        <f>IF('KWh Monthly'!AP$5=-1,0,AO40+'KWh Monthly'!AP40)</f>
        <v>0</v>
      </c>
      <c r="AQ40" s="47">
        <f>IF('KWh Monthly'!AQ$5=-1,0,AP40+'KWh Monthly'!AQ40)</f>
        <v>0</v>
      </c>
      <c r="AR40" s="47">
        <f>IF('KWh Monthly'!AR$5=-1,0,AQ40+'KWh Monthly'!AR40)</f>
        <v>0</v>
      </c>
      <c r="AS40" s="47">
        <f>IF('KWh Monthly'!AS$5=-1,0,AR40+'KWh Monthly'!AS40)</f>
        <v>0</v>
      </c>
      <c r="AT40" s="47">
        <f>IF('KWh Monthly'!AT$5=-1,0,AS40+'KWh Monthly'!AT40)</f>
        <v>0</v>
      </c>
      <c r="AU40" s="47">
        <f>IF('KWh Monthly'!AU$5=-1,0,AT40+'KWh Monthly'!AU40)</f>
        <v>0</v>
      </c>
      <c r="AV40" s="47">
        <f>IF('KWh Monthly'!AV$5=-1,0,AU40+'KWh Monthly'!AV40)</f>
        <v>0</v>
      </c>
      <c r="AW40" s="47">
        <f>IF('KWh Monthly'!AW$5=-1,0,AV40+'KWh Monthly'!AW40)</f>
        <v>0</v>
      </c>
      <c r="AX40" s="47">
        <f>IF('KWh Monthly'!AX$5=-1,0,AW40+'KWh Monthly'!AX40)</f>
        <v>0</v>
      </c>
      <c r="AY40" s="47">
        <f>IF('KWh Monthly'!AY$5=-1,0,AX40+'KWh Monthly'!AY40)</f>
        <v>0</v>
      </c>
      <c r="AZ40" s="47">
        <f>IF('KWh Monthly'!AZ$5=-1,0,AY40+'KWh Monthly'!AZ40)</f>
        <v>0</v>
      </c>
      <c r="BA40" s="47">
        <f>IF('KWh Monthly'!BA$5=-1,0,AZ40+'KWh Monthly'!BA40)</f>
        <v>0</v>
      </c>
      <c r="BB40" s="47">
        <f>IF('KWh Monthly'!BB$5=-1,0,BA40+'KWh Monthly'!BB40)</f>
        <v>0</v>
      </c>
      <c r="BC40" s="47">
        <f>IF('KWh Monthly'!BC$5=-1,0,BB40+'KWh Monthly'!BC40)</f>
        <v>0</v>
      </c>
      <c r="BD40" s="47">
        <f>IF('KWh Monthly'!BD$5=-1,0,BC40+'KWh Monthly'!BD40)</f>
        <v>0</v>
      </c>
      <c r="BE40" s="47">
        <f>IF('KWh Monthly'!BE$5=-1,0,BD40+'KWh Monthly'!BE40)</f>
        <v>0</v>
      </c>
      <c r="BF40" s="47">
        <f>IF('KWh Monthly'!BF$5=-1,0,BE40+'KWh Monthly'!BF40)</f>
        <v>0</v>
      </c>
      <c r="BG40" s="47">
        <f>IF('KWh Monthly'!BG$5=-1,0,BF40+'KWh Monthly'!BG40)</f>
        <v>0</v>
      </c>
      <c r="BH40" s="47">
        <f>IF('KWh Monthly'!BH$5=-1,0,BG40+'KWh Monthly'!BH40)</f>
        <v>0</v>
      </c>
      <c r="BI40" s="47">
        <f>IF('KWh Monthly'!BI$5=-1,0,BH40+'KWh Monthly'!BI40)</f>
        <v>0</v>
      </c>
      <c r="BJ40" s="47">
        <f>IF('KWh Monthly'!BJ$5=-1,0,BI40+'KWh Monthly'!BJ40)</f>
        <v>0</v>
      </c>
      <c r="BK40" s="47">
        <f>IF('KWh Monthly'!BK$5=-1,0,BJ40+'KWh Monthly'!BK40)</f>
        <v>0</v>
      </c>
      <c r="BL40" s="47">
        <f>IF('KWh Monthly'!BL$5=-1,0,BK40+'KWh Monthly'!BL40)</f>
        <v>0</v>
      </c>
      <c r="BM40" s="47">
        <f>IF('KWh Monthly'!BM$5=-1,0,BL40+'KWh Monthly'!BM40)</f>
        <v>0</v>
      </c>
      <c r="BN40" s="47">
        <f>IF('KWh Monthly'!BN$5=-1,0,BM40+'KWh Monthly'!BN40)</f>
        <v>0</v>
      </c>
      <c r="BO40" s="47">
        <f>IF('KWh Monthly'!BO$5=-1,0,BN40+'KWh Monthly'!BO40)</f>
        <v>0</v>
      </c>
      <c r="BP40" s="47">
        <f>IF('KWh Monthly'!BP$5=-1,0,BO40+'KWh Monthly'!BP40)</f>
        <v>0</v>
      </c>
      <c r="BQ40" s="47">
        <f>IF('KWh Monthly'!BQ$5=-1,0,BP40+'KWh Monthly'!BQ40)</f>
        <v>0</v>
      </c>
      <c r="BR40" s="47">
        <f>IF('KWh Monthly'!BR$5=-1,0,BQ40+'KWh Monthly'!BR40)</f>
        <v>0</v>
      </c>
      <c r="BS40" s="47">
        <f>IF('KWh Monthly'!BS$5=-1,0,BR40+'KWh Monthly'!BS40)</f>
        <v>0</v>
      </c>
      <c r="BT40" s="47">
        <f>IF('KWh Monthly'!BT$5=-1,0,BS40+'KWh Monthly'!BT40)</f>
        <v>0</v>
      </c>
      <c r="BU40" s="47">
        <f>IF('KWh Monthly'!BU$5=-1,0,BT40+'KWh Monthly'!BU40)</f>
        <v>0</v>
      </c>
      <c r="BV40" s="47">
        <f>IF('KWh Monthly'!BV$5=-1,0,BU40+'KWh Monthly'!BV40)</f>
        <v>0</v>
      </c>
      <c r="BW40" s="47">
        <f>IF('KWh Monthly'!BW$5=-1,0,BV40+'KWh Monthly'!BW40)</f>
        <v>0</v>
      </c>
      <c r="BX40" s="47">
        <f>IF('KWh Monthly'!BX$5=-1,0,BW40+'KWh Monthly'!BX40)</f>
        <v>0</v>
      </c>
      <c r="BY40" s="47">
        <f>IF('KWh Monthly'!BY$5=-1,0,BX40+'KWh Monthly'!BY40)</f>
        <v>0</v>
      </c>
      <c r="BZ40" s="47">
        <f>IF('KWh Monthly'!BZ$5=-1,0,BY40+'KWh Monthly'!BZ40)</f>
        <v>0</v>
      </c>
      <c r="CA40" s="47">
        <f>IF('KWh Monthly'!CA$5=-1,0,BZ40+'KWh Monthly'!CA40)</f>
        <v>0</v>
      </c>
      <c r="CB40" s="47">
        <f>IF('KWh Monthly'!CB$5=-1,0,CA40+'KWh Monthly'!CB40)</f>
        <v>0</v>
      </c>
      <c r="CC40" s="47">
        <f>IF('KWh Monthly'!CC$5=-1,0,CB40+'KWh Monthly'!CC40)</f>
        <v>0</v>
      </c>
      <c r="CD40" s="47">
        <f>IF('KWh Monthly'!CD$5=-1,0,CC40+'KWh Monthly'!CD40)</f>
        <v>0</v>
      </c>
      <c r="CE40" s="47">
        <f>IF('KWh Monthly'!CE$5=-1,0,CD40+'KWh Monthly'!CE40)</f>
        <v>0</v>
      </c>
      <c r="CF40" s="47">
        <f>IF('KWh Monthly'!CF$5=-1,0,CE40+'KWh Monthly'!CF40)</f>
        <v>0</v>
      </c>
      <c r="CG40" s="47">
        <f>IF('KWh Monthly'!CG$5=-1,0,CF40+'KWh Monthly'!CG40)</f>
        <v>0</v>
      </c>
      <c r="CH40" s="47">
        <f>IF('KWh Monthly'!CH$5=-1,0,CG40+'KWh Monthly'!CH40)</f>
        <v>0</v>
      </c>
      <c r="CI40" s="47">
        <f>IF('KWh Monthly'!CI$5=-1,0,CH40+'KWh Monthly'!CI40)</f>
        <v>0</v>
      </c>
      <c r="CJ40" s="47">
        <f>IF('KWh Monthly'!CJ$5=-1,0,CI40+'KWh Monthly'!CJ40)</f>
        <v>0</v>
      </c>
      <c r="CK40" s="47">
        <f>IF('KWh Monthly'!CK$5=-1,0,CJ40+'KWh Monthly'!CK40)</f>
        <v>0</v>
      </c>
      <c r="CL40" s="47">
        <f>IF('KWh Monthly'!CL$5=-1,0,CK40+'KWh Monthly'!CL40)</f>
        <v>0</v>
      </c>
      <c r="CM40" s="47">
        <f>IF('KWh Monthly'!CM$5=-1,0,CL40+'KWh Monthly'!CM40)</f>
        <v>0</v>
      </c>
      <c r="CN40" s="47">
        <f>IF('KWh Monthly'!CN$5=-1,0,CM40+'KWh Monthly'!CN40)</f>
        <v>0</v>
      </c>
      <c r="CO40" s="47">
        <f>IF('KWh Monthly'!CO$5=-1,0,CN40+'KWh Monthly'!CO40)</f>
        <v>0</v>
      </c>
      <c r="CP40" s="47">
        <f>IF('KWh Monthly'!CP$5=-1,0,CO40+'KWh Monthly'!CP40)</f>
        <v>0</v>
      </c>
      <c r="CQ40" s="47">
        <f>IF('KWh Monthly'!CQ$5=-1,0,CP40+'KWh Monthly'!CQ40)</f>
        <v>0</v>
      </c>
      <c r="CR40" s="47">
        <f>IF('KWh Monthly'!CR$5=-1,0,CQ40+'KWh Monthly'!CR40)</f>
        <v>0</v>
      </c>
      <c r="CS40" s="47">
        <f>IF('KWh Monthly'!CS$5=-1,0,CR40+'KWh Monthly'!CS40)</f>
        <v>0</v>
      </c>
      <c r="CT40" s="47">
        <f>IF('KWh Monthly'!CT$5=-1,0,CS40+'KWh Monthly'!CT40)</f>
        <v>0</v>
      </c>
      <c r="CU40" s="47">
        <f>IF('KWh Monthly'!CU$5=-1,0,CT40+'KWh Monthly'!CU40)</f>
        <v>0</v>
      </c>
      <c r="CV40" s="47">
        <f>IF('KWh Monthly'!CV$5=-1,0,CU40+'KWh Monthly'!CV40)</f>
        <v>0</v>
      </c>
      <c r="CW40" s="47">
        <f>IF('KWh Monthly'!CW$5=-1,0,CV40+'KWh Monthly'!CW40)</f>
        <v>0</v>
      </c>
      <c r="CX40" s="47">
        <f>IF('KWh Monthly'!CX$5=-1,0,CW40+'KWh Monthly'!CX40)</f>
        <v>0</v>
      </c>
      <c r="CY40" s="47">
        <f>IF('KWh Monthly'!CY$5=-1,0,CX40+'KWh Monthly'!CY40)</f>
        <v>0</v>
      </c>
      <c r="CZ40" s="47">
        <f>IF('KWh Monthly'!CZ$5=-1,0,CY40+'KWh Monthly'!CZ40)</f>
        <v>0</v>
      </c>
      <c r="DA40" s="47">
        <f>IF('KWh Monthly'!DA$5=-1,0,CZ40+'KWh Monthly'!DA40)</f>
        <v>0</v>
      </c>
      <c r="DB40" s="47">
        <f>IF('KWh Monthly'!DB$5=-1,0,DA40+'KWh Monthly'!DB40)</f>
        <v>0</v>
      </c>
      <c r="DC40" s="47">
        <f>IF('KWh Monthly'!DC$5=-1,0,DB40+'KWh Monthly'!DC40)</f>
        <v>0</v>
      </c>
      <c r="DD40" s="47">
        <f>IF('KWh Monthly'!DD$5=-1,0,DC40+'KWh Monthly'!DD40)</f>
        <v>0</v>
      </c>
      <c r="DE40" s="47">
        <f>IF('KWh Monthly'!DE$5=-1,0,DD40+'KWh Monthly'!DE40)</f>
        <v>0</v>
      </c>
      <c r="DF40" s="47">
        <f>IF('KWh Monthly'!DF$5=-1,0,DE40+'KWh Monthly'!DF40)</f>
        <v>0</v>
      </c>
      <c r="DG40" s="47">
        <f>IF('KWh Monthly'!DG$5=-1,0,DF40+'KWh Monthly'!DG40)</f>
        <v>0</v>
      </c>
      <c r="DH40" s="47">
        <f>IF('KWh Monthly'!DH$5=-1,0,DG40+'KWh Monthly'!DH40)</f>
        <v>0</v>
      </c>
      <c r="DI40" s="47">
        <f>IF('KWh Monthly'!DI$5=-1,0,DH40+'KWh Monthly'!DI40)</f>
        <v>0</v>
      </c>
      <c r="DJ40" s="47">
        <f>IF('KWh Monthly'!DJ$5=-1,0,DI40+'KWh Monthly'!DJ40)</f>
        <v>0</v>
      </c>
      <c r="DK40" s="47">
        <f>IF('KWh Monthly'!DK$5=-1,0,DJ40+'KWh Monthly'!DK40)</f>
        <v>0</v>
      </c>
      <c r="DL40" s="47">
        <f>IF('KWh Monthly'!DL$5=-1,0,DK40+'KWh Monthly'!DL40)</f>
        <v>0</v>
      </c>
      <c r="DM40" s="47">
        <f>IF('KWh Monthly'!DM$5=-1,0,DL40+'KWh Monthly'!DM40)</f>
        <v>0</v>
      </c>
      <c r="DN40" s="47">
        <f>IF('KWh Monthly'!DN$5=-1,0,DM40+'KWh Monthly'!DN40)</f>
        <v>0</v>
      </c>
      <c r="DO40" s="47">
        <f>IF('KWh Monthly'!DO$5=-1,0,DN40+'KWh Monthly'!DO40)</f>
        <v>0</v>
      </c>
      <c r="DP40" s="47">
        <f>IF('KWh Monthly'!DP$5=-1,0,DO40+'KWh Monthly'!DP40)</f>
        <v>0</v>
      </c>
      <c r="DQ40" s="47">
        <f>IF('KWh Monthly'!DQ$5=-1,0,DP40+'KWh Monthly'!DQ40)</f>
        <v>0</v>
      </c>
      <c r="DR40" s="47">
        <f>IF('KWh Monthly'!DR$5=-1,0,DQ40+'KWh Monthly'!DR40)</f>
        <v>0</v>
      </c>
    </row>
    <row r="41" spans="1:122" x14ac:dyDescent="0.25">
      <c r="A41" s="193"/>
      <c r="B41" s="30" t="s">
        <v>12</v>
      </c>
      <c r="C41" s="47">
        <f>IF('KWh Monthly'!C$5=0,0,'KWh Monthly'!C41)</f>
        <v>0</v>
      </c>
      <c r="D41" s="47">
        <f>IF('KWh Monthly'!D$5=0,0,C41+'KWh Monthly'!D41)</f>
        <v>0</v>
      </c>
      <c r="E41" s="47">
        <f>IF('KWh Monthly'!E$5=0,0,D41+'KWh Monthly'!E41)</f>
        <v>0</v>
      </c>
      <c r="F41" s="47">
        <f>IF('KWh Monthly'!F$5=0,0,E41+'KWh Monthly'!F41)</f>
        <v>0</v>
      </c>
      <c r="G41" s="47">
        <f>IF('KWh Monthly'!G$5=0,0,F41+'KWh Monthly'!G41)</f>
        <v>0</v>
      </c>
      <c r="H41" s="47">
        <f>IF('KWh Monthly'!H$5=0,0,G41+'KWh Monthly'!H41)</f>
        <v>0</v>
      </c>
      <c r="I41" s="47">
        <f>IF('KWh Monthly'!I$5=0,0,H41+'KWh Monthly'!I41)</f>
        <v>0</v>
      </c>
      <c r="J41" s="47">
        <f>IF('KWh Monthly'!J$5=0,0,I41+'KWh Monthly'!J41)</f>
        <v>0</v>
      </c>
      <c r="K41" s="47">
        <f>IF('KWh Monthly'!K$5=0,0,J41+'KWh Monthly'!K41)</f>
        <v>0</v>
      </c>
      <c r="L41" s="47">
        <f>IF('KWh Monthly'!L$5=0,0,K41+'KWh Monthly'!L41)</f>
        <v>0</v>
      </c>
      <c r="M41" s="47">
        <f>IF('KWh Monthly'!M$5=0,0,L41+'KWh Monthly'!M41)</f>
        <v>0</v>
      </c>
      <c r="N41" s="47">
        <f>IF('KWh Monthly'!N$5=0,0,M41+'KWh Monthly'!N41)</f>
        <v>0</v>
      </c>
      <c r="O41" s="47">
        <f>IF('KWh Monthly'!O$5=0,0,N41+'KWh Monthly'!O41)</f>
        <v>263.57136982036485</v>
      </c>
      <c r="P41" s="47">
        <f>IF('KWh Monthly'!P$5=0,0,O41+'KWh Monthly'!P41)</f>
        <v>0</v>
      </c>
      <c r="Q41" s="47">
        <f>IF('KWh Monthly'!Q$5=0,0,P41+'KWh Monthly'!Q41)</f>
        <v>0</v>
      </c>
      <c r="R41" s="47">
        <f>IF('KWh Monthly'!R$5=0,0,Q41+'KWh Monthly'!R41)</f>
        <v>0</v>
      </c>
      <c r="S41" s="47">
        <f>IF('KWh Monthly'!S$5=0,0,R41+'KWh Monthly'!S41)</f>
        <v>0</v>
      </c>
      <c r="T41" s="47">
        <f>IF('KWh Monthly'!T$5=0,0,S41+'KWh Monthly'!T41)</f>
        <v>0</v>
      </c>
      <c r="U41" s="47">
        <f>IF('KWh Monthly'!U$5=0,0,T41+'KWh Monthly'!U41)</f>
        <v>0</v>
      </c>
      <c r="V41" s="47">
        <f>IF('KWh Monthly'!V$5=0,0,U41+'KWh Monthly'!V41)</f>
        <v>0</v>
      </c>
      <c r="W41" s="47">
        <f>IF('KWh Monthly'!W$5=0,0,V41+'KWh Monthly'!W41)</f>
        <v>0</v>
      </c>
      <c r="X41" s="47">
        <f>IF('KWh Monthly'!X$5=0,0,W41+'KWh Monthly'!X41)</f>
        <v>0</v>
      </c>
      <c r="Y41" s="47">
        <f>IF('KWh Monthly'!Y$5=0,0,X41+'KWh Monthly'!Y41)</f>
        <v>0</v>
      </c>
      <c r="Z41" s="47">
        <f>IF('KWh Monthly'!Z$5=0,0,Y41+'KWh Monthly'!Z41)</f>
        <v>0</v>
      </c>
      <c r="AA41" s="47">
        <f>IF('KWh Monthly'!AA$5=0,0,Z41+'KWh Monthly'!AA41)</f>
        <v>0</v>
      </c>
      <c r="AB41" s="47">
        <f>IF('KWh Monthly'!AB$5=0,0,AA41+'KWh Monthly'!AB41)</f>
        <v>0</v>
      </c>
      <c r="AC41" s="47">
        <f>IF('KWh Monthly'!AC$5=0,0,AB41+'KWh Monthly'!AC41)</f>
        <v>0</v>
      </c>
      <c r="AD41" s="47">
        <f>IF('KWh Monthly'!AD$5=0,0,AC41+'KWh Monthly'!AD41)</f>
        <v>0</v>
      </c>
      <c r="AE41" s="47">
        <f>IF('KWh Monthly'!AE$5=0,0,AD41+'KWh Monthly'!AE41)</f>
        <v>0</v>
      </c>
      <c r="AF41" s="47">
        <f>IF('KWh Monthly'!AF$5=0,0,AE41+'KWh Monthly'!AF41)</f>
        <v>0</v>
      </c>
      <c r="AG41" s="47">
        <f>IF('KWh Monthly'!AG$5=0,0,AF41+'KWh Monthly'!AG41)</f>
        <v>0</v>
      </c>
      <c r="AH41" s="47">
        <f>IF('KWh Monthly'!AH$5=0,0,AG41+'KWh Monthly'!AH41)</f>
        <v>0</v>
      </c>
      <c r="AI41" s="47">
        <f>IF('KWh Monthly'!AI$5=0,0,AH41+'KWh Monthly'!AI41)</f>
        <v>0</v>
      </c>
      <c r="AJ41" s="47">
        <f>IF('KWh Monthly'!AJ$5=0,0,AI41+'KWh Monthly'!AJ41)</f>
        <v>0</v>
      </c>
      <c r="AK41" s="47">
        <f>IF('KWh Monthly'!AK$5=0,0,AJ41+'KWh Monthly'!AK41)</f>
        <v>0</v>
      </c>
      <c r="AL41" s="47">
        <f>IF('KWh Monthly'!AL$5=0,0,AK41+'KWh Monthly'!AL41)</f>
        <v>0</v>
      </c>
      <c r="AM41" s="47">
        <f>IF('KWh Monthly'!AM$5=0,0,AL41+'KWh Monthly'!AM41)</f>
        <v>0</v>
      </c>
      <c r="AN41" s="47">
        <f>IF('KWh Monthly'!AN$5=0,0,AM41+'KWh Monthly'!AN41)</f>
        <v>0</v>
      </c>
      <c r="AO41" s="47">
        <f>IF('KWh Monthly'!AO$5=-1,0,AN41+'KWh Monthly'!AO41)</f>
        <v>0</v>
      </c>
      <c r="AP41" s="47">
        <f>IF('KWh Monthly'!AP$5=-1,0,AO41+'KWh Monthly'!AP41)</f>
        <v>0</v>
      </c>
      <c r="AQ41" s="47">
        <f>IF('KWh Monthly'!AQ$5=-1,0,AP41+'KWh Monthly'!AQ41)</f>
        <v>0</v>
      </c>
      <c r="AR41" s="47">
        <f>IF('KWh Monthly'!AR$5=-1,0,AQ41+'KWh Monthly'!AR41)</f>
        <v>0</v>
      </c>
      <c r="AS41" s="47">
        <f>IF('KWh Monthly'!AS$5=-1,0,AR41+'KWh Monthly'!AS41)</f>
        <v>0</v>
      </c>
      <c r="AT41" s="47">
        <f>IF('KWh Monthly'!AT$5=-1,0,AS41+'KWh Monthly'!AT41)</f>
        <v>0</v>
      </c>
      <c r="AU41" s="47">
        <f>IF('KWh Monthly'!AU$5=-1,0,AT41+'KWh Monthly'!AU41)</f>
        <v>0</v>
      </c>
      <c r="AV41" s="47">
        <f>IF('KWh Monthly'!AV$5=-1,0,AU41+'KWh Monthly'!AV41)</f>
        <v>0</v>
      </c>
      <c r="AW41" s="47">
        <f>IF('KWh Monthly'!AW$5=-1,0,AV41+'KWh Monthly'!AW41)</f>
        <v>0</v>
      </c>
      <c r="AX41" s="47">
        <f>IF('KWh Monthly'!AX$5=-1,0,AW41+'KWh Monthly'!AX41)</f>
        <v>0</v>
      </c>
      <c r="AY41" s="47">
        <f>IF('KWh Monthly'!AY$5=-1,0,AX41+'KWh Monthly'!AY41)</f>
        <v>0</v>
      </c>
      <c r="AZ41" s="47">
        <f>IF('KWh Monthly'!AZ$5=-1,0,AY41+'KWh Monthly'!AZ41)</f>
        <v>0</v>
      </c>
      <c r="BA41" s="47">
        <f>IF('KWh Monthly'!BA$5=-1,0,AZ41+'KWh Monthly'!BA41)</f>
        <v>0</v>
      </c>
      <c r="BB41" s="47">
        <f>IF('KWh Monthly'!BB$5=-1,0,BA41+'KWh Monthly'!BB41)</f>
        <v>0</v>
      </c>
      <c r="BC41" s="47">
        <f>IF('KWh Monthly'!BC$5=-1,0,BB41+'KWh Monthly'!BC41)</f>
        <v>0</v>
      </c>
      <c r="BD41" s="47">
        <f>IF('KWh Monthly'!BD$5=-1,0,BC41+'KWh Monthly'!BD41)</f>
        <v>0</v>
      </c>
      <c r="BE41" s="47">
        <f>IF('KWh Monthly'!BE$5=-1,0,BD41+'KWh Monthly'!BE41)</f>
        <v>0</v>
      </c>
      <c r="BF41" s="47">
        <f>IF('KWh Monthly'!BF$5=-1,0,BE41+'KWh Monthly'!BF41)</f>
        <v>0</v>
      </c>
      <c r="BG41" s="47">
        <f>IF('KWh Monthly'!BG$5=-1,0,BF41+'KWh Monthly'!BG41)</f>
        <v>0</v>
      </c>
      <c r="BH41" s="47">
        <f>IF('KWh Monthly'!BH$5=-1,0,BG41+'KWh Monthly'!BH41)</f>
        <v>0</v>
      </c>
      <c r="BI41" s="47">
        <f>IF('KWh Monthly'!BI$5=-1,0,BH41+'KWh Monthly'!BI41)</f>
        <v>0</v>
      </c>
      <c r="BJ41" s="47">
        <f>IF('KWh Monthly'!BJ$5=-1,0,BI41+'KWh Monthly'!BJ41)</f>
        <v>0</v>
      </c>
      <c r="BK41" s="47">
        <f>IF('KWh Monthly'!BK$5=-1,0,BJ41+'KWh Monthly'!BK41)</f>
        <v>0</v>
      </c>
      <c r="BL41" s="47">
        <f>IF('KWh Monthly'!BL$5=-1,0,BK41+'KWh Monthly'!BL41)</f>
        <v>0</v>
      </c>
      <c r="BM41" s="47">
        <f>IF('KWh Monthly'!BM$5=-1,0,BL41+'KWh Monthly'!BM41)</f>
        <v>0</v>
      </c>
      <c r="BN41" s="47">
        <f>IF('KWh Monthly'!BN$5=-1,0,BM41+'KWh Monthly'!BN41)</f>
        <v>0</v>
      </c>
      <c r="BO41" s="47">
        <f>IF('KWh Monthly'!BO$5=-1,0,BN41+'KWh Monthly'!BO41)</f>
        <v>0</v>
      </c>
      <c r="BP41" s="47">
        <f>IF('KWh Monthly'!BP$5=-1,0,BO41+'KWh Monthly'!BP41)</f>
        <v>0</v>
      </c>
      <c r="BQ41" s="47">
        <f>IF('KWh Monthly'!BQ$5=-1,0,BP41+'KWh Monthly'!BQ41)</f>
        <v>0</v>
      </c>
      <c r="BR41" s="47">
        <f>IF('KWh Monthly'!BR$5=-1,0,BQ41+'KWh Monthly'!BR41)</f>
        <v>0</v>
      </c>
      <c r="BS41" s="47">
        <f>IF('KWh Monthly'!BS$5=-1,0,BR41+'KWh Monthly'!BS41)</f>
        <v>0</v>
      </c>
      <c r="BT41" s="47">
        <f>IF('KWh Monthly'!BT$5=-1,0,BS41+'KWh Monthly'!BT41)</f>
        <v>0</v>
      </c>
      <c r="BU41" s="47">
        <f>IF('KWh Monthly'!BU$5=-1,0,BT41+'KWh Monthly'!BU41)</f>
        <v>0</v>
      </c>
      <c r="BV41" s="47">
        <f>IF('KWh Monthly'!BV$5=-1,0,BU41+'KWh Monthly'!BV41)</f>
        <v>0</v>
      </c>
      <c r="BW41" s="47">
        <f>IF('KWh Monthly'!BW$5=-1,0,BV41+'KWh Monthly'!BW41)</f>
        <v>0</v>
      </c>
      <c r="BX41" s="47">
        <f>IF('KWh Monthly'!BX$5=-1,0,BW41+'KWh Monthly'!BX41)</f>
        <v>0</v>
      </c>
      <c r="BY41" s="47">
        <f>IF('KWh Monthly'!BY$5=-1,0,BX41+'KWh Monthly'!BY41)</f>
        <v>0</v>
      </c>
      <c r="BZ41" s="47">
        <f>IF('KWh Monthly'!BZ$5=-1,0,BY41+'KWh Monthly'!BZ41)</f>
        <v>0</v>
      </c>
      <c r="CA41" s="47">
        <f>IF('KWh Monthly'!CA$5=-1,0,BZ41+'KWh Monthly'!CA41)</f>
        <v>0</v>
      </c>
      <c r="CB41" s="47">
        <f>IF('KWh Monthly'!CB$5=-1,0,CA41+'KWh Monthly'!CB41)</f>
        <v>0</v>
      </c>
      <c r="CC41" s="47">
        <f>IF('KWh Monthly'!CC$5=-1,0,CB41+'KWh Monthly'!CC41)</f>
        <v>0</v>
      </c>
      <c r="CD41" s="47">
        <f>IF('KWh Monthly'!CD$5=-1,0,CC41+'KWh Monthly'!CD41)</f>
        <v>0</v>
      </c>
      <c r="CE41" s="47">
        <f>IF('KWh Monthly'!CE$5=-1,0,CD41+'KWh Monthly'!CE41)</f>
        <v>0</v>
      </c>
      <c r="CF41" s="47">
        <f>IF('KWh Monthly'!CF$5=-1,0,CE41+'KWh Monthly'!CF41)</f>
        <v>0</v>
      </c>
      <c r="CG41" s="47">
        <f>IF('KWh Monthly'!CG$5=-1,0,CF41+'KWh Monthly'!CG41)</f>
        <v>0</v>
      </c>
      <c r="CH41" s="47">
        <f>IF('KWh Monthly'!CH$5=-1,0,CG41+'KWh Monthly'!CH41)</f>
        <v>0</v>
      </c>
      <c r="CI41" s="47">
        <f>IF('KWh Monthly'!CI$5=-1,0,CH41+'KWh Monthly'!CI41)</f>
        <v>0</v>
      </c>
      <c r="CJ41" s="47">
        <f>IF('KWh Monthly'!CJ$5=-1,0,CI41+'KWh Monthly'!CJ41)</f>
        <v>0</v>
      </c>
      <c r="CK41" s="47">
        <f>IF('KWh Monthly'!CK$5=-1,0,CJ41+'KWh Monthly'!CK41)</f>
        <v>0</v>
      </c>
      <c r="CL41" s="47">
        <f>IF('KWh Monthly'!CL$5=-1,0,CK41+'KWh Monthly'!CL41)</f>
        <v>0</v>
      </c>
      <c r="CM41" s="47">
        <f>IF('KWh Monthly'!CM$5=-1,0,CL41+'KWh Monthly'!CM41)</f>
        <v>0</v>
      </c>
      <c r="CN41" s="47">
        <f>IF('KWh Monthly'!CN$5=-1,0,CM41+'KWh Monthly'!CN41)</f>
        <v>0</v>
      </c>
      <c r="CO41" s="47">
        <f>IF('KWh Monthly'!CO$5=-1,0,CN41+'KWh Monthly'!CO41)</f>
        <v>0</v>
      </c>
      <c r="CP41" s="47">
        <f>IF('KWh Monthly'!CP$5=-1,0,CO41+'KWh Monthly'!CP41)</f>
        <v>0</v>
      </c>
      <c r="CQ41" s="47">
        <f>IF('KWh Monthly'!CQ$5=-1,0,CP41+'KWh Monthly'!CQ41)</f>
        <v>0</v>
      </c>
      <c r="CR41" s="47">
        <f>IF('KWh Monthly'!CR$5=-1,0,CQ41+'KWh Monthly'!CR41)</f>
        <v>0</v>
      </c>
      <c r="CS41" s="47">
        <f>IF('KWh Monthly'!CS$5=-1,0,CR41+'KWh Monthly'!CS41)</f>
        <v>0</v>
      </c>
      <c r="CT41" s="47">
        <f>IF('KWh Monthly'!CT$5=-1,0,CS41+'KWh Monthly'!CT41)</f>
        <v>0</v>
      </c>
      <c r="CU41" s="47">
        <f>IF('KWh Monthly'!CU$5=-1,0,CT41+'KWh Monthly'!CU41)</f>
        <v>0</v>
      </c>
      <c r="CV41" s="47">
        <f>IF('KWh Monthly'!CV$5=-1,0,CU41+'KWh Monthly'!CV41)</f>
        <v>0</v>
      </c>
      <c r="CW41" s="47">
        <f>IF('KWh Monthly'!CW$5=-1,0,CV41+'KWh Monthly'!CW41)</f>
        <v>0</v>
      </c>
      <c r="CX41" s="47">
        <f>IF('KWh Monthly'!CX$5=-1,0,CW41+'KWh Monthly'!CX41)</f>
        <v>0</v>
      </c>
      <c r="CY41" s="47">
        <f>IF('KWh Monthly'!CY$5=-1,0,CX41+'KWh Monthly'!CY41)</f>
        <v>0</v>
      </c>
      <c r="CZ41" s="47">
        <f>IF('KWh Monthly'!CZ$5=-1,0,CY41+'KWh Monthly'!CZ41)</f>
        <v>0</v>
      </c>
      <c r="DA41" s="47">
        <f>IF('KWh Monthly'!DA$5=-1,0,CZ41+'KWh Monthly'!DA41)</f>
        <v>0</v>
      </c>
      <c r="DB41" s="47">
        <f>IF('KWh Monthly'!DB$5=-1,0,DA41+'KWh Monthly'!DB41)</f>
        <v>0</v>
      </c>
      <c r="DC41" s="47">
        <f>IF('KWh Monthly'!DC$5=-1,0,DB41+'KWh Monthly'!DC41)</f>
        <v>0</v>
      </c>
      <c r="DD41" s="47">
        <f>IF('KWh Monthly'!DD$5=-1,0,DC41+'KWh Monthly'!DD41)</f>
        <v>0</v>
      </c>
      <c r="DE41" s="47">
        <f>IF('KWh Monthly'!DE$5=-1,0,DD41+'KWh Monthly'!DE41)</f>
        <v>0</v>
      </c>
      <c r="DF41" s="47">
        <f>IF('KWh Monthly'!DF$5=-1,0,DE41+'KWh Monthly'!DF41)</f>
        <v>0</v>
      </c>
      <c r="DG41" s="47">
        <f>IF('KWh Monthly'!DG$5=-1,0,DF41+'KWh Monthly'!DG41)</f>
        <v>0</v>
      </c>
      <c r="DH41" s="47">
        <f>IF('KWh Monthly'!DH$5=-1,0,DG41+'KWh Monthly'!DH41)</f>
        <v>0</v>
      </c>
      <c r="DI41" s="47">
        <f>IF('KWh Monthly'!DI$5=-1,0,DH41+'KWh Monthly'!DI41)</f>
        <v>0</v>
      </c>
      <c r="DJ41" s="47">
        <f>IF('KWh Monthly'!DJ$5=-1,0,DI41+'KWh Monthly'!DJ41)</f>
        <v>0</v>
      </c>
      <c r="DK41" s="47">
        <f>IF('KWh Monthly'!DK$5=-1,0,DJ41+'KWh Monthly'!DK41)</f>
        <v>0</v>
      </c>
      <c r="DL41" s="47">
        <f>IF('KWh Monthly'!DL$5=-1,0,DK41+'KWh Monthly'!DL41)</f>
        <v>0</v>
      </c>
      <c r="DM41" s="47">
        <f>IF('KWh Monthly'!DM$5=-1,0,DL41+'KWh Monthly'!DM41)</f>
        <v>0</v>
      </c>
      <c r="DN41" s="47">
        <f>IF('KWh Monthly'!DN$5=-1,0,DM41+'KWh Monthly'!DN41)</f>
        <v>0</v>
      </c>
      <c r="DO41" s="47">
        <f>IF('KWh Monthly'!DO$5=-1,0,DN41+'KWh Monthly'!DO41)</f>
        <v>0</v>
      </c>
      <c r="DP41" s="47">
        <f>IF('KWh Monthly'!DP$5=-1,0,DO41+'KWh Monthly'!DP41)</f>
        <v>0</v>
      </c>
      <c r="DQ41" s="47">
        <f>IF('KWh Monthly'!DQ$5=-1,0,DP41+'KWh Monthly'!DQ41)</f>
        <v>0</v>
      </c>
      <c r="DR41" s="47">
        <f>IF('KWh Monthly'!DR$5=-1,0,DQ41+'KWh Monthly'!DR41)</f>
        <v>0</v>
      </c>
    </row>
    <row r="42" spans="1:122" x14ac:dyDescent="0.25">
      <c r="A42" s="193"/>
      <c r="B42" s="30" t="s">
        <v>3</v>
      </c>
      <c r="C42" s="47">
        <f>IF('KWh Monthly'!C$5=0,0,'KWh Monthly'!C42)</f>
        <v>0</v>
      </c>
      <c r="D42" s="47">
        <f>IF('KWh Monthly'!D$5=0,0,C42+'KWh Monthly'!D42)</f>
        <v>0</v>
      </c>
      <c r="E42" s="47">
        <f>IF('KWh Monthly'!E$5=0,0,D42+'KWh Monthly'!E42)</f>
        <v>0</v>
      </c>
      <c r="F42" s="47">
        <f>IF('KWh Monthly'!F$5=0,0,E42+'KWh Monthly'!F42)</f>
        <v>0</v>
      </c>
      <c r="G42" s="47">
        <f>IF('KWh Monthly'!G$5=0,0,F42+'KWh Monthly'!G42)</f>
        <v>0</v>
      </c>
      <c r="H42" s="47">
        <f>IF('KWh Monthly'!H$5=0,0,G42+'KWh Monthly'!H42)</f>
        <v>0</v>
      </c>
      <c r="I42" s="47">
        <f>IF('KWh Monthly'!I$5=0,0,H42+'KWh Monthly'!I42)</f>
        <v>0</v>
      </c>
      <c r="J42" s="47">
        <f>IF('KWh Monthly'!J$5=0,0,I42+'KWh Monthly'!J42)</f>
        <v>0</v>
      </c>
      <c r="K42" s="47">
        <f>IF('KWh Monthly'!K$5=0,0,J42+'KWh Monthly'!K42)</f>
        <v>0</v>
      </c>
      <c r="L42" s="47">
        <f>IF('KWh Monthly'!L$5=0,0,K42+'KWh Monthly'!L42)</f>
        <v>0</v>
      </c>
      <c r="M42" s="47">
        <f>IF('KWh Monthly'!M$5=0,0,L42+'KWh Monthly'!M42)</f>
        <v>0</v>
      </c>
      <c r="N42" s="47">
        <f>IF('KWh Monthly'!N$5=0,0,M42+'KWh Monthly'!N42)</f>
        <v>0</v>
      </c>
      <c r="O42" s="47">
        <f>IF('KWh Monthly'!O$5=0,0,N42+'KWh Monthly'!O42)</f>
        <v>103.65100939240646</v>
      </c>
      <c r="P42" s="47">
        <f>IF('KWh Monthly'!P$5=0,0,O42+'KWh Monthly'!P42)</f>
        <v>0</v>
      </c>
      <c r="Q42" s="47">
        <f>IF('KWh Monthly'!Q$5=0,0,P42+'KWh Monthly'!Q42)</f>
        <v>0</v>
      </c>
      <c r="R42" s="47">
        <f>IF('KWh Monthly'!R$5=0,0,Q42+'KWh Monthly'!R42)</f>
        <v>0</v>
      </c>
      <c r="S42" s="47">
        <f>IF('KWh Monthly'!S$5=0,0,R42+'KWh Monthly'!S42)</f>
        <v>0</v>
      </c>
      <c r="T42" s="47">
        <f>IF('KWh Monthly'!T$5=0,0,S42+'KWh Monthly'!T42)</f>
        <v>0</v>
      </c>
      <c r="U42" s="47">
        <f>IF('KWh Monthly'!U$5=0,0,T42+'KWh Monthly'!U42)</f>
        <v>0</v>
      </c>
      <c r="V42" s="47">
        <f>IF('KWh Monthly'!V$5=0,0,U42+'KWh Monthly'!V42)</f>
        <v>0</v>
      </c>
      <c r="W42" s="47">
        <f>IF('KWh Monthly'!W$5=0,0,V42+'KWh Monthly'!W42)</f>
        <v>0</v>
      </c>
      <c r="X42" s="47">
        <f>IF('KWh Monthly'!X$5=0,0,W42+'KWh Monthly'!X42)</f>
        <v>0</v>
      </c>
      <c r="Y42" s="47">
        <f>IF('KWh Monthly'!Y$5=0,0,X42+'KWh Monthly'!Y42)</f>
        <v>0</v>
      </c>
      <c r="Z42" s="47">
        <f>IF('KWh Monthly'!Z$5=0,0,Y42+'KWh Monthly'!Z42)</f>
        <v>0</v>
      </c>
      <c r="AA42" s="47">
        <f>IF('KWh Monthly'!AA$5=0,0,Z42+'KWh Monthly'!AA42)</f>
        <v>0</v>
      </c>
      <c r="AB42" s="47">
        <f>IF('KWh Monthly'!AB$5=0,0,AA42+'KWh Monthly'!AB42)</f>
        <v>0</v>
      </c>
      <c r="AC42" s="47">
        <f>IF('KWh Monthly'!AC$5=0,0,AB42+'KWh Monthly'!AC42)</f>
        <v>0</v>
      </c>
      <c r="AD42" s="47">
        <f>IF('KWh Monthly'!AD$5=0,0,AC42+'KWh Monthly'!AD42)</f>
        <v>0</v>
      </c>
      <c r="AE42" s="47">
        <f>IF('KWh Monthly'!AE$5=0,0,AD42+'KWh Monthly'!AE42)</f>
        <v>0</v>
      </c>
      <c r="AF42" s="47">
        <f>IF('KWh Monthly'!AF$5=0,0,AE42+'KWh Monthly'!AF42)</f>
        <v>0</v>
      </c>
      <c r="AG42" s="47">
        <f>IF('KWh Monthly'!AG$5=0,0,AF42+'KWh Monthly'!AG42)</f>
        <v>0</v>
      </c>
      <c r="AH42" s="47">
        <f>IF('KWh Monthly'!AH$5=0,0,AG42+'KWh Monthly'!AH42)</f>
        <v>0</v>
      </c>
      <c r="AI42" s="47">
        <f>IF('KWh Monthly'!AI$5=0,0,AH42+'KWh Monthly'!AI42)</f>
        <v>0</v>
      </c>
      <c r="AJ42" s="47">
        <f>IF('KWh Monthly'!AJ$5=0,0,AI42+'KWh Monthly'!AJ42)</f>
        <v>0</v>
      </c>
      <c r="AK42" s="47">
        <f>IF('KWh Monthly'!AK$5=0,0,AJ42+'KWh Monthly'!AK42)</f>
        <v>0</v>
      </c>
      <c r="AL42" s="47">
        <f>IF('KWh Monthly'!AL$5=0,0,AK42+'KWh Monthly'!AL42)</f>
        <v>0</v>
      </c>
      <c r="AM42" s="47">
        <f>IF('KWh Monthly'!AM$5=0,0,AL42+'KWh Monthly'!AM42)</f>
        <v>0</v>
      </c>
      <c r="AN42" s="47">
        <f>IF('KWh Monthly'!AN$5=0,0,AM42+'KWh Monthly'!AN42)</f>
        <v>0</v>
      </c>
      <c r="AO42" s="47">
        <f>IF('KWh Monthly'!AO$5=-1,0,AN42+'KWh Monthly'!AO42)</f>
        <v>0</v>
      </c>
      <c r="AP42" s="47">
        <f>IF('KWh Monthly'!AP$5=-1,0,AO42+'KWh Monthly'!AP42)</f>
        <v>0</v>
      </c>
      <c r="AQ42" s="47">
        <f>IF('KWh Monthly'!AQ$5=-1,0,AP42+'KWh Monthly'!AQ42)</f>
        <v>0</v>
      </c>
      <c r="AR42" s="47">
        <f>IF('KWh Monthly'!AR$5=-1,0,AQ42+'KWh Monthly'!AR42)</f>
        <v>0</v>
      </c>
      <c r="AS42" s="47">
        <f>IF('KWh Monthly'!AS$5=-1,0,AR42+'KWh Monthly'!AS42)</f>
        <v>0</v>
      </c>
      <c r="AT42" s="47">
        <f>IF('KWh Monthly'!AT$5=-1,0,AS42+'KWh Monthly'!AT42)</f>
        <v>0</v>
      </c>
      <c r="AU42" s="47">
        <f>IF('KWh Monthly'!AU$5=-1,0,AT42+'KWh Monthly'!AU42)</f>
        <v>0</v>
      </c>
      <c r="AV42" s="47">
        <f>IF('KWh Monthly'!AV$5=-1,0,AU42+'KWh Monthly'!AV42)</f>
        <v>0</v>
      </c>
      <c r="AW42" s="47">
        <f>IF('KWh Monthly'!AW$5=-1,0,AV42+'KWh Monthly'!AW42)</f>
        <v>0</v>
      </c>
      <c r="AX42" s="47">
        <f>IF('KWh Monthly'!AX$5=-1,0,AW42+'KWh Monthly'!AX42)</f>
        <v>0</v>
      </c>
      <c r="AY42" s="47">
        <f>IF('KWh Monthly'!AY$5=-1,0,AX42+'KWh Monthly'!AY42)</f>
        <v>0</v>
      </c>
      <c r="AZ42" s="47">
        <f>IF('KWh Monthly'!AZ$5=-1,0,AY42+'KWh Monthly'!AZ42)</f>
        <v>0</v>
      </c>
      <c r="BA42" s="47">
        <f>IF('KWh Monthly'!BA$5=-1,0,AZ42+'KWh Monthly'!BA42)</f>
        <v>0</v>
      </c>
      <c r="BB42" s="47">
        <f>IF('KWh Monthly'!BB$5=-1,0,BA42+'KWh Monthly'!BB42)</f>
        <v>0</v>
      </c>
      <c r="BC42" s="47">
        <f>IF('KWh Monthly'!BC$5=-1,0,BB42+'KWh Monthly'!BC42)</f>
        <v>0</v>
      </c>
      <c r="BD42" s="47">
        <f>IF('KWh Monthly'!BD$5=-1,0,BC42+'KWh Monthly'!BD42)</f>
        <v>0</v>
      </c>
      <c r="BE42" s="47">
        <f>IF('KWh Monthly'!BE$5=-1,0,BD42+'KWh Monthly'!BE42)</f>
        <v>0</v>
      </c>
      <c r="BF42" s="47">
        <f>IF('KWh Monthly'!BF$5=-1,0,BE42+'KWh Monthly'!BF42)</f>
        <v>0</v>
      </c>
      <c r="BG42" s="47">
        <f>IF('KWh Monthly'!BG$5=-1,0,BF42+'KWh Monthly'!BG42)</f>
        <v>0</v>
      </c>
      <c r="BH42" s="47">
        <f>IF('KWh Monthly'!BH$5=-1,0,BG42+'KWh Monthly'!BH42)</f>
        <v>0</v>
      </c>
      <c r="BI42" s="47">
        <f>IF('KWh Monthly'!BI$5=-1,0,BH42+'KWh Monthly'!BI42)</f>
        <v>0</v>
      </c>
      <c r="BJ42" s="47">
        <f>IF('KWh Monthly'!BJ$5=-1,0,BI42+'KWh Monthly'!BJ42)</f>
        <v>0</v>
      </c>
      <c r="BK42" s="47">
        <f>IF('KWh Monthly'!BK$5=-1,0,BJ42+'KWh Monthly'!BK42)</f>
        <v>0</v>
      </c>
      <c r="BL42" s="47">
        <f>IF('KWh Monthly'!BL$5=-1,0,BK42+'KWh Monthly'!BL42)</f>
        <v>0</v>
      </c>
      <c r="BM42" s="47">
        <f>IF('KWh Monthly'!BM$5=-1,0,BL42+'KWh Monthly'!BM42)</f>
        <v>0</v>
      </c>
      <c r="BN42" s="47">
        <f>IF('KWh Monthly'!BN$5=-1,0,BM42+'KWh Monthly'!BN42)</f>
        <v>0</v>
      </c>
      <c r="BO42" s="47">
        <f>IF('KWh Monthly'!BO$5=-1,0,BN42+'KWh Monthly'!BO42)</f>
        <v>0</v>
      </c>
      <c r="BP42" s="47">
        <f>IF('KWh Monthly'!BP$5=-1,0,BO42+'KWh Monthly'!BP42)</f>
        <v>0</v>
      </c>
      <c r="BQ42" s="47">
        <f>IF('KWh Monthly'!BQ$5=-1,0,BP42+'KWh Monthly'!BQ42)</f>
        <v>0</v>
      </c>
      <c r="BR42" s="47">
        <f>IF('KWh Monthly'!BR$5=-1,0,BQ42+'KWh Monthly'!BR42)</f>
        <v>0</v>
      </c>
      <c r="BS42" s="47">
        <f>IF('KWh Monthly'!BS$5=-1,0,BR42+'KWh Monthly'!BS42)</f>
        <v>0</v>
      </c>
      <c r="BT42" s="47">
        <f>IF('KWh Monthly'!BT$5=-1,0,BS42+'KWh Monthly'!BT42)</f>
        <v>0</v>
      </c>
      <c r="BU42" s="47">
        <f>IF('KWh Monthly'!BU$5=-1,0,BT42+'KWh Monthly'!BU42)</f>
        <v>0</v>
      </c>
      <c r="BV42" s="47">
        <f>IF('KWh Monthly'!BV$5=-1,0,BU42+'KWh Monthly'!BV42)</f>
        <v>0</v>
      </c>
      <c r="BW42" s="47">
        <f>IF('KWh Monthly'!BW$5=-1,0,BV42+'KWh Monthly'!BW42)</f>
        <v>0</v>
      </c>
      <c r="BX42" s="47">
        <f>IF('KWh Monthly'!BX$5=-1,0,BW42+'KWh Monthly'!BX42)</f>
        <v>0</v>
      </c>
      <c r="BY42" s="47">
        <f>IF('KWh Monthly'!BY$5=-1,0,BX42+'KWh Monthly'!BY42)</f>
        <v>0</v>
      </c>
      <c r="BZ42" s="47">
        <f>IF('KWh Monthly'!BZ$5=-1,0,BY42+'KWh Monthly'!BZ42)</f>
        <v>0</v>
      </c>
      <c r="CA42" s="47">
        <f>IF('KWh Monthly'!CA$5=-1,0,BZ42+'KWh Monthly'!CA42)</f>
        <v>0</v>
      </c>
      <c r="CB42" s="47">
        <f>IF('KWh Monthly'!CB$5=-1,0,CA42+'KWh Monthly'!CB42)</f>
        <v>0</v>
      </c>
      <c r="CC42" s="47">
        <f>IF('KWh Monthly'!CC$5=-1,0,CB42+'KWh Monthly'!CC42)</f>
        <v>0</v>
      </c>
      <c r="CD42" s="47">
        <f>IF('KWh Monthly'!CD$5=-1,0,CC42+'KWh Monthly'!CD42)</f>
        <v>0</v>
      </c>
      <c r="CE42" s="47">
        <f>IF('KWh Monthly'!CE$5=-1,0,CD42+'KWh Monthly'!CE42)</f>
        <v>0</v>
      </c>
      <c r="CF42" s="47">
        <f>IF('KWh Monthly'!CF$5=-1,0,CE42+'KWh Monthly'!CF42)</f>
        <v>0</v>
      </c>
      <c r="CG42" s="47">
        <f>IF('KWh Monthly'!CG$5=-1,0,CF42+'KWh Monthly'!CG42)</f>
        <v>0</v>
      </c>
      <c r="CH42" s="47">
        <f>IF('KWh Monthly'!CH$5=-1,0,CG42+'KWh Monthly'!CH42)</f>
        <v>0</v>
      </c>
      <c r="CI42" s="47">
        <f>IF('KWh Monthly'!CI$5=-1,0,CH42+'KWh Monthly'!CI42)</f>
        <v>0</v>
      </c>
      <c r="CJ42" s="47">
        <f>IF('KWh Monthly'!CJ$5=-1,0,CI42+'KWh Monthly'!CJ42)</f>
        <v>0</v>
      </c>
      <c r="CK42" s="47">
        <f>IF('KWh Monthly'!CK$5=-1,0,CJ42+'KWh Monthly'!CK42)</f>
        <v>0</v>
      </c>
      <c r="CL42" s="47">
        <f>IF('KWh Monthly'!CL$5=-1,0,CK42+'KWh Monthly'!CL42)</f>
        <v>0</v>
      </c>
      <c r="CM42" s="47">
        <f>IF('KWh Monthly'!CM$5=-1,0,CL42+'KWh Monthly'!CM42)</f>
        <v>0</v>
      </c>
      <c r="CN42" s="47">
        <f>IF('KWh Monthly'!CN$5=-1,0,CM42+'KWh Monthly'!CN42)</f>
        <v>0</v>
      </c>
      <c r="CO42" s="47">
        <f>IF('KWh Monthly'!CO$5=-1,0,CN42+'KWh Monthly'!CO42)</f>
        <v>0</v>
      </c>
      <c r="CP42" s="47">
        <f>IF('KWh Monthly'!CP$5=-1,0,CO42+'KWh Monthly'!CP42)</f>
        <v>0</v>
      </c>
      <c r="CQ42" s="47">
        <f>IF('KWh Monthly'!CQ$5=-1,0,CP42+'KWh Monthly'!CQ42)</f>
        <v>0</v>
      </c>
      <c r="CR42" s="47">
        <f>IF('KWh Monthly'!CR$5=-1,0,CQ42+'KWh Monthly'!CR42)</f>
        <v>0</v>
      </c>
      <c r="CS42" s="47">
        <f>IF('KWh Monthly'!CS$5=-1,0,CR42+'KWh Monthly'!CS42)</f>
        <v>0</v>
      </c>
      <c r="CT42" s="47">
        <f>IF('KWh Monthly'!CT$5=-1,0,CS42+'KWh Monthly'!CT42)</f>
        <v>0</v>
      </c>
      <c r="CU42" s="47">
        <f>IF('KWh Monthly'!CU$5=-1,0,CT42+'KWh Monthly'!CU42)</f>
        <v>0</v>
      </c>
      <c r="CV42" s="47">
        <f>IF('KWh Monthly'!CV$5=-1,0,CU42+'KWh Monthly'!CV42)</f>
        <v>0</v>
      </c>
      <c r="CW42" s="47">
        <f>IF('KWh Monthly'!CW$5=-1,0,CV42+'KWh Monthly'!CW42)</f>
        <v>0</v>
      </c>
      <c r="CX42" s="47">
        <f>IF('KWh Monthly'!CX$5=-1,0,CW42+'KWh Monthly'!CX42)</f>
        <v>0</v>
      </c>
      <c r="CY42" s="47">
        <f>IF('KWh Monthly'!CY$5=-1,0,CX42+'KWh Monthly'!CY42)</f>
        <v>0</v>
      </c>
      <c r="CZ42" s="47">
        <f>IF('KWh Monthly'!CZ$5=-1,0,CY42+'KWh Monthly'!CZ42)</f>
        <v>0</v>
      </c>
      <c r="DA42" s="47">
        <f>IF('KWh Monthly'!DA$5=-1,0,CZ42+'KWh Monthly'!DA42)</f>
        <v>0</v>
      </c>
      <c r="DB42" s="47">
        <f>IF('KWh Monthly'!DB$5=-1,0,DA42+'KWh Monthly'!DB42)</f>
        <v>0</v>
      </c>
      <c r="DC42" s="47">
        <f>IF('KWh Monthly'!DC$5=-1,0,DB42+'KWh Monthly'!DC42)</f>
        <v>0</v>
      </c>
      <c r="DD42" s="47">
        <f>IF('KWh Monthly'!DD$5=-1,0,DC42+'KWh Monthly'!DD42)</f>
        <v>0</v>
      </c>
      <c r="DE42" s="47">
        <f>IF('KWh Monthly'!DE$5=-1,0,DD42+'KWh Monthly'!DE42)</f>
        <v>0</v>
      </c>
      <c r="DF42" s="47">
        <f>IF('KWh Monthly'!DF$5=-1,0,DE42+'KWh Monthly'!DF42)</f>
        <v>0</v>
      </c>
      <c r="DG42" s="47">
        <f>IF('KWh Monthly'!DG$5=-1,0,DF42+'KWh Monthly'!DG42)</f>
        <v>0</v>
      </c>
      <c r="DH42" s="47">
        <f>IF('KWh Monthly'!DH$5=-1,0,DG42+'KWh Monthly'!DH42)</f>
        <v>0</v>
      </c>
      <c r="DI42" s="47">
        <f>IF('KWh Monthly'!DI$5=-1,0,DH42+'KWh Monthly'!DI42)</f>
        <v>0</v>
      </c>
      <c r="DJ42" s="47">
        <f>IF('KWh Monthly'!DJ$5=-1,0,DI42+'KWh Monthly'!DJ42)</f>
        <v>0</v>
      </c>
      <c r="DK42" s="47">
        <f>IF('KWh Monthly'!DK$5=-1,0,DJ42+'KWh Monthly'!DK42)</f>
        <v>0</v>
      </c>
      <c r="DL42" s="47">
        <f>IF('KWh Monthly'!DL$5=-1,0,DK42+'KWh Monthly'!DL42)</f>
        <v>0</v>
      </c>
      <c r="DM42" s="47">
        <f>IF('KWh Monthly'!DM$5=-1,0,DL42+'KWh Monthly'!DM42)</f>
        <v>0</v>
      </c>
      <c r="DN42" s="47">
        <f>IF('KWh Monthly'!DN$5=-1,0,DM42+'KWh Monthly'!DN42)</f>
        <v>0</v>
      </c>
      <c r="DO42" s="47">
        <f>IF('KWh Monthly'!DO$5=-1,0,DN42+'KWh Monthly'!DO42)</f>
        <v>0</v>
      </c>
      <c r="DP42" s="47">
        <f>IF('KWh Monthly'!DP$5=-1,0,DO42+'KWh Monthly'!DP42)</f>
        <v>0</v>
      </c>
      <c r="DQ42" s="47">
        <f>IF('KWh Monthly'!DQ$5=-1,0,DP42+'KWh Monthly'!DQ42)</f>
        <v>0</v>
      </c>
      <c r="DR42" s="47">
        <f>IF('KWh Monthly'!DR$5=-1,0,DQ42+'KWh Monthly'!DR42)</f>
        <v>0</v>
      </c>
    </row>
    <row r="43" spans="1:122" x14ac:dyDescent="0.25">
      <c r="A43" s="193"/>
      <c r="B43" s="30" t="s">
        <v>13</v>
      </c>
      <c r="C43" s="47">
        <f>IF('KWh Monthly'!C$5=0,0,'KWh Monthly'!C43)</f>
        <v>0</v>
      </c>
      <c r="D43" s="47">
        <f>IF('KWh Monthly'!D$5=0,0,C43+'KWh Monthly'!D43)</f>
        <v>0</v>
      </c>
      <c r="E43" s="47">
        <f>IF('KWh Monthly'!E$5=0,0,D43+'KWh Monthly'!E43)</f>
        <v>0</v>
      </c>
      <c r="F43" s="47">
        <f>IF('KWh Monthly'!F$5=0,0,E43+'KWh Monthly'!F43)</f>
        <v>0</v>
      </c>
      <c r="G43" s="47">
        <f>IF('KWh Monthly'!G$5=0,0,F43+'KWh Monthly'!G43)</f>
        <v>0</v>
      </c>
      <c r="H43" s="47">
        <f>IF('KWh Monthly'!H$5=0,0,G43+'KWh Monthly'!H43)</f>
        <v>0</v>
      </c>
      <c r="I43" s="47">
        <f>IF('KWh Monthly'!I$5=0,0,H43+'KWh Monthly'!I43)</f>
        <v>0</v>
      </c>
      <c r="J43" s="47">
        <f>IF('KWh Monthly'!J$5=0,0,I43+'KWh Monthly'!J43)</f>
        <v>0</v>
      </c>
      <c r="K43" s="47">
        <f>IF('KWh Monthly'!K$5=0,0,J43+'KWh Monthly'!K43)</f>
        <v>0</v>
      </c>
      <c r="L43" s="47">
        <f>IF('KWh Monthly'!L$5=0,0,K43+'KWh Monthly'!L43)</f>
        <v>0</v>
      </c>
      <c r="M43" s="47">
        <f>IF('KWh Monthly'!M$5=0,0,L43+'KWh Monthly'!M43)</f>
        <v>0</v>
      </c>
      <c r="N43" s="47">
        <f>IF('KWh Monthly'!N$5=0,0,M43+'KWh Monthly'!N43)</f>
        <v>0</v>
      </c>
      <c r="O43" s="47">
        <f>IF('KWh Monthly'!O$5=0,0,N43+'KWh Monthly'!O43)</f>
        <v>24333.392216273187</v>
      </c>
      <c r="P43" s="47">
        <f>IF('KWh Monthly'!P$5=0,0,O43+'KWh Monthly'!P43)</f>
        <v>0</v>
      </c>
      <c r="Q43" s="47">
        <f>IF('KWh Monthly'!Q$5=0,0,P43+'KWh Monthly'!Q43)</f>
        <v>0</v>
      </c>
      <c r="R43" s="47">
        <f>IF('KWh Monthly'!R$5=0,0,Q43+'KWh Monthly'!R43)</f>
        <v>0</v>
      </c>
      <c r="S43" s="47">
        <f>IF('KWh Monthly'!S$5=0,0,R43+'KWh Monthly'!S43)</f>
        <v>0</v>
      </c>
      <c r="T43" s="47">
        <f>IF('KWh Monthly'!T$5=0,0,S43+'KWh Monthly'!T43)</f>
        <v>0</v>
      </c>
      <c r="U43" s="47">
        <f>IF('KWh Monthly'!U$5=0,0,T43+'KWh Monthly'!U43)</f>
        <v>0</v>
      </c>
      <c r="V43" s="47">
        <f>IF('KWh Monthly'!V$5=0,0,U43+'KWh Monthly'!V43)</f>
        <v>0</v>
      </c>
      <c r="W43" s="47">
        <f>IF('KWh Monthly'!W$5=0,0,V43+'KWh Monthly'!W43)</f>
        <v>0</v>
      </c>
      <c r="X43" s="47">
        <f>IF('KWh Monthly'!X$5=0,0,W43+'KWh Monthly'!X43)</f>
        <v>0</v>
      </c>
      <c r="Y43" s="47">
        <f>IF('KWh Monthly'!Y$5=0,0,X43+'KWh Monthly'!Y43)</f>
        <v>0</v>
      </c>
      <c r="Z43" s="47">
        <f>IF('KWh Monthly'!Z$5=0,0,Y43+'KWh Monthly'!Z43)</f>
        <v>0</v>
      </c>
      <c r="AA43" s="47">
        <f>IF('KWh Monthly'!AA$5=0,0,Z43+'KWh Monthly'!AA43)</f>
        <v>0</v>
      </c>
      <c r="AB43" s="47">
        <f>IF('KWh Monthly'!AB$5=0,0,AA43+'KWh Monthly'!AB43)</f>
        <v>0</v>
      </c>
      <c r="AC43" s="47">
        <f>IF('KWh Monthly'!AC$5=0,0,AB43+'KWh Monthly'!AC43)</f>
        <v>0</v>
      </c>
      <c r="AD43" s="47">
        <f>IF('KWh Monthly'!AD$5=0,0,AC43+'KWh Monthly'!AD43)</f>
        <v>0</v>
      </c>
      <c r="AE43" s="47">
        <f>IF('KWh Monthly'!AE$5=0,0,AD43+'KWh Monthly'!AE43)</f>
        <v>0</v>
      </c>
      <c r="AF43" s="47">
        <f>IF('KWh Monthly'!AF$5=0,0,AE43+'KWh Monthly'!AF43)</f>
        <v>0</v>
      </c>
      <c r="AG43" s="47">
        <f>IF('KWh Monthly'!AG$5=0,0,AF43+'KWh Monthly'!AG43)</f>
        <v>0</v>
      </c>
      <c r="AH43" s="47">
        <f>IF('KWh Monthly'!AH$5=0,0,AG43+'KWh Monthly'!AH43)</f>
        <v>0</v>
      </c>
      <c r="AI43" s="47">
        <f>IF('KWh Monthly'!AI$5=0,0,AH43+'KWh Monthly'!AI43)</f>
        <v>0</v>
      </c>
      <c r="AJ43" s="47">
        <f>IF('KWh Monthly'!AJ$5=0,0,AI43+'KWh Monthly'!AJ43)</f>
        <v>0</v>
      </c>
      <c r="AK43" s="47">
        <f>IF('KWh Monthly'!AK$5=0,0,AJ43+'KWh Monthly'!AK43)</f>
        <v>0</v>
      </c>
      <c r="AL43" s="47">
        <f>IF('KWh Monthly'!AL$5=0,0,AK43+'KWh Monthly'!AL43)</f>
        <v>0</v>
      </c>
      <c r="AM43" s="47">
        <f>IF('KWh Monthly'!AM$5=0,0,AL43+'KWh Monthly'!AM43)</f>
        <v>0</v>
      </c>
      <c r="AN43" s="47">
        <f>IF('KWh Monthly'!AN$5=0,0,AM43+'KWh Monthly'!AN43)</f>
        <v>0</v>
      </c>
      <c r="AO43" s="47">
        <f>IF('KWh Monthly'!AO$5=-1,0,AN43+'KWh Monthly'!AO43)</f>
        <v>0</v>
      </c>
      <c r="AP43" s="47">
        <f>IF('KWh Monthly'!AP$5=-1,0,AO43+'KWh Monthly'!AP43)</f>
        <v>0</v>
      </c>
      <c r="AQ43" s="47">
        <f>IF('KWh Monthly'!AQ$5=-1,0,AP43+'KWh Monthly'!AQ43)</f>
        <v>0</v>
      </c>
      <c r="AR43" s="47">
        <f>IF('KWh Monthly'!AR$5=-1,0,AQ43+'KWh Monthly'!AR43)</f>
        <v>0</v>
      </c>
      <c r="AS43" s="47">
        <f>IF('KWh Monthly'!AS$5=-1,0,AR43+'KWh Monthly'!AS43)</f>
        <v>0</v>
      </c>
      <c r="AT43" s="47">
        <f>IF('KWh Monthly'!AT$5=-1,0,AS43+'KWh Monthly'!AT43)</f>
        <v>0</v>
      </c>
      <c r="AU43" s="47">
        <f>IF('KWh Monthly'!AU$5=-1,0,AT43+'KWh Monthly'!AU43)</f>
        <v>0</v>
      </c>
      <c r="AV43" s="47">
        <f>IF('KWh Monthly'!AV$5=-1,0,AU43+'KWh Monthly'!AV43)</f>
        <v>0</v>
      </c>
      <c r="AW43" s="47">
        <f>IF('KWh Monthly'!AW$5=-1,0,AV43+'KWh Monthly'!AW43)</f>
        <v>0</v>
      </c>
      <c r="AX43" s="47">
        <f>IF('KWh Monthly'!AX$5=-1,0,AW43+'KWh Monthly'!AX43)</f>
        <v>0</v>
      </c>
      <c r="AY43" s="47">
        <f>IF('KWh Monthly'!AY$5=-1,0,AX43+'KWh Monthly'!AY43)</f>
        <v>0</v>
      </c>
      <c r="AZ43" s="47">
        <f>IF('KWh Monthly'!AZ$5=-1,0,AY43+'KWh Monthly'!AZ43)</f>
        <v>0</v>
      </c>
      <c r="BA43" s="47">
        <f>IF('KWh Monthly'!BA$5=-1,0,AZ43+'KWh Monthly'!BA43)</f>
        <v>0</v>
      </c>
      <c r="BB43" s="47">
        <f>IF('KWh Monthly'!BB$5=-1,0,BA43+'KWh Monthly'!BB43)</f>
        <v>0</v>
      </c>
      <c r="BC43" s="47">
        <f>IF('KWh Monthly'!BC$5=-1,0,BB43+'KWh Monthly'!BC43)</f>
        <v>0</v>
      </c>
      <c r="BD43" s="47">
        <f>IF('KWh Monthly'!BD$5=-1,0,BC43+'KWh Monthly'!BD43)</f>
        <v>0</v>
      </c>
      <c r="BE43" s="47">
        <f>IF('KWh Monthly'!BE$5=-1,0,BD43+'KWh Monthly'!BE43)</f>
        <v>0</v>
      </c>
      <c r="BF43" s="47">
        <f>IF('KWh Monthly'!BF$5=-1,0,BE43+'KWh Monthly'!BF43)</f>
        <v>0</v>
      </c>
      <c r="BG43" s="47">
        <f>IF('KWh Monthly'!BG$5=-1,0,BF43+'KWh Monthly'!BG43)</f>
        <v>0</v>
      </c>
      <c r="BH43" s="47">
        <f>IF('KWh Monthly'!BH$5=-1,0,BG43+'KWh Monthly'!BH43)</f>
        <v>0</v>
      </c>
      <c r="BI43" s="47">
        <f>IF('KWh Monthly'!BI$5=-1,0,BH43+'KWh Monthly'!BI43)</f>
        <v>0</v>
      </c>
      <c r="BJ43" s="47">
        <f>IF('KWh Monthly'!BJ$5=-1,0,BI43+'KWh Monthly'!BJ43)</f>
        <v>0</v>
      </c>
      <c r="BK43" s="47">
        <f>IF('KWh Monthly'!BK$5=-1,0,BJ43+'KWh Monthly'!BK43)</f>
        <v>0</v>
      </c>
      <c r="BL43" s="47">
        <f>IF('KWh Monthly'!BL$5=-1,0,BK43+'KWh Monthly'!BL43)</f>
        <v>0</v>
      </c>
      <c r="BM43" s="47">
        <f>IF('KWh Monthly'!BM$5=-1,0,BL43+'KWh Monthly'!BM43)</f>
        <v>0</v>
      </c>
      <c r="BN43" s="47">
        <f>IF('KWh Monthly'!BN$5=-1,0,BM43+'KWh Monthly'!BN43)</f>
        <v>0</v>
      </c>
      <c r="BO43" s="47">
        <f>IF('KWh Monthly'!BO$5=-1,0,BN43+'KWh Monthly'!BO43)</f>
        <v>0</v>
      </c>
      <c r="BP43" s="47">
        <f>IF('KWh Monthly'!BP$5=-1,0,BO43+'KWh Monthly'!BP43)</f>
        <v>0</v>
      </c>
      <c r="BQ43" s="47">
        <f>IF('KWh Monthly'!BQ$5=-1,0,BP43+'KWh Monthly'!BQ43)</f>
        <v>0</v>
      </c>
      <c r="BR43" s="47">
        <f>IF('KWh Monthly'!BR$5=-1,0,BQ43+'KWh Monthly'!BR43)</f>
        <v>0</v>
      </c>
      <c r="BS43" s="47">
        <f>IF('KWh Monthly'!BS$5=-1,0,BR43+'KWh Monthly'!BS43)</f>
        <v>0</v>
      </c>
      <c r="BT43" s="47">
        <f>IF('KWh Monthly'!BT$5=-1,0,BS43+'KWh Monthly'!BT43)</f>
        <v>0</v>
      </c>
      <c r="BU43" s="47">
        <f>IF('KWh Monthly'!BU$5=-1,0,BT43+'KWh Monthly'!BU43)</f>
        <v>0</v>
      </c>
      <c r="BV43" s="47">
        <f>IF('KWh Monthly'!BV$5=-1,0,BU43+'KWh Monthly'!BV43)</f>
        <v>0</v>
      </c>
      <c r="BW43" s="47">
        <f>IF('KWh Monthly'!BW$5=-1,0,BV43+'KWh Monthly'!BW43)</f>
        <v>0</v>
      </c>
      <c r="BX43" s="47">
        <f>IF('KWh Monthly'!BX$5=-1,0,BW43+'KWh Monthly'!BX43)</f>
        <v>0</v>
      </c>
      <c r="BY43" s="47">
        <f>IF('KWh Monthly'!BY$5=-1,0,BX43+'KWh Monthly'!BY43)</f>
        <v>0</v>
      </c>
      <c r="BZ43" s="47">
        <f>IF('KWh Monthly'!BZ$5=-1,0,BY43+'KWh Monthly'!BZ43)</f>
        <v>0</v>
      </c>
      <c r="CA43" s="47">
        <f>IF('KWh Monthly'!CA$5=-1,0,BZ43+'KWh Monthly'!CA43)</f>
        <v>0</v>
      </c>
      <c r="CB43" s="47">
        <f>IF('KWh Monthly'!CB$5=-1,0,CA43+'KWh Monthly'!CB43)</f>
        <v>0</v>
      </c>
      <c r="CC43" s="47">
        <f>IF('KWh Monthly'!CC$5=-1,0,CB43+'KWh Monthly'!CC43)</f>
        <v>0</v>
      </c>
      <c r="CD43" s="47">
        <f>IF('KWh Monthly'!CD$5=-1,0,CC43+'KWh Monthly'!CD43)</f>
        <v>0</v>
      </c>
      <c r="CE43" s="47">
        <f>IF('KWh Monthly'!CE$5=-1,0,CD43+'KWh Monthly'!CE43)</f>
        <v>0</v>
      </c>
      <c r="CF43" s="47">
        <f>IF('KWh Monthly'!CF$5=-1,0,CE43+'KWh Monthly'!CF43)</f>
        <v>0</v>
      </c>
      <c r="CG43" s="47">
        <f>IF('KWh Monthly'!CG$5=-1,0,CF43+'KWh Monthly'!CG43)</f>
        <v>0</v>
      </c>
      <c r="CH43" s="47">
        <f>IF('KWh Monthly'!CH$5=-1,0,CG43+'KWh Monthly'!CH43)</f>
        <v>0</v>
      </c>
      <c r="CI43" s="47">
        <f>IF('KWh Monthly'!CI$5=-1,0,CH43+'KWh Monthly'!CI43)</f>
        <v>0</v>
      </c>
      <c r="CJ43" s="47">
        <f>IF('KWh Monthly'!CJ$5=-1,0,CI43+'KWh Monthly'!CJ43)</f>
        <v>0</v>
      </c>
      <c r="CK43" s="47">
        <f>IF('KWh Monthly'!CK$5=-1,0,CJ43+'KWh Monthly'!CK43)</f>
        <v>0</v>
      </c>
      <c r="CL43" s="47">
        <f>IF('KWh Monthly'!CL$5=-1,0,CK43+'KWh Monthly'!CL43)</f>
        <v>0</v>
      </c>
      <c r="CM43" s="47">
        <f>IF('KWh Monthly'!CM$5=-1,0,CL43+'KWh Monthly'!CM43)</f>
        <v>0</v>
      </c>
      <c r="CN43" s="47">
        <f>IF('KWh Monthly'!CN$5=-1,0,CM43+'KWh Monthly'!CN43)</f>
        <v>0</v>
      </c>
      <c r="CO43" s="47">
        <f>IF('KWh Monthly'!CO$5=-1,0,CN43+'KWh Monthly'!CO43)</f>
        <v>0</v>
      </c>
      <c r="CP43" s="47">
        <f>IF('KWh Monthly'!CP$5=-1,0,CO43+'KWh Monthly'!CP43)</f>
        <v>0</v>
      </c>
      <c r="CQ43" s="47">
        <f>IF('KWh Monthly'!CQ$5=-1,0,CP43+'KWh Monthly'!CQ43)</f>
        <v>0</v>
      </c>
      <c r="CR43" s="47">
        <f>IF('KWh Monthly'!CR$5=-1,0,CQ43+'KWh Monthly'!CR43)</f>
        <v>0</v>
      </c>
      <c r="CS43" s="47">
        <f>IF('KWh Monthly'!CS$5=-1,0,CR43+'KWh Monthly'!CS43)</f>
        <v>0</v>
      </c>
      <c r="CT43" s="47">
        <f>IF('KWh Monthly'!CT$5=-1,0,CS43+'KWh Monthly'!CT43)</f>
        <v>0</v>
      </c>
      <c r="CU43" s="47">
        <f>IF('KWh Monthly'!CU$5=-1,0,CT43+'KWh Monthly'!CU43)</f>
        <v>0</v>
      </c>
      <c r="CV43" s="47">
        <f>IF('KWh Monthly'!CV$5=-1,0,CU43+'KWh Monthly'!CV43)</f>
        <v>0</v>
      </c>
      <c r="CW43" s="47">
        <f>IF('KWh Monthly'!CW$5=-1,0,CV43+'KWh Monthly'!CW43)</f>
        <v>0</v>
      </c>
      <c r="CX43" s="47">
        <f>IF('KWh Monthly'!CX$5=-1,0,CW43+'KWh Monthly'!CX43)</f>
        <v>0</v>
      </c>
      <c r="CY43" s="47">
        <f>IF('KWh Monthly'!CY$5=-1,0,CX43+'KWh Monthly'!CY43)</f>
        <v>0</v>
      </c>
      <c r="CZ43" s="47">
        <f>IF('KWh Monthly'!CZ$5=-1,0,CY43+'KWh Monthly'!CZ43)</f>
        <v>0</v>
      </c>
      <c r="DA43" s="47">
        <f>IF('KWh Monthly'!DA$5=-1,0,CZ43+'KWh Monthly'!DA43)</f>
        <v>0</v>
      </c>
      <c r="DB43" s="47">
        <f>IF('KWh Monthly'!DB$5=-1,0,DA43+'KWh Monthly'!DB43)</f>
        <v>0</v>
      </c>
      <c r="DC43" s="47">
        <f>IF('KWh Monthly'!DC$5=-1,0,DB43+'KWh Monthly'!DC43)</f>
        <v>0</v>
      </c>
      <c r="DD43" s="47">
        <f>IF('KWh Monthly'!DD$5=-1,0,DC43+'KWh Monthly'!DD43)</f>
        <v>0</v>
      </c>
      <c r="DE43" s="47">
        <f>IF('KWh Monthly'!DE$5=-1,0,DD43+'KWh Monthly'!DE43)</f>
        <v>0</v>
      </c>
      <c r="DF43" s="47">
        <f>IF('KWh Monthly'!DF$5=-1,0,DE43+'KWh Monthly'!DF43)</f>
        <v>0</v>
      </c>
      <c r="DG43" s="47">
        <f>IF('KWh Monthly'!DG$5=-1,0,DF43+'KWh Monthly'!DG43)</f>
        <v>0</v>
      </c>
      <c r="DH43" s="47">
        <f>IF('KWh Monthly'!DH$5=-1,0,DG43+'KWh Monthly'!DH43)</f>
        <v>0</v>
      </c>
      <c r="DI43" s="47">
        <f>IF('KWh Monthly'!DI$5=-1,0,DH43+'KWh Monthly'!DI43)</f>
        <v>0</v>
      </c>
      <c r="DJ43" s="47">
        <f>IF('KWh Monthly'!DJ$5=-1,0,DI43+'KWh Monthly'!DJ43)</f>
        <v>0</v>
      </c>
      <c r="DK43" s="47">
        <f>IF('KWh Monthly'!DK$5=-1,0,DJ43+'KWh Monthly'!DK43)</f>
        <v>0</v>
      </c>
      <c r="DL43" s="47">
        <f>IF('KWh Monthly'!DL$5=-1,0,DK43+'KWh Monthly'!DL43)</f>
        <v>0</v>
      </c>
      <c r="DM43" s="47">
        <f>IF('KWh Monthly'!DM$5=-1,0,DL43+'KWh Monthly'!DM43)</f>
        <v>0</v>
      </c>
      <c r="DN43" s="47">
        <f>IF('KWh Monthly'!DN$5=-1,0,DM43+'KWh Monthly'!DN43)</f>
        <v>0</v>
      </c>
      <c r="DO43" s="47">
        <f>IF('KWh Monthly'!DO$5=-1,0,DN43+'KWh Monthly'!DO43)</f>
        <v>0</v>
      </c>
      <c r="DP43" s="47">
        <f>IF('KWh Monthly'!DP$5=-1,0,DO43+'KWh Monthly'!DP43)</f>
        <v>0</v>
      </c>
      <c r="DQ43" s="47">
        <f>IF('KWh Monthly'!DQ$5=-1,0,DP43+'KWh Monthly'!DQ43)</f>
        <v>0</v>
      </c>
      <c r="DR43" s="47">
        <f>IF('KWh Monthly'!DR$5=-1,0,DQ43+'KWh Monthly'!DR43)</f>
        <v>0</v>
      </c>
    </row>
    <row r="44" spans="1:122" x14ac:dyDescent="0.25">
      <c r="A44" s="193"/>
      <c r="B44" s="30" t="s">
        <v>4</v>
      </c>
      <c r="C44" s="47">
        <f>IF('KWh Monthly'!C$5=0,0,'KWh Monthly'!C44)</f>
        <v>0</v>
      </c>
      <c r="D44" s="47">
        <f>IF('KWh Monthly'!D$5=0,0,C44+'KWh Monthly'!D44)</f>
        <v>0</v>
      </c>
      <c r="E44" s="47">
        <f>IF('KWh Monthly'!E$5=0,0,D44+'KWh Monthly'!E44)</f>
        <v>0</v>
      </c>
      <c r="F44" s="47">
        <f>IF('KWh Monthly'!F$5=0,0,E44+'KWh Monthly'!F44)</f>
        <v>0</v>
      </c>
      <c r="G44" s="47">
        <f>IF('KWh Monthly'!G$5=0,0,F44+'KWh Monthly'!G44)</f>
        <v>0</v>
      </c>
      <c r="H44" s="47">
        <f>IF('KWh Monthly'!H$5=0,0,G44+'KWh Monthly'!H44)</f>
        <v>0</v>
      </c>
      <c r="I44" s="47">
        <f>IF('KWh Monthly'!I$5=0,0,H44+'KWh Monthly'!I44)</f>
        <v>0</v>
      </c>
      <c r="J44" s="47">
        <f>IF('KWh Monthly'!J$5=0,0,I44+'KWh Monthly'!J44)</f>
        <v>0</v>
      </c>
      <c r="K44" s="47">
        <f>IF('KWh Monthly'!K$5=0,0,J44+'KWh Monthly'!K44)</f>
        <v>0</v>
      </c>
      <c r="L44" s="47">
        <f>IF('KWh Monthly'!L$5=0,0,K44+'KWh Monthly'!L44)</f>
        <v>0</v>
      </c>
      <c r="M44" s="47">
        <f>IF('KWh Monthly'!M$5=0,0,L44+'KWh Monthly'!M44)</f>
        <v>0</v>
      </c>
      <c r="N44" s="47">
        <f>IF('KWh Monthly'!N$5=0,0,M44+'KWh Monthly'!N44)</f>
        <v>0</v>
      </c>
      <c r="O44" s="47">
        <f>IF('KWh Monthly'!O$5=0,0,N44+'KWh Monthly'!O44)</f>
        <v>3415.4276104929559</v>
      </c>
      <c r="P44" s="47">
        <f>IF('KWh Monthly'!P$5=0,0,O44+'KWh Monthly'!P44)</f>
        <v>0</v>
      </c>
      <c r="Q44" s="47">
        <f>IF('KWh Monthly'!Q$5=0,0,P44+'KWh Monthly'!Q44)</f>
        <v>0</v>
      </c>
      <c r="R44" s="47">
        <f>IF('KWh Monthly'!R$5=0,0,Q44+'KWh Monthly'!R44)</f>
        <v>0</v>
      </c>
      <c r="S44" s="47">
        <f>IF('KWh Monthly'!S$5=0,0,R44+'KWh Monthly'!S44)</f>
        <v>0</v>
      </c>
      <c r="T44" s="47">
        <f>IF('KWh Monthly'!T$5=0,0,S44+'KWh Monthly'!T44)</f>
        <v>0</v>
      </c>
      <c r="U44" s="47">
        <f>IF('KWh Monthly'!U$5=0,0,T44+'KWh Monthly'!U44)</f>
        <v>0</v>
      </c>
      <c r="V44" s="47">
        <f>IF('KWh Monthly'!V$5=0,0,U44+'KWh Monthly'!V44)</f>
        <v>0</v>
      </c>
      <c r="W44" s="47">
        <f>IF('KWh Monthly'!W$5=0,0,V44+'KWh Monthly'!W44)</f>
        <v>0</v>
      </c>
      <c r="X44" s="47">
        <f>IF('KWh Monthly'!X$5=0,0,W44+'KWh Monthly'!X44)</f>
        <v>0</v>
      </c>
      <c r="Y44" s="47">
        <f>IF('KWh Monthly'!Y$5=0,0,X44+'KWh Monthly'!Y44)</f>
        <v>0</v>
      </c>
      <c r="Z44" s="47">
        <f>IF('KWh Monthly'!Z$5=0,0,Y44+'KWh Monthly'!Z44)</f>
        <v>0</v>
      </c>
      <c r="AA44" s="47">
        <f>IF('KWh Monthly'!AA$5=0,0,Z44+'KWh Monthly'!AA44)</f>
        <v>0</v>
      </c>
      <c r="AB44" s="47">
        <f>IF('KWh Monthly'!AB$5=0,0,AA44+'KWh Monthly'!AB44)</f>
        <v>0</v>
      </c>
      <c r="AC44" s="47">
        <f>IF('KWh Monthly'!AC$5=0,0,AB44+'KWh Monthly'!AC44)</f>
        <v>0</v>
      </c>
      <c r="AD44" s="47">
        <f>IF('KWh Monthly'!AD$5=0,0,AC44+'KWh Monthly'!AD44)</f>
        <v>0</v>
      </c>
      <c r="AE44" s="47">
        <f>IF('KWh Monthly'!AE$5=0,0,AD44+'KWh Monthly'!AE44)</f>
        <v>0</v>
      </c>
      <c r="AF44" s="47">
        <f>IF('KWh Monthly'!AF$5=0,0,AE44+'KWh Monthly'!AF44)</f>
        <v>0</v>
      </c>
      <c r="AG44" s="47">
        <f>IF('KWh Monthly'!AG$5=0,0,AF44+'KWh Monthly'!AG44)</f>
        <v>0</v>
      </c>
      <c r="AH44" s="47">
        <f>IF('KWh Monthly'!AH$5=0,0,AG44+'KWh Monthly'!AH44)</f>
        <v>0</v>
      </c>
      <c r="AI44" s="47">
        <f>IF('KWh Monthly'!AI$5=0,0,AH44+'KWh Monthly'!AI44)</f>
        <v>0</v>
      </c>
      <c r="AJ44" s="47">
        <f>IF('KWh Monthly'!AJ$5=0,0,AI44+'KWh Monthly'!AJ44)</f>
        <v>0</v>
      </c>
      <c r="AK44" s="47">
        <f>IF('KWh Monthly'!AK$5=0,0,AJ44+'KWh Monthly'!AK44)</f>
        <v>0</v>
      </c>
      <c r="AL44" s="47">
        <f>IF('KWh Monthly'!AL$5=0,0,AK44+'KWh Monthly'!AL44)</f>
        <v>0</v>
      </c>
      <c r="AM44" s="47">
        <f>IF('KWh Monthly'!AM$5=0,0,AL44+'KWh Monthly'!AM44)</f>
        <v>0</v>
      </c>
      <c r="AN44" s="47">
        <f>IF('KWh Monthly'!AN$5=0,0,AM44+'KWh Monthly'!AN44)</f>
        <v>0</v>
      </c>
      <c r="AO44" s="47">
        <f>IF('KWh Monthly'!AO$5=-1,0,AN44+'KWh Monthly'!AO44)</f>
        <v>0</v>
      </c>
      <c r="AP44" s="47">
        <f>IF('KWh Monthly'!AP$5=-1,0,AO44+'KWh Monthly'!AP44)</f>
        <v>0</v>
      </c>
      <c r="AQ44" s="47">
        <f>IF('KWh Monthly'!AQ$5=-1,0,AP44+'KWh Monthly'!AQ44)</f>
        <v>0</v>
      </c>
      <c r="AR44" s="47">
        <f>IF('KWh Monthly'!AR$5=-1,0,AQ44+'KWh Monthly'!AR44)</f>
        <v>0</v>
      </c>
      <c r="AS44" s="47">
        <f>IF('KWh Monthly'!AS$5=-1,0,AR44+'KWh Monthly'!AS44)</f>
        <v>0</v>
      </c>
      <c r="AT44" s="47">
        <f>IF('KWh Monthly'!AT$5=-1,0,AS44+'KWh Monthly'!AT44)</f>
        <v>0</v>
      </c>
      <c r="AU44" s="47">
        <f>IF('KWh Monthly'!AU$5=-1,0,AT44+'KWh Monthly'!AU44)</f>
        <v>0</v>
      </c>
      <c r="AV44" s="47">
        <f>IF('KWh Monthly'!AV$5=-1,0,AU44+'KWh Monthly'!AV44)</f>
        <v>0</v>
      </c>
      <c r="AW44" s="47">
        <f>IF('KWh Monthly'!AW$5=-1,0,AV44+'KWh Monthly'!AW44)</f>
        <v>0</v>
      </c>
      <c r="AX44" s="47">
        <f>IF('KWh Monthly'!AX$5=-1,0,AW44+'KWh Monthly'!AX44)</f>
        <v>0</v>
      </c>
      <c r="AY44" s="47">
        <f>IF('KWh Monthly'!AY$5=-1,0,AX44+'KWh Monthly'!AY44)</f>
        <v>0</v>
      </c>
      <c r="AZ44" s="47">
        <f>IF('KWh Monthly'!AZ$5=-1,0,AY44+'KWh Monthly'!AZ44)</f>
        <v>0</v>
      </c>
      <c r="BA44" s="47">
        <f>IF('KWh Monthly'!BA$5=-1,0,AZ44+'KWh Monthly'!BA44)</f>
        <v>0</v>
      </c>
      <c r="BB44" s="47">
        <f>IF('KWh Monthly'!BB$5=-1,0,BA44+'KWh Monthly'!BB44)</f>
        <v>0</v>
      </c>
      <c r="BC44" s="47">
        <f>IF('KWh Monthly'!BC$5=-1,0,BB44+'KWh Monthly'!BC44)</f>
        <v>0</v>
      </c>
      <c r="BD44" s="47">
        <f>IF('KWh Monthly'!BD$5=-1,0,BC44+'KWh Monthly'!BD44)</f>
        <v>0</v>
      </c>
      <c r="BE44" s="47">
        <f>IF('KWh Monthly'!BE$5=-1,0,BD44+'KWh Monthly'!BE44)</f>
        <v>0</v>
      </c>
      <c r="BF44" s="47">
        <f>IF('KWh Monthly'!BF$5=-1,0,BE44+'KWh Monthly'!BF44)</f>
        <v>0</v>
      </c>
      <c r="BG44" s="47">
        <f>IF('KWh Monthly'!BG$5=-1,0,BF44+'KWh Monthly'!BG44)</f>
        <v>0</v>
      </c>
      <c r="BH44" s="47">
        <f>IF('KWh Monthly'!BH$5=-1,0,BG44+'KWh Monthly'!BH44)</f>
        <v>0</v>
      </c>
      <c r="BI44" s="47">
        <f>IF('KWh Monthly'!BI$5=-1,0,BH44+'KWh Monthly'!BI44)</f>
        <v>0</v>
      </c>
      <c r="BJ44" s="47">
        <f>IF('KWh Monthly'!BJ$5=-1,0,BI44+'KWh Monthly'!BJ44)</f>
        <v>0</v>
      </c>
      <c r="BK44" s="47">
        <f>IF('KWh Monthly'!BK$5=-1,0,BJ44+'KWh Monthly'!BK44)</f>
        <v>0</v>
      </c>
      <c r="BL44" s="47">
        <f>IF('KWh Monthly'!BL$5=-1,0,BK44+'KWh Monthly'!BL44)</f>
        <v>0</v>
      </c>
      <c r="BM44" s="47">
        <f>IF('KWh Monthly'!BM$5=-1,0,BL44+'KWh Monthly'!BM44)</f>
        <v>0</v>
      </c>
      <c r="BN44" s="47">
        <f>IF('KWh Monthly'!BN$5=-1,0,BM44+'KWh Monthly'!BN44)</f>
        <v>0</v>
      </c>
      <c r="BO44" s="47">
        <f>IF('KWh Monthly'!BO$5=-1,0,BN44+'KWh Monthly'!BO44)</f>
        <v>0</v>
      </c>
      <c r="BP44" s="47">
        <f>IF('KWh Monthly'!BP$5=-1,0,BO44+'KWh Monthly'!BP44)</f>
        <v>0</v>
      </c>
      <c r="BQ44" s="47">
        <f>IF('KWh Monthly'!BQ$5=-1,0,BP44+'KWh Monthly'!BQ44)</f>
        <v>0</v>
      </c>
      <c r="BR44" s="47">
        <f>IF('KWh Monthly'!BR$5=-1,0,BQ44+'KWh Monthly'!BR44)</f>
        <v>0</v>
      </c>
      <c r="BS44" s="47">
        <f>IF('KWh Monthly'!BS$5=-1,0,BR44+'KWh Monthly'!BS44)</f>
        <v>0</v>
      </c>
      <c r="BT44" s="47">
        <f>IF('KWh Monthly'!BT$5=-1,0,BS44+'KWh Monthly'!BT44)</f>
        <v>0</v>
      </c>
      <c r="BU44" s="47">
        <f>IF('KWh Monthly'!BU$5=-1,0,BT44+'KWh Monthly'!BU44)</f>
        <v>0</v>
      </c>
      <c r="BV44" s="47">
        <f>IF('KWh Monthly'!BV$5=-1,0,BU44+'KWh Monthly'!BV44)</f>
        <v>0</v>
      </c>
      <c r="BW44" s="47">
        <f>IF('KWh Monthly'!BW$5=-1,0,BV44+'KWh Monthly'!BW44)</f>
        <v>0</v>
      </c>
      <c r="BX44" s="47">
        <f>IF('KWh Monthly'!BX$5=-1,0,BW44+'KWh Monthly'!BX44)</f>
        <v>0</v>
      </c>
      <c r="BY44" s="47">
        <f>IF('KWh Monthly'!BY$5=-1,0,BX44+'KWh Monthly'!BY44)</f>
        <v>0</v>
      </c>
      <c r="BZ44" s="47">
        <f>IF('KWh Monthly'!BZ$5=-1,0,BY44+'KWh Monthly'!BZ44)</f>
        <v>0</v>
      </c>
      <c r="CA44" s="47">
        <f>IF('KWh Monthly'!CA$5=-1,0,BZ44+'KWh Monthly'!CA44)</f>
        <v>0</v>
      </c>
      <c r="CB44" s="47">
        <f>IF('KWh Monthly'!CB$5=-1,0,CA44+'KWh Monthly'!CB44)</f>
        <v>0</v>
      </c>
      <c r="CC44" s="47">
        <f>IF('KWh Monthly'!CC$5=-1,0,CB44+'KWh Monthly'!CC44)</f>
        <v>0</v>
      </c>
      <c r="CD44" s="47">
        <f>IF('KWh Monthly'!CD$5=-1,0,CC44+'KWh Monthly'!CD44)</f>
        <v>0</v>
      </c>
      <c r="CE44" s="47">
        <f>IF('KWh Monthly'!CE$5=-1,0,CD44+'KWh Monthly'!CE44)</f>
        <v>0</v>
      </c>
      <c r="CF44" s="47">
        <f>IF('KWh Monthly'!CF$5=-1,0,CE44+'KWh Monthly'!CF44)</f>
        <v>0</v>
      </c>
      <c r="CG44" s="47">
        <f>IF('KWh Monthly'!CG$5=-1,0,CF44+'KWh Monthly'!CG44)</f>
        <v>0</v>
      </c>
      <c r="CH44" s="47">
        <f>IF('KWh Monthly'!CH$5=-1,0,CG44+'KWh Monthly'!CH44)</f>
        <v>0</v>
      </c>
      <c r="CI44" s="47">
        <f>IF('KWh Monthly'!CI$5=-1,0,CH44+'KWh Monthly'!CI44)</f>
        <v>0</v>
      </c>
      <c r="CJ44" s="47">
        <f>IF('KWh Monthly'!CJ$5=-1,0,CI44+'KWh Monthly'!CJ44)</f>
        <v>0</v>
      </c>
      <c r="CK44" s="47">
        <f>IF('KWh Monthly'!CK$5=-1,0,CJ44+'KWh Monthly'!CK44)</f>
        <v>0</v>
      </c>
      <c r="CL44" s="47">
        <f>IF('KWh Monthly'!CL$5=-1,0,CK44+'KWh Monthly'!CL44)</f>
        <v>0</v>
      </c>
      <c r="CM44" s="47">
        <f>IF('KWh Monthly'!CM$5=-1,0,CL44+'KWh Monthly'!CM44)</f>
        <v>0</v>
      </c>
      <c r="CN44" s="47">
        <f>IF('KWh Monthly'!CN$5=-1,0,CM44+'KWh Monthly'!CN44)</f>
        <v>0</v>
      </c>
      <c r="CO44" s="47">
        <f>IF('KWh Monthly'!CO$5=-1,0,CN44+'KWh Monthly'!CO44)</f>
        <v>0</v>
      </c>
      <c r="CP44" s="47">
        <f>IF('KWh Monthly'!CP$5=-1,0,CO44+'KWh Monthly'!CP44)</f>
        <v>0</v>
      </c>
      <c r="CQ44" s="47">
        <f>IF('KWh Monthly'!CQ$5=-1,0,CP44+'KWh Monthly'!CQ44)</f>
        <v>0</v>
      </c>
      <c r="CR44" s="47">
        <f>IF('KWh Monthly'!CR$5=-1,0,CQ44+'KWh Monthly'!CR44)</f>
        <v>0</v>
      </c>
      <c r="CS44" s="47">
        <f>IF('KWh Monthly'!CS$5=-1,0,CR44+'KWh Monthly'!CS44)</f>
        <v>0</v>
      </c>
      <c r="CT44" s="47">
        <f>IF('KWh Monthly'!CT$5=-1,0,CS44+'KWh Monthly'!CT44)</f>
        <v>0</v>
      </c>
      <c r="CU44" s="47">
        <f>IF('KWh Monthly'!CU$5=-1,0,CT44+'KWh Monthly'!CU44)</f>
        <v>0</v>
      </c>
      <c r="CV44" s="47">
        <f>IF('KWh Monthly'!CV$5=-1,0,CU44+'KWh Monthly'!CV44)</f>
        <v>0</v>
      </c>
      <c r="CW44" s="47">
        <f>IF('KWh Monthly'!CW$5=-1,0,CV44+'KWh Monthly'!CW44)</f>
        <v>0</v>
      </c>
      <c r="CX44" s="47">
        <f>IF('KWh Monthly'!CX$5=-1,0,CW44+'KWh Monthly'!CX44)</f>
        <v>0</v>
      </c>
      <c r="CY44" s="47">
        <f>IF('KWh Monthly'!CY$5=-1,0,CX44+'KWh Monthly'!CY44)</f>
        <v>0</v>
      </c>
      <c r="CZ44" s="47">
        <f>IF('KWh Monthly'!CZ$5=-1,0,CY44+'KWh Monthly'!CZ44)</f>
        <v>0</v>
      </c>
      <c r="DA44" s="47">
        <f>IF('KWh Monthly'!DA$5=-1,0,CZ44+'KWh Monthly'!DA44)</f>
        <v>0</v>
      </c>
      <c r="DB44" s="47">
        <f>IF('KWh Monthly'!DB$5=-1,0,DA44+'KWh Monthly'!DB44)</f>
        <v>0</v>
      </c>
      <c r="DC44" s="47">
        <f>IF('KWh Monthly'!DC$5=-1,0,DB44+'KWh Monthly'!DC44)</f>
        <v>0</v>
      </c>
      <c r="DD44" s="47">
        <f>IF('KWh Monthly'!DD$5=-1,0,DC44+'KWh Monthly'!DD44)</f>
        <v>0</v>
      </c>
      <c r="DE44" s="47">
        <f>IF('KWh Monthly'!DE$5=-1,0,DD44+'KWh Monthly'!DE44)</f>
        <v>0</v>
      </c>
      <c r="DF44" s="47">
        <f>IF('KWh Monthly'!DF$5=-1,0,DE44+'KWh Monthly'!DF44)</f>
        <v>0</v>
      </c>
      <c r="DG44" s="47">
        <f>IF('KWh Monthly'!DG$5=-1,0,DF44+'KWh Monthly'!DG44)</f>
        <v>0</v>
      </c>
      <c r="DH44" s="47">
        <f>IF('KWh Monthly'!DH$5=-1,0,DG44+'KWh Monthly'!DH44)</f>
        <v>0</v>
      </c>
      <c r="DI44" s="47">
        <f>IF('KWh Monthly'!DI$5=-1,0,DH44+'KWh Monthly'!DI44)</f>
        <v>0</v>
      </c>
      <c r="DJ44" s="47">
        <f>IF('KWh Monthly'!DJ$5=-1,0,DI44+'KWh Monthly'!DJ44)</f>
        <v>0</v>
      </c>
      <c r="DK44" s="47">
        <f>IF('KWh Monthly'!DK$5=-1,0,DJ44+'KWh Monthly'!DK44)</f>
        <v>0</v>
      </c>
      <c r="DL44" s="47">
        <f>IF('KWh Monthly'!DL$5=-1,0,DK44+'KWh Monthly'!DL44)</f>
        <v>0</v>
      </c>
      <c r="DM44" s="47">
        <f>IF('KWh Monthly'!DM$5=-1,0,DL44+'KWh Monthly'!DM44)</f>
        <v>0</v>
      </c>
      <c r="DN44" s="47">
        <f>IF('KWh Monthly'!DN$5=-1,0,DM44+'KWh Monthly'!DN44)</f>
        <v>0</v>
      </c>
      <c r="DO44" s="47">
        <f>IF('KWh Monthly'!DO$5=-1,0,DN44+'KWh Monthly'!DO44)</f>
        <v>0</v>
      </c>
      <c r="DP44" s="47">
        <f>IF('KWh Monthly'!DP$5=-1,0,DO44+'KWh Monthly'!DP44)</f>
        <v>0</v>
      </c>
      <c r="DQ44" s="47">
        <f>IF('KWh Monthly'!DQ$5=-1,0,DP44+'KWh Monthly'!DQ44)</f>
        <v>0</v>
      </c>
      <c r="DR44" s="47">
        <f>IF('KWh Monthly'!DR$5=-1,0,DQ44+'KWh Monthly'!DR44)</f>
        <v>0</v>
      </c>
    </row>
    <row r="45" spans="1:122" x14ac:dyDescent="0.25">
      <c r="A45" s="194"/>
      <c r="B45" s="30" t="s">
        <v>14</v>
      </c>
      <c r="C45" s="47">
        <f>IF('KWh Monthly'!C$5=0,0,'KWh Monthly'!C45)</f>
        <v>0</v>
      </c>
      <c r="D45" s="47">
        <f>IF('KWh Monthly'!D$5=0,0,C45+'KWh Monthly'!D45)</f>
        <v>0</v>
      </c>
      <c r="E45" s="47">
        <f>IF('KWh Monthly'!E$5=0,0,D45+'KWh Monthly'!E45)</f>
        <v>0</v>
      </c>
      <c r="F45" s="47">
        <f>IF('KWh Monthly'!F$5=0,0,E45+'KWh Monthly'!F45)</f>
        <v>0</v>
      </c>
      <c r="G45" s="47">
        <f>IF('KWh Monthly'!G$5=0,0,F45+'KWh Monthly'!G45)</f>
        <v>0</v>
      </c>
      <c r="H45" s="47">
        <f>IF('KWh Monthly'!H$5=0,0,G45+'KWh Monthly'!H45)</f>
        <v>0</v>
      </c>
      <c r="I45" s="47">
        <f>IF('KWh Monthly'!I$5=0,0,H45+'KWh Monthly'!I45)</f>
        <v>0</v>
      </c>
      <c r="J45" s="47">
        <f>IF('KWh Monthly'!J$5=0,0,I45+'KWh Monthly'!J45)</f>
        <v>0</v>
      </c>
      <c r="K45" s="47">
        <f>IF('KWh Monthly'!K$5=0,0,J45+'KWh Monthly'!K45)</f>
        <v>0</v>
      </c>
      <c r="L45" s="47">
        <f>IF('KWh Monthly'!L$5=0,0,K45+'KWh Monthly'!L45)</f>
        <v>0</v>
      </c>
      <c r="M45" s="47">
        <f>IF('KWh Monthly'!M$5=0,0,L45+'KWh Monthly'!M45)</f>
        <v>0</v>
      </c>
      <c r="N45" s="47">
        <f>IF('KWh Monthly'!N$5=0,0,M45+'KWh Monthly'!N45)</f>
        <v>0</v>
      </c>
      <c r="O45" s="47">
        <f>IF('KWh Monthly'!O$5=0,0,N45+'KWh Monthly'!O45)</f>
        <v>667.49144955792258</v>
      </c>
      <c r="P45" s="47">
        <f>IF('KWh Monthly'!P$5=0,0,O45+'KWh Monthly'!P45)</f>
        <v>0</v>
      </c>
      <c r="Q45" s="47">
        <f>IF('KWh Monthly'!Q$5=0,0,P45+'KWh Monthly'!Q45)</f>
        <v>0</v>
      </c>
      <c r="R45" s="47">
        <f>IF('KWh Monthly'!R$5=0,0,Q45+'KWh Monthly'!R45)</f>
        <v>0</v>
      </c>
      <c r="S45" s="47">
        <f>IF('KWh Monthly'!S$5=0,0,R45+'KWh Monthly'!S45)</f>
        <v>0</v>
      </c>
      <c r="T45" s="47">
        <f>IF('KWh Monthly'!T$5=0,0,S45+'KWh Monthly'!T45)</f>
        <v>0</v>
      </c>
      <c r="U45" s="47">
        <f>IF('KWh Monthly'!U$5=0,0,T45+'KWh Monthly'!U45)</f>
        <v>0</v>
      </c>
      <c r="V45" s="47">
        <f>IF('KWh Monthly'!V$5=0,0,U45+'KWh Monthly'!V45)</f>
        <v>0</v>
      </c>
      <c r="W45" s="47">
        <f>IF('KWh Monthly'!W$5=0,0,V45+'KWh Monthly'!W45)</f>
        <v>0</v>
      </c>
      <c r="X45" s="47">
        <f>IF('KWh Monthly'!X$5=0,0,W45+'KWh Monthly'!X45)</f>
        <v>0</v>
      </c>
      <c r="Y45" s="47">
        <f>IF('KWh Monthly'!Y$5=0,0,X45+'KWh Monthly'!Y45)</f>
        <v>0</v>
      </c>
      <c r="Z45" s="47">
        <f>IF('KWh Monthly'!Z$5=0,0,Y45+'KWh Monthly'!Z45)</f>
        <v>0</v>
      </c>
      <c r="AA45" s="47">
        <f>IF('KWh Monthly'!AA$5=0,0,Z45+'KWh Monthly'!AA45)</f>
        <v>0</v>
      </c>
      <c r="AB45" s="47">
        <f>IF('KWh Monthly'!AB$5=0,0,AA45+'KWh Monthly'!AB45)</f>
        <v>0</v>
      </c>
      <c r="AC45" s="47">
        <f>IF('KWh Monthly'!AC$5=0,0,AB45+'KWh Monthly'!AC45)</f>
        <v>0</v>
      </c>
      <c r="AD45" s="47">
        <f>IF('KWh Monthly'!AD$5=0,0,AC45+'KWh Monthly'!AD45)</f>
        <v>0</v>
      </c>
      <c r="AE45" s="47">
        <f>IF('KWh Monthly'!AE$5=0,0,AD45+'KWh Monthly'!AE45)</f>
        <v>0</v>
      </c>
      <c r="AF45" s="47">
        <f>IF('KWh Monthly'!AF$5=0,0,AE45+'KWh Monthly'!AF45)</f>
        <v>0</v>
      </c>
      <c r="AG45" s="47">
        <f>IF('KWh Monthly'!AG$5=0,0,AF45+'KWh Monthly'!AG45)</f>
        <v>0</v>
      </c>
      <c r="AH45" s="47">
        <f>IF('KWh Monthly'!AH$5=0,0,AG45+'KWh Monthly'!AH45)</f>
        <v>0</v>
      </c>
      <c r="AI45" s="47">
        <f>IF('KWh Monthly'!AI$5=0,0,AH45+'KWh Monthly'!AI45)</f>
        <v>0</v>
      </c>
      <c r="AJ45" s="47">
        <f>IF('KWh Monthly'!AJ$5=0,0,AI45+'KWh Monthly'!AJ45)</f>
        <v>0</v>
      </c>
      <c r="AK45" s="47">
        <f>IF('KWh Monthly'!AK$5=0,0,AJ45+'KWh Monthly'!AK45)</f>
        <v>0</v>
      </c>
      <c r="AL45" s="47">
        <f>IF('KWh Monthly'!AL$5=0,0,AK45+'KWh Monthly'!AL45)</f>
        <v>0</v>
      </c>
      <c r="AM45" s="47">
        <f>IF('KWh Monthly'!AM$5=0,0,AL45+'KWh Monthly'!AM45)</f>
        <v>0</v>
      </c>
      <c r="AN45" s="47">
        <f>IF('KWh Monthly'!AN$5=0,0,AM45+'KWh Monthly'!AN45)</f>
        <v>0</v>
      </c>
      <c r="AO45" s="47">
        <f>IF('KWh Monthly'!AO$5=-1,0,AN45+'KWh Monthly'!AO45)</f>
        <v>0</v>
      </c>
      <c r="AP45" s="47">
        <f>IF('KWh Monthly'!AP$5=-1,0,AO45+'KWh Monthly'!AP45)</f>
        <v>0</v>
      </c>
      <c r="AQ45" s="47">
        <f>IF('KWh Monthly'!AQ$5=-1,0,AP45+'KWh Monthly'!AQ45)</f>
        <v>0</v>
      </c>
      <c r="AR45" s="47">
        <f>IF('KWh Monthly'!AR$5=-1,0,AQ45+'KWh Monthly'!AR45)</f>
        <v>0</v>
      </c>
      <c r="AS45" s="47">
        <f>IF('KWh Monthly'!AS$5=-1,0,AR45+'KWh Monthly'!AS45)</f>
        <v>0</v>
      </c>
      <c r="AT45" s="47">
        <f>IF('KWh Monthly'!AT$5=-1,0,AS45+'KWh Monthly'!AT45)</f>
        <v>0</v>
      </c>
      <c r="AU45" s="47">
        <f>IF('KWh Monthly'!AU$5=-1,0,AT45+'KWh Monthly'!AU45)</f>
        <v>0</v>
      </c>
      <c r="AV45" s="47">
        <f>IF('KWh Monthly'!AV$5=-1,0,AU45+'KWh Monthly'!AV45)</f>
        <v>0</v>
      </c>
      <c r="AW45" s="47">
        <f>IF('KWh Monthly'!AW$5=-1,0,AV45+'KWh Monthly'!AW45)</f>
        <v>0</v>
      </c>
      <c r="AX45" s="47">
        <f>IF('KWh Monthly'!AX$5=-1,0,AW45+'KWh Monthly'!AX45)</f>
        <v>0</v>
      </c>
      <c r="AY45" s="47">
        <f>IF('KWh Monthly'!AY$5=-1,0,AX45+'KWh Monthly'!AY45)</f>
        <v>0</v>
      </c>
      <c r="AZ45" s="47">
        <f>IF('KWh Monthly'!AZ$5=-1,0,AY45+'KWh Monthly'!AZ45)</f>
        <v>0</v>
      </c>
      <c r="BA45" s="47">
        <f>IF('KWh Monthly'!BA$5=-1,0,AZ45+'KWh Monthly'!BA45)</f>
        <v>0</v>
      </c>
      <c r="BB45" s="47">
        <f>IF('KWh Monthly'!BB$5=-1,0,BA45+'KWh Monthly'!BB45)</f>
        <v>0</v>
      </c>
      <c r="BC45" s="47">
        <f>IF('KWh Monthly'!BC$5=-1,0,BB45+'KWh Monthly'!BC45)</f>
        <v>0</v>
      </c>
      <c r="BD45" s="47">
        <f>IF('KWh Monthly'!BD$5=-1,0,BC45+'KWh Monthly'!BD45)</f>
        <v>0</v>
      </c>
      <c r="BE45" s="47">
        <f>IF('KWh Monthly'!BE$5=-1,0,BD45+'KWh Monthly'!BE45)</f>
        <v>0</v>
      </c>
      <c r="BF45" s="47">
        <f>IF('KWh Monthly'!BF$5=-1,0,BE45+'KWh Monthly'!BF45)</f>
        <v>0</v>
      </c>
      <c r="BG45" s="47">
        <f>IF('KWh Monthly'!BG$5=-1,0,BF45+'KWh Monthly'!BG45)</f>
        <v>0</v>
      </c>
      <c r="BH45" s="47">
        <f>IF('KWh Monthly'!BH$5=-1,0,BG45+'KWh Monthly'!BH45)</f>
        <v>0</v>
      </c>
      <c r="BI45" s="47">
        <f>IF('KWh Monthly'!BI$5=-1,0,BH45+'KWh Monthly'!BI45)</f>
        <v>0</v>
      </c>
      <c r="BJ45" s="47">
        <f>IF('KWh Monthly'!BJ$5=-1,0,BI45+'KWh Monthly'!BJ45)</f>
        <v>0</v>
      </c>
      <c r="BK45" s="47">
        <f>IF('KWh Monthly'!BK$5=-1,0,BJ45+'KWh Monthly'!BK45)</f>
        <v>0</v>
      </c>
      <c r="BL45" s="47">
        <f>IF('KWh Monthly'!BL$5=-1,0,BK45+'KWh Monthly'!BL45)</f>
        <v>0</v>
      </c>
      <c r="BM45" s="47">
        <f>IF('KWh Monthly'!BM$5=-1,0,BL45+'KWh Monthly'!BM45)</f>
        <v>0</v>
      </c>
      <c r="BN45" s="47">
        <f>IF('KWh Monthly'!BN$5=-1,0,BM45+'KWh Monthly'!BN45)</f>
        <v>0</v>
      </c>
      <c r="BO45" s="47">
        <f>IF('KWh Monthly'!BO$5=-1,0,BN45+'KWh Monthly'!BO45)</f>
        <v>0</v>
      </c>
      <c r="BP45" s="47">
        <f>IF('KWh Monthly'!BP$5=-1,0,BO45+'KWh Monthly'!BP45)</f>
        <v>0</v>
      </c>
      <c r="BQ45" s="47">
        <f>IF('KWh Monthly'!BQ$5=-1,0,BP45+'KWh Monthly'!BQ45)</f>
        <v>0</v>
      </c>
      <c r="BR45" s="47">
        <f>IF('KWh Monthly'!BR$5=-1,0,BQ45+'KWh Monthly'!BR45)</f>
        <v>0</v>
      </c>
      <c r="BS45" s="47">
        <f>IF('KWh Monthly'!BS$5=-1,0,BR45+'KWh Monthly'!BS45)</f>
        <v>0</v>
      </c>
      <c r="BT45" s="47">
        <f>IF('KWh Monthly'!BT$5=-1,0,BS45+'KWh Monthly'!BT45)</f>
        <v>0</v>
      </c>
      <c r="BU45" s="47">
        <f>IF('KWh Monthly'!BU$5=-1,0,BT45+'KWh Monthly'!BU45)</f>
        <v>0</v>
      </c>
      <c r="BV45" s="47">
        <f>IF('KWh Monthly'!BV$5=-1,0,BU45+'KWh Monthly'!BV45)</f>
        <v>0</v>
      </c>
      <c r="BW45" s="47">
        <f>IF('KWh Monthly'!BW$5=-1,0,BV45+'KWh Monthly'!BW45)</f>
        <v>0</v>
      </c>
      <c r="BX45" s="47">
        <f>IF('KWh Monthly'!BX$5=-1,0,BW45+'KWh Monthly'!BX45)</f>
        <v>0</v>
      </c>
      <c r="BY45" s="47">
        <f>IF('KWh Monthly'!BY$5=-1,0,BX45+'KWh Monthly'!BY45)</f>
        <v>0</v>
      </c>
      <c r="BZ45" s="47">
        <f>IF('KWh Monthly'!BZ$5=-1,0,BY45+'KWh Monthly'!BZ45)</f>
        <v>0</v>
      </c>
      <c r="CA45" s="47">
        <f>IF('KWh Monthly'!CA$5=-1,0,BZ45+'KWh Monthly'!CA45)</f>
        <v>0</v>
      </c>
      <c r="CB45" s="47">
        <f>IF('KWh Monthly'!CB$5=-1,0,CA45+'KWh Monthly'!CB45)</f>
        <v>0</v>
      </c>
      <c r="CC45" s="47">
        <f>IF('KWh Monthly'!CC$5=-1,0,CB45+'KWh Monthly'!CC45)</f>
        <v>0</v>
      </c>
      <c r="CD45" s="47">
        <f>IF('KWh Monthly'!CD$5=-1,0,CC45+'KWh Monthly'!CD45)</f>
        <v>0</v>
      </c>
      <c r="CE45" s="47">
        <f>IF('KWh Monthly'!CE$5=-1,0,CD45+'KWh Monthly'!CE45)</f>
        <v>0</v>
      </c>
      <c r="CF45" s="47">
        <f>IF('KWh Monthly'!CF$5=-1,0,CE45+'KWh Monthly'!CF45)</f>
        <v>0</v>
      </c>
      <c r="CG45" s="47">
        <f>IF('KWh Monthly'!CG$5=-1,0,CF45+'KWh Monthly'!CG45)</f>
        <v>0</v>
      </c>
      <c r="CH45" s="47">
        <f>IF('KWh Monthly'!CH$5=-1,0,CG45+'KWh Monthly'!CH45)</f>
        <v>0</v>
      </c>
      <c r="CI45" s="47">
        <f>IF('KWh Monthly'!CI$5=-1,0,CH45+'KWh Monthly'!CI45)</f>
        <v>0</v>
      </c>
      <c r="CJ45" s="47">
        <f>IF('KWh Monthly'!CJ$5=-1,0,CI45+'KWh Monthly'!CJ45)</f>
        <v>0</v>
      </c>
      <c r="CK45" s="47">
        <f>IF('KWh Monthly'!CK$5=-1,0,CJ45+'KWh Monthly'!CK45)</f>
        <v>0</v>
      </c>
      <c r="CL45" s="47">
        <f>IF('KWh Monthly'!CL$5=-1,0,CK45+'KWh Monthly'!CL45)</f>
        <v>0</v>
      </c>
      <c r="CM45" s="47">
        <f>IF('KWh Monthly'!CM$5=-1,0,CL45+'KWh Monthly'!CM45)</f>
        <v>0</v>
      </c>
      <c r="CN45" s="47">
        <f>IF('KWh Monthly'!CN$5=-1,0,CM45+'KWh Monthly'!CN45)</f>
        <v>0</v>
      </c>
      <c r="CO45" s="47">
        <f>IF('KWh Monthly'!CO$5=-1,0,CN45+'KWh Monthly'!CO45)</f>
        <v>0</v>
      </c>
      <c r="CP45" s="47">
        <f>IF('KWh Monthly'!CP$5=-1,0,CO45+'KWh Monthly'!CP45)</f>
        <v>0</v>
      </c>
      <c r="CQ45" s="47">
        <f>IF('KWh Monthly'!CQ$5=-1,0,CP45+'KWh Monthly'!CQ45)</f>
        <v>0</v>
      </c>
      <c r="CR45" s="47">
        <f>IF('KWh Monthly'!CR$5=-1,0,CQ45+'KWh Monthly'!CR45)</f>
        <v>0</v>
      </c>
      <c r="CS45" s="47">
        <f>IF('KWh Monthly'!CS$5=-1,0,CR45+'KWh Monthly'!CS45)</f>
        <v>0</v>
      </c>
      <c r="CT45" s="47">
        <f>IF('KWh Monthly'!CT$5=-1,0,CS45+'KWh Monthly'!CT45)</f>
        <v>0</v>
      </c>
      <c r="CU45" s="47">
        <f>IF('KWh Monthly'!CU$5=-1,0,CT45+'KWh Monthly'!CU45)</f>
        <v>0</v>
      </c>
      <c r="CV45" s="47">
        <f>IF('KWh Monthly'!CV$5=-1,0,CU45+'KWh Monthly'!CV45)</f>
        <v>0</v>
      </c>
      <c r="CW45" s="47">
        <f>IF('KWh Monthly'!CW$5=-1,0,CV45+'KWh Monthly'!CW45)</f>
        <v>0</v>
      </c>
      <c r="CX45" s="47">
        <f>IF('KWh Monthly'!CX$5=-1,0,CW45+'KWh Monthly'!CX45)</f>
        <v>0</v>
      </c>
      <c r="CY45" s="47">
        <f>IF('KWh Monthly'!CY$5=-1,0,CX45+'KWh Monthly'!CY45)</f>
        <v>0</v>
      </c>
      <c r="CZ45" s="47">
        <f>IF('KWh Monthly'!CZ$5=-1,0,CY45+'KWh Monthly'!CZ45)</f>
        <v>0</v>
      </c>
      <c r="DA45" s="47">
        <f>IF('KWh Monthly'!DA$5=-1,0,CZ45+'KWh Monthly'!DA45)</f>
        <v>0</v>
      </c>
      <c r="DB45" s="47">
        <f>IF('KWh Monthly'!DB$5=-1,0,DA45+'KWh Monthly'!DB45)</f>
        <v>0</v>
      </c>
      <c r="DC45" s="47">
        <f>IF('KWh Monthly'!DC$5=-1,0,DB45+'KWh Monthly'!DC45)</f>
        <v>0</v>
      </c>
      <c r="DD45" s="47">
        <f>IF('KWh Monthly'!DD$5=-1,0,DC45+'KWh Monthly'!DD45)</f>
        <v>0</v>
      </c>
      <c r="DE45" s="47">
        <f>IF('KWh Monthly'!DE$5=-1,0,DD45+'KWh Monthly'!DE45)</f>
        <v>0</v>
      </c>
      <c r="DF45" s="47">
        <f>IF('KWh Monthly'!DF$5=-1,0,DE45+'KWh Monthly'!DF45)</f>
        <v>0</v>
      </c>
      <c r="DG45" s="47">
        <f>IF('KWh Monthly'!DG$5=-1,0,DF45+'KWh Monthly'!DG45)</f>
        <v>0</v>
      </c>
      <c r="DH45" s="47">
        <f>IF('KWh Monthly'!DH$5=-1,0,DG45+'KWh Monthly'!DH45)</f>
        <v>0</v>
      </c>
      <c r="DI45" s="47">
        <f>IF('KWh Monthly'!DI$5=-1,0,DH45+'KWh Monthly'!DI45)</f>
        <v>0</v>
      </c>
      <c r="DJ45" s="47">
        <f>IF('KWh Monthly'!DJ$5=-1,0,DI45+'KWh Monthly'!DJ45)</f>
        <v>0</v>
      </c>
      <c r="DK45" s="47">
        <f>IF('KWh Monthly'!DK$5=-1,0,DJ45+'KWh Monthly'!DK45)</f>
        <v>0</v>
      </c>
      <c r="DL45" s="47">
        <f>IF('KWh Monthly'!DL$5=-1,0,DK45+'KWh Monthly'!DL45)</f>
        <v>0</v>
      </c>
      <c r="DM45" s="47">
        <f>IF('KWh Monthly'!DM$5=-1,0,DL45+'KWh Monthly'!DM45)</f>
        <v>0</v>
      </c>
      <c r="DN45" s="47">
        <f>IF('KWh Monthly'!DN$5=-1,0,DM45+'KWh Monthly'!DN45)</f>
        <v>0</v>
      </c>
      <c r="DO45" s="47">
        <f>IF('KWh Monthly'!DO$5=-1,0,DN45+'KWh Monthly'!DO45)</f>
        <v>0</v>
      </c>
      <c r="DP45" s="47">
        <f>IF('KWh Monthly'!DP$5=-1,0,DO45+'KWh Monthly'!DP45)</f>
        <v>0</v>
      </c>
      <c r="DQ45" s="47">
        <f>IF('KWh Monthly'!DQ$5=-1,0,DP45+'KWh Monthly'!DQ45)</f>
        <v>0</v>
      </c>
      <c r="DR45" s="47">
        <f>IF('KWh Monthly'!DR$5=-1,0,DQ45+'KWh Monthly'!DR45)</f>
        <v>0</v>
      </c>
    </row>
    <row r="46" spans="1:122" x14ac:dyDescent="0.25">
      <c r="A46" s="194"/>
      <c r="B46" s="30" t="s">
        <v>15</v>
      </c>
      <c r="C46" s="47">
        <f>IF('KWh Monthly'!C$5=0,0,'KWh Monthly'!C46)</f>
        <v>0</v>
      </c>
      <c r="D46" s="47">
        <f>IF('KWh Monthly'!D$5=0,0,C46+'KWh Monthly'!D46)</f>
        <v>0</v>
      </c>
      <c r="E46" s="47">
        <f>IF('KWh Monthly'!E$5=0,0,D46+'KWh Monthly'!E46)</f>
        <v>0</v>
      </c>
      <c r="F46" s="47">
        <f>IF('KWh Monthly'!F$5=0,0,E46+'KWh Monthly'!F46)</f>
        <v>0</v>
      </c>
      <c r="G46" s="47">
        <f>IF('KWh Monthly'!G$5=0,0,F46+'KWh Monthly'!G46)</f>
        <v>0</v>
      </c>
      <c r="H46" s="47">
        <f>IF('KWh Monthly'!H$5=0,0,G46+'KWh Monthly'!H46)</f>
        <v>0</v>
      </c>
      <c r="I46" s="47">
        <f>IF('KWh Monthly'!I$5=0,0,H46+'KWh Monthly'!I46)</f>
        <v>0</v>
      </c>
      <c r="J46" s="47">
        <f>IF('KWh Monthly'!J$5=0,0,I46+'KWh Monthly'!J46)</f>
        <v>0</v>
      </c>
      <c r="K46" s="47">
        <f>IF('KWh Monthly'!K$5=0,0,J46+'KWh Monthly'!K46)</f>
        <v>0</v>
      </c>
      <c r="L46" s="47">
        <f>IF('KWh Monthly'!L$5=0,0,K46+'KWh Monthly'!L46)</f>
        <v>0</v>
      </c>
      <c r="M46" s="47">
        <f>IF('KWh Monthly'!M$5=0,0,L46+'KWh Monthly'!M46)</f>
        <v>0</v>
      </c>
      <c r="N46" s="47">
        <f>IF('KWh Monthly'!N$5=0,0,M46+'KWh Monthly'!N46)</f>
        <v>0</v>
      </c>
      <c r="O46" s="47">
        <f>IF('KWh Monthly'!O$5=0,0,N46+'KWh Monthly'!O46)</f>
        <v>0</v>
      </c>
      <c r="P46" s="47">
        <f>IF('KWh Monthly'!P$5=0,0,O46+'KWh Monthly'!P46)</f>
        <v>0</v>
      </c>
      <c r="Q46" s="47">
        <f>IF('KWh Monthly'!Q$5=0,0,P46+'KWh Monthly'!Q46)</f>
        <v>0</v>
      </c>
      <c r="R46" s="47">
        <f>IF('KWh Monthly'!R$5=0,0,Q46+'KWh Monthly'!R46)</f>
        <v>0</v>
      </c>
      <c r="S46" s="47">
        <f>IF('KWh Monthly'!S$5=0,0,R46+'KWh Monthly'!S46)</f>
        <v>0</v>
      </c>
      <c r="T46" s="47">
        <f>IF('KWh Monthly'!T$5=0,0,S46+'KWh Monthly'!T46)</f>
        <v>0</v>
      </c>
      <c r="U46" s="47">
        <f>IF('KWh Monthly'!U$5=0,0,T46+'KWh Monthly'!U46)</f>
        <v>0</v>
      </c>
      <c r="V46" s="47">
        <f>IF('KWh Monthly'!V$5=0,0,U46+'KWh Monthly'!V46)</f>
        <v>0</v>
      </c>
      <c r="W46" s="47">
        <f>IF('KWh Monthly'!W$5=0,0,V46+'KWh Monthly'!W46)</f>
        <v>0</v>
      </c>
      <c r="X46" s="47">
        <f>IF('KWh Monthly'!X$5=0,0,W46+'KWh Monthly'!X46)</f>
        <v>0</v>
      </c>
      <c r="Y46" s="47">
        <f>IF('KWh Monthly'!Y$5=0,0,X46+'KWh Monthly'!Y46)</f>
        <v>0</v>
      </c>
      <c r="Z46" s="47">
        <f>IF('KWh Monthly'!Z$5=0,0,Y46+'KWh Monthly'!Z46)</f>
        <v>0</v>
      </c>
      <c r="AA46" s="47">
        <f>IF('KWh Monthly'!AA$5=0,0,Z46+'KWh Monthly'!AA46)</f>
        <v>0</v>
      </c>
      <c r="AB46" s="47">
        <f>IF('KWh Monthly'!AB$5=0,0,AA46+'KWh Monthly'!AB46)</f>
        <v>0</v>
      </c>
      <c r="AC46" s="47">
        <f>IF('KWh Monthly'!AC$5=0,0,AB46+'KWh Monthly'!AC46)</f>
        <v>0</v>
      </c>
      <c r="AD46" s="47">
        <f>IF('KWh Monthly'!AD$5=0,0,AC46+'KWh Monthly'!AD46)</f>
        <v>0</v>
      </c>
      <c r="AE46" s="47">
        <f>IF('KWh Monthly'!AE$5=0,0,AD46+'KWh Monthly'!AE46)</f>
        <v>0</v>
      </c>
      <c r="AF46" s="47">
        <f>IF('KWh Monthly'!AF$5=0,0,AE46+'KWh Monthly'!AF46)</f>
        <v>0</v>
      </c>
      <c r="AG46" s="47">
        <f>IF('KWh Monthly'!AG$5=0,0,AF46+'KWh Monthly'!AG46)</f>
        <v>0</v>
      </c>
      <c r="AH46" s="47">
        <f>IF('KWh Monthly'!AH$5=0,0,AG46+'KWh Monthly'!AH46)</f>
        <v>0</v>
      </c>
      <c r="AI46" s="47">
        <f>IF('KWh Monthly'!AI$5=0,0,AH46+'KWh Monthly'!AI46)</f>
        <v>0</v>
      </c>
      <c r="AJ46" s="47">
        <f>IF('KWh Monthly'!AJ$5=0,0,AI46+'KWh Monthly'!AJ46)</f>
        <v>0</v>
      </c>
      <c r="AK46" s="47">
        <f>IF('KWh Monthly'!AK$5=0,0,AJ46+'KWh Monthly'!AK46)</f>
        <v>0</v>
      </c>
      <c r="AL46" s="47">
        <f>IF('KWh Monthly'!AL$5=0,0,AK46+'KWh Monthly'!AL46)</f>
        <v>0</v>
      </c>
      <c r="AM46" s="47">
        <f>IF('KWh Monthly'!AM$5=0,0,AL46+'KWh Monthly'!AM46)</f>
        <v>0</v>
      </c>
      <c r="AN46" s="47">
        <f>IF('KWh Monthly'!AN$5=0,0,AM46+'KWh Monthly'!AN46)</f>
        <v>0</v>
      </c>
      <c r="AO46" s="47">
        <f>IF('KWh Monthly'!AO$5=-1,0,AN46+'KWh Monthly'!AO46)</f>
        <v>0</v>
      </c>
      <c r="AP46" s="47">
        <f>IF('KWh Monthly'!AP$5=-1,0,AO46+'KWh Monthly'!AP46)</f>
        <v>0</v>
      </c>
      <c r="AQ46" s="47">
        <f>IF('KWh Monthly'!AQ$5=-1,0,AP46+'KWh Monthly'!AQ46)</f>
        <v>0</v>
      </c>
      <c r="AR46" s="47">
        <f>IF('KWh Monthly'!AR$5=-1,0,AQ46+'KWh Monthly'!AR46)</f>
        <v>0</v>
      </c>
      <c r="AS46" s="47">
        <f>IF('KWh Monthly'!AS$5=-1,0,AR46+'KWh Monthly'!AS46)</f>
        <v>0</v>
      </c>
      <c r="AT46" s="47">
        <f>IF('KWh Monthly'!AT$5=-1,0,AS46+'KWh Monthly'!AT46)</f>
        <v>0</v>
      </c>
      <c r="AU46" s="47">
        <f>IF('KWh Monthly'!AU$5=-1,0,AT46+'KWh Monthly'!AU46)</f>
        <v>0</v>
      </c>
      <c r="AV46" s="47">
        <f>IF('KWh Monthly'!AV$5=-1,0,AU46+'KWh Monthly'!AV46)</f>
        <v>0</v>
      </c>
      <c r="AW46" s="47">
        <f>IF('KWh Monthly'!AW$5=-1,0,AV46+'KWh Monthly'!AW46)</f>
        <v>0</v>
      </c>
      <c r="AX46" s="47">
        <f>IF('KWh Monthly'!AX$5=-1,0,AW46+'KWh Monthly'!AX46)</f>
        <v>0</v>
      </c>
      <c r="AY46" s="47">
        <f>IF('KWh Monthly'!AY$5=-1,0,AX46+'KWh Monthly'!AY46)</f>
        <v>0</v>
      </c>
      <c r="AZ46" s="47">
        <f>IF('KWh Monthly'!AZ$5=-1,0,AY46+'KWh Monthly'!AZ46)</f>
        <v>0</v>
      </c>
      <c r="BA46" s="47">
        <f>IF('KWh Monthly'!BA$5=-1,0,AZ46+'KWh Monthly'!BA46)</f>
        <v>0</v>
      </c>
      <c r="BB46" s="47">
        <f>IF('KWh Monthly'!BB$5=-1,0,BA46+'KWh Monthly'!BB46)</f>
        <v>0</v>
      </c>
      <c r="BC46" s="47">
        <f>IF('KWh Monthly'!BC$5=-1,0,BB46+'KWh Monthly'!BC46)</f>
        <v>0</v>
      </c>
      <c r="BD46" s="47">
        <f>IF('KWh Monthly'!BD$5=-1,0,BC46+'KWh Monthly'!BD46)</f>
        <v>0</v>
      </c>
      <c r="BE46" s="47">
        <f>IF('KWh Monthly'!BE$5=-1,0,BD46+'KWh Monthly'!BE46)</f>
        <v>0</v>
      </c>
      <c r="BF46" s="47">
        <f>IF('KWh Monthly'!BF$5=-1,0,BE46+'KWh Monthly'!BF46)</f>
        <v>0</v>
      </c>
      <c r="BG46" s="47">
        <f>IF('KWh Monthly'!BG$5=-1,0,BF46+'KWh Monthly'!BG46)</f>
        <v>0</v>
      </c>
      <c r="BH46" s="47">
        <f>IF('KWh Monthly'!BH$5=-1,0,BG46+'KWh Monthly'!BH46)</f>
        <v>0</v>
      </c>
      <c r="BI46" s="47">
        <f>IF('KWh Monthly'!BI$5=-1,0,BH46+'KWh Monthly'!BI46)</f>
        <v>0</v>
      </c>
      <c r="BJ46" s="47">
        <f>IF('KWh Monthly'!BJ$5=-1,0,BI46+'KWh Monthly'!BJ46)</f>
        <v>0</v>
      </c>
      <c r="BK46" s="47">
        <f>IF('KWh Monthly'!BK$5=-1,0,BJ46+'KWh Monthly'!BK46)</f>
        <v>0</v>
      </c>
      <c r="BL46" s="47">
        <f>IF('KWh Monthly'!BL$5=-1,0,BK46+'KWh Monthly'!BL46)</f>
        <v>0</v>
      </c>
      <c r="BM46" s="47">
        <f>IF('KWh Monthly'!BM$5=-1,0,BL46+'KWh Monthly'!BM46)</f>
        <v>0</v>
      </c>
      <c r="BN46" s="47">
        <f>IF('KWh Monthly'!BN$5=-1,0,BM46+'KWh Monthly'!BN46)</f>
        <v>0</v>
      </c>
      <c r="BO46" s="47">
        <f>IF('KWh Monthly'!BO$5=-1,0,BN46+'KWh Monthly'!BO46)</f>
        <v>0</v>
      </c>
      <c r="BP46" s="47">
        <f>IF('KWh Monthly'!BP$5=-1,0,BO46+'KWh Monthly'!BP46)</f>
        <v>0</v>
      </c>
      <c r="BQ46" s="47">
        <f>IF('KWh Monthly'!BQ$5=-1,0,BP46+'KWh Monthly'!BQ46)</f>
        <v>0</v>
      </c>
      <c r="BR46" s="47">
        <f>IF('KWh Monthly'!BR$5=-1,0,BQ46+'KWh Monthly'!BR46)</f>
        <v>0</v>
      </c>
      <c r="BS46" s="47">
        <f>IF('KWh Monthly'!BS$5=-1,0,BR46+'KWh Monthly'!BS46)</f>
        <v>0</v>
      </c>
      <c r="BT46" s="47">
        <f>IF('KWh Monthly'!BT$5=-1,0,BS46+'KWh Monthly'!BT46)</f>
        <v>0</v>
      </c>
      <c r="BU46" s="47">
        <f>IF('KWh Monthly'!BU$5=-1,0,BT46+'KWh Monthly'!BU46)</f>
        <v>0</v>
      </c>
      <c r="BV46" s="47">
        <f>IF('KWh Monthly'!BV$5=-1,0,BU46+'KWh Monthly'!BV46)</f>
        <v>0</v>
      </c>
      <c r="BW46" s="47">
        <f>IF('KWh Monthly'!BW$5=-1,0,BV46+'KWh Monthly'!BW46)</f>
        <v>0</v>
      </c>
      <c r="BX46" s="47">
        <f>IF('KWh Monthly'!BX$5=-1,0,BW46+'KWh Monthly'!BX46)</f>
        <v>0</v>
      </c>
      <c r="BY46" s="47">
        <f>IF('KWh Monthly'!BY$5=-1,0,BX46+'KWh Monthly'!BY46)</f>
        <v>0</v>
      </c>
      <c r="BZ46" s="47">
        <f>IF('KWh Monthly'!BZ$5=-1,0,BY46+'KWh Monthly'!BZ46)</f>
        <v>0</v>
      </c>
      <c r="CA46" s="47">
        <f>IF('KWh Monthly'!CA$5=-1,0,BZ46+'KWh Monthly'!CA46)</f>
        <v>0</v>
      </c>
      <c r="CB46" s="47">
        <f>IF('KWh Monthly'!CB$5=-1,0,CA46+'KWh Monthly'!CB46)</f>
        <v>0</v>
      </c>
      <c r="CC46" s="47">
        <f>IF('KWh Monthly'!CC$5=-1,0,CB46+'KWh Monthly'!CC46)</f>
        <v>0</v>
      </c>
      <c r="CD46" s="47">
        <f>IF('KWh Monthly'!CD$5=-1,0,CC46+'KWh Monthly'!CD46)</f>
        <v>0</v>
      </c>
      <c r="CE46" s="47">
        <f>IF('KWh Monthly'!CE$5=-1,0,CD46+'KWh Monthly'!CE46)</f>
        <v>0</v>
      </c>
      <c r="CF46" s="47">
        <f>IF('KWh Monthly'!CF$5=-1,0,CE46+'KWh Monthly'!CF46)</f>
        <v>0</v>
      </c>
      <c r="CG46" s="47">
        <f>IF('KWh Monthly'!CG$5=-1,0,CF46+'KWh Monthly'!CG46)</f>
        <v>0</v>
      </c>
      <c r="CH46" s="47">
        <f>IF('KWh Monthly'!CH$5=-1,0,CG46+'KWh Monthly'!CH46)</f>
        <v>0</v>
      </c>
      <c r="CI46" s="47">
        <f>IF('KWh Monthly'!CI$5=-1,0,CH46+'KWh Monthly'!CI46)</f>
        <v>0</v>
      </c>
      <c r="CJ46" s="47">
        <f>IF('KWh Monthly'!CJ$5=-1,0,CI46+'KWh Monthly'!CJ46)</f>
        <v>0</v>
      </c>
      <c r="CK46" s="47">
        <f>IF('KWh Monthly'!CK$5=-1,0,CJ46+'KWh Monthly'!CK46)</f>
        <v>0</v>
      </c>
      <c r="CL46" s="47">
        <f>IF('KWh Monthly'!CL$5=-1,0,CK46+'KWh Monthly'!CL46)</f>
        <v>0</v>
      </c>
      <c r="CM46" s="47">
        <f>IF('KWh Monthly'!CM$5=-1,0,CL46+'KWh Monthly'!CM46)</f>
        <v>0</v>
      </c>
      <c r="CN46" s="47">
        <f>IF('KWh Monthly'!CN$5=-1,0,CM46+'KWh Monthly'!CN46)</f>
        <v>0</v>
      </c>
      <c r="CO46" s="47">
        <f>IF('KWh Monthly'!CO$5=-1,0,CN46+'KWh Monthly'!CO46)</f>
        <v>0</v>
      </c>
      <c r="CP46" s="47">
        <f>IF('KWh Monthly'!CP$5=-1,0,CO46+'KWh Monthly'!CP46)</f>
        <v>0</v>
      </c>
      <c r="CQ46" s="47">
        <f>IF('KWh Monthly'!CQ$5=-1,0,CP46+'KWh Monthly'!CQ46)</f>
        <v>0</v>
      </c>
      <c r="CR46" s="47">
        <f>IF('KWh Monthly'!CR$5=-1,0,CQ46+'KWh Monthly'!CR46)</f>
        <v>0</v>
      </c>
      <c r="CS46" s="47">
        <f>IF('KWh Monthly'!CS$5=-1,0,CR46+'KWh Monthly'!CS46)</f>
        <v>0</v>
      </c>
      <c r="CT46" s="47">
        <f>IF('KWh Monthly'!CT$5=-1,0,CS46+'KWh Monthly'!CT46)</f>
        <v>0</v>
      </c>
      <c r="CU46" s="47">
        <f>IF('KWh Monthly'!CU$5=-1,0,CT46+'KWh Monthly'!CU46)</f>
        <v>0</v>
      </c>
      <c r="CV46" s="47">
        <f>IF('KWh Monthly'!CV$5=-1,0,CU46+'KWh Monthly'!CV46)</f>
        <v>0</v>
      </c>
      <c r="CW46" s="47">
        <f>IF('KWh Monthly'!CW$5=-1,0,CV46+'KWh Monthly'!CW46)</f>
        <v>0</v>
      </c>
      <c r="CX46" s="47">
        <f>IF('KWh Monthly'!CX$5=-1,0,CW46+'KWh Monthly'!CX46)</f>
        <v>0</v>
      </c>
      <c r="CY46" s="47">
        <f>IF('KWh Monthly'!CY$5=-1,0,CX46+'KWh Monthly'!CY46)</f>
        <v>0</v>
      </c>
      <c r="CZ46" s="47">
        <f>IF('KWh Monthly'!CZ$5=-1,0,CY46+'KWh Monthly'!CZ46)</f>
        <v>0</v>
      </c>
      <c r="DA46" s="47">
        <f>IF('KWh Monthly'!DA$5=-1,0,CZ46+'KWh Monthly'!DA46)</f>
        <v>0</v>
      </c>
      <c r="DB46" s="47">
        <f>IF('KWh Monthly'!DB$5=-1,0,DA46+'KWh Monthly'!DB46)</f>
        <v>0</v>
      </c>
      <c r="DC46" s="47">
        <f>IF('KWh Monthly'!DC$5=-1,0,DB46+'KWh Monthly'!DC46)</f>
        <v>0</v>
      </c>
      <c r="DD46" s="47">
        <f>IF('KWh Monthly'!DD$5=-1,0,DC46+'KWh Monthly'!DD46)</f>
        <v>0</v>
      </c>
      <c r="DE46" s="47">
        <f>IF('KWh Monthly'!DE$5=-1,0,DD46+'KWh Monthly'!DE46)</f>
        <v>0</v>
      </c>
      <c r="DF46" s="47">
        <f>IF('KWh Monthly'!DF$5=-1,0,DE46+'KWh Monthly'!DF46)</f>
        <v>0</v>
      </c>
      <c r="DG46" s="47">
        <f>IF('KWh Monthly'!DG$5=-1,0,DF46+'KWh Monthly'!DG46)</f>
        <v>0</v>
      </c>
      <c r="DH46" s="47">
        <f>IF('KWh Monthly'!DH$5=-1,0,DG46+'KWh Monthly'!DH46)</f>
        <v>0</v>
      </c>
      <c r="DI46" s="47">
        <f>IF('KWh Monthly'!DI$5=-1,0,DH46+'KWh Monthly'!DI46)</f>
        <v>0</v>
      </c>
      <c r="DJ46" s="47">
        <f>IF('KWh Monthly'!DJ$5=-1,0,DI46+'KWh Monthly'!DJ46)</f>
        <v>0</v>
      </c>
      <c r="DK46" s="47">
        <f>IF('KWh Monthly'!DK$5=-1,0,DJ46+'KWh Monthly'!DK46)</f>
        <v>0</v>
      </c>
      <c r="DL46" s="47">
        <f>IF('KWh Monthly'!DL$5=-1,0,DK46+'KWh Monthly'!DL46)</f>
        <v>0</v>
      </c>
      <c r="DM46" s="47">
        <f>IF('KWh Monthly'!DM$5=-1,0,DL46+'KWh Monthly'!DM46)</f>
        <v>0</v>
      </c>
      <c r="DN46" s="47">
        <f>IF('KWh Monthly'!DN$5=-1,0,DM46+'KWh Monthly'!DN46)</f>
        <v>0</v>
      </c>
      <c r="DO46" s="47">
        <f>IF('KWh Monthly'!DO$5=-1,0,DN46+'KWh Monthly'!DO46)</f>
        <v>0</v>
      </c>
      <c r="DP46" s="47">
        <f>IF('KWh Monthly'!DP$5=-1,0,DO46+'KWh Monthly'!DP46)</f>
        <v>0</v>
      </c>
      <c r="DQ46" s="47">
        <f>IF('KWh Monthly'!DQ$5=-1,0,DP46+'KWh Monthly'!DQ46)</f>
        <v>0</v>
      </c>
      <c r="DR46" s="47">
        <f>IF('KWh Monthly'!DR$5=-1,0,DQ46+'KWh Monthly'!DR46)</f>
        <v>0</v>
      </c>
    </row>
    <row r="47" spans="1:122" x14ac:dyDescent="0.25">
      <c r="A47" s="194"/>
      <c r="B47" s="30" t="s">
        <v>7</v>
      </c>
      <c r="C47" s="47">
        <f>IF('KWh Monthly'!C$5=0,0,'KWh Monthly'!C47)</f>
        <v>0</v>
      </c>
      <c r="D47" s="47">
        <f>IF('KWh Monthly'!D$5=0,0,C47+'KWh Monthly'!D47)</f>
        <v>0</v>
      </c>
      <c r="E47" s="47">
        <f>IF('KWh Monthly'!E$5=0,0,D47+'KWh Monthly'!E47)</f>
        <v>0</v>
      </c>
      <c r="F47" s="47">
        <f>IF('KWh Monthly'!F$5=0,0,E47+'KWh Monthly'!F47)</f>
        <v>0</v>
      </c>
      <c r="G47" s="47">
        <f>IF('KWh Monthly'!G$5=0,0,F47+'KWh Monthly'!G47)</f>
        <v>0</v>
      </c>
      <c r="H47" s="47">
        <f>IF('KWh Monthly'!H$5=0,0,G47+'KWh Monthly'!H47)</f>
        <v>0</v>
      </c>
      <c r="I47" s="47">
        <f>IF('KWh Monthly'!I$5=0,0,H47+'KWh Monthly'!I47)</f>
        <v>0</v>
      </c>
      <c r="J47" s="47">
        <f>IF('KWh Monthly'!J$5=0,0,I47+'KWh Monthly'!J47)</f>
        <v>0</v>
      </c>
      <c r="K47" s="47">
        <f>IF('KWh Monthly'!K$5=0,0,J47+'KWh Monthly'!K47)</f>
        <v>0</v>
      </c>
      <c r="L47" s="47">
        <f>IF('KWh Monthly'!L$5=0,0,K47+'KWh Monthly'!L47)</f>
        <v>0</v>
      </c>
      <c r="M47" s="47">
        <f>IF('KWh Monthly'!M$5=0,0,L47+'KWh Monthly'!M47)</f>
        <v>0</v>
      </c>
      <c r="N47" s="47">
        <f>IF('KWh Monthly'!N$5=0,0,M47+'KWh Monthly'!N47)</f>
        <v>0</v>
      </c>
      <c r="O47" s="47">
        <f>IF('KWh Monthly'!O$5=0,0,N47+'KWh Monthly'!O47)</f>
        <v>867.72538121252512</v>
      </c>
      <c r="P47" s="47">
        <f>IF('KWh Monthly'!P$5=0,0,O47+'KWh Monthly'!P47)</f>
        <v>0</v>
      </c>
      <c r="Q47" s="47">
        <f>IF('KWh Monthly'!Q$5=0,0,P47+'KWh Monthly'!Q47)</f>
        <v>0</v>
      </c>
      <c r="R47" s="47">
        <f>IF('KWh Monthly'!R$5=0,0,Q47+'KWh Monthly'!R47)</f>
        <v>0</v>
      </c>
      <c r="S47" s="47">
        <f>IF('KWh Monthly'!S$5=0,0,R47+'KWh Monthly'!S47)</f>
        <v>0</v>
      </c>
      <c r="T47" s="47">
        <f>IF('KWh Monthly'!T$5=0,0,S47+'KWh Monthly'!T47)</f>
        <v>0</v>
      </c>
      <c r="U47" s="47">
        <f>IF('KWh Monthly'!U$5=0,0,T47+'KWh Monthly'!U47)</f>
        <v>0</v>
      </c>
      <c r="V47" s="47">
        <f>IF('KWh Monthly'!V$5=0,0,U47+'KWh Monthly'!V47)</f>
        <v>0</v>
      </c>
      <c r="W47" s="47">
        <f>IF('KWh Monthly'!W$5=0,0,V47+'KWh Monthly'!W47)</f>
        <v>0</v>
      </c>
      <c r="X47" s="47">
        <f>IF('KWh Monthly'!X$5=0,0,W47+'KWh Monthly'!X47)</f>
        <v>0</v>
      </c>
      <c r="Y47" s="47">
        <f>IF('KWh Monthly'!Y$5=0,0,X47+'KWh Monthly'!Y47)</f>
        <v>0</v>
      </c>
      <c r="Z47" s="47">
        <f>IF('KWh Monthly'!Z$5=0,0,Y47+'KWh Monthly'!Z47)</f>
        <v>0</v>
      </c>
      <c r="AA47" s="47">
        <f>IF('KWh Monthly'!AA$5=0,0,Z47+'KWh Monthly'!AA47)</f>
        <v>0</v>
      </c>
      <c r="AB47" s="47">
        <f>IF('KWh Monthly'!AB$5=0,0,AA47+'KWh Monthly'!AB47)</f>
        <v>0</v>
      </c>
      <c r="AC47" s="47">
        <f>IF('KWh Monthly'!AC$5=0,0,AB47+'KWh Monthly'!AC47)</f>
        <v>0</v>
      </c>
      <c r="AD47" s="47">
        <f>IF('KWh Monthly'!AD$5=0,0,AC47+'KWh Monthly'!AD47)</f>
        <v>0</v>
      </c>
      <c r="AE47" s="47">
        <f>IF('KWh Monthly'!AE$5=0,0,AD47+'KWh Monthly'!AE47)</f>
        <v>0</v>
      </c>
      <c r="AF47" s="47">
        <f>IF('KWh Monthly'!AF$5=0,0,AE47+'KWh Monthly'!AF47)</f>
        <v>0</v>
      </c>
      <c r="AG47" s="47">
        <f>IF('KWh Monthly'!AG$5=0,0,AF47+'KWh Monthly'!AG47)</f>
        <v>0</v>
      </c>
      <c r="AH47" s="47">
        <f>IF('KWh Monthly'!AH$5=0,0,AG47+'KWh Monthly'!AH47)</f>
        <v>0</v>
      </c>
      <c r="AI47" s="47">
        <f>IF('KWh Monthly'!AI$5=0,0,AH47+'KWh Monthly'!AI47)</f>
        <v>0</v>
      </c>
      <c r="AJ47" s="47">
        <f>IF('KWh Monthly'!AJ$5=0,0,AI47+'KWh Monthly'!AJ47)</f>
        <v>0</v>
      </c>
      <c r="AK47" s="47">
        <f>IF('KWh Monthly'!AK$5=0,0,AJ47+'KWh Monthly'!AK47)</f>
        <v>0</v>
      </c>
      <c r="AL47" s="47">
        <f>IF('KWh Monthly'!AL$5=0,0,AK47+'KWh Monthly'!AL47)</f>
        <v>0</v>
      </c>
      <c r="AM47" s="47">
        <f>IF('KWh Monthly'!AM$5=0,0,AL47+'KWh Monthly'!AM47)</f>
        <v>0</v>
      </c>
      <c r="AN47" s="47">
        <f>IF('KWh Monthly'!AN$5=0,0,AM47+'KWh Monthly'!AN47)</f>
        <v>0</v>
      </c>
      <c r="AO47" s="47">
        <f>IF('KWh Monthly'!AO$5=-1,0,AN47+'KWh Monthly'!AO47)</f>
        <v>0</v>
      </c>
      <c r="AP47" s="47">
        <f>IF('KWh Monthly'!AP$5=-1,0,AO47+'KWh Monthly'!AP47)</f>
        <v>0</v>
      </c>
      <c r="AQ47" s="47">
        <f>IF('KWh Monthly'!AQ$5=-1,0,AP47+'KWh Monthly'!AQ47)</f>
        <v>0</v>
      </c>
      <c r="AR47" s="47">
        <f>IF('KWh Monthly'!AR$5=-1,0,AQ47+'KWh Monthly'!AR47)</f>
        <v>0</v>
      </c>
      <c r="AS47" s="47">
        <f>IF('KWh Monthly'!AS$5=-1,0,AR47+'KWh Monthly'!AS47)</f>
        <v>0</v>
      </c>
      <c r="AT47" s="47">
        <f>IF('KWh Monthly'!AT$5=-1,0,AS47+'KWh Monthly'!AT47)</f>
        <v>0</v>
      </c>
      <c r="AU47" s="47">
        <f>IF('KWh Monthly'!AU$5=-1,0,AT47+'KWh Monthly'!AU47)</f>
        <v>0</v>
      </c>
      <c r="AV47" s="47">
        <f>IF('KWh Monthly'!AV$5=-1,0,AU47+'KWh Monthly'!AV47)</f>
        <v>0</v>
      </c>
      <c r="AW47" s="47">
        <f>IF('KWh Monthly'!AW$5=-1,0,AV47+'KWh Monthly'!AW47)</f>
        <v>0</v>
      </c>
      <c r="AX47" s="47">
        <f>IF('KWh Monthly'!AX$5=-1,0,AW47+'KWh Monthly'!AX47)</f>
        <v>0</v>
      </c>
      <c r="AY47" s="47">
        <f>IF('KWh Monthly'!AY$5=-1,0,AX47+'KWh Monthly'!AY47)</f>
        <v>0</v>
      </c>
      <c r="AZ47" s="47">
        <f>IF('KWh Monthly'!AZ$5=-1,0,AY47+'KWh Monthly'!AZ47)</f>
        <v>0</v>
      </c>
      <c r="BA47" s="47">
        <f>IF('KWh Monthly'!BA$5=-1,0,AZ47+'KWh Monthly'!BA47)</f>
        <v>0</v>
      </c>
      <c r="BB47" s="47">
        <f>IF('KWh Monthly'!BB$5=-1,0,BA47+'KWh Monthly'!BB47)</f>
        <v>0</v>
      </c>
      <c r="BC47" s="47">
        <f>IF('KWh Monthly'!BC$5=-1,0,BB47+'KWh Monthly'!BC47)</f>
        <v>0</v>
      </c>
      <c r="BD47" s="47">
        <f>IF('KWh Monthly'!BD$5=-1,0,BC47+'KWh Monthly'!BD47)</f>
        <v>0</v>
      </c>
      <c r="BE47" s="47">
        <f>IF('KWh Monthly'!BE$5=-1,0,BD47+'KWh Monthly'!BE47)</f>
        <v>0</v>
      </c>
      <c r="BF47" s="47">
        <f>IF('KWh Monthly'!BF$5=-1,0,BE47+'KWh Monthly'!BF47)</f>
        <v>0</v>
      </c>
      <c r="BG47" s="47">
        <f>IF('KWh Monthly'!BG$5=-1,0,BF47+'KWh Monthly'!BG47)</f>
        <v>0</v>
      </c>
      <c r="BH47" s="47">
        <f>IF('KWh Monthly'!BH$5=-1,0,BG47+'KWh Monthly'!BH47)</f>
        <v>0</v>
      </c>
      <c r="BI47" s="47">
        <f>IF('KWh Monthly'!BI$5=-1,0,BH47+'KWh Monthly'!BI47)</f>
        <v>0</v>
      </c>
      <c r="BJ47" s="47">
        <f>IF('KWh Monthly'!BJ$5=-1,0,BI47+'KWh Monthly'!BJ47)</f>
        <v>0</v>
      </c>
      <c r="BK47" s="47">
        <f>IF('KWh Monthly'!BK$5=-1,0,BJ47+'KWh Monthly'!BK47)</f>
        <v>0</v>
      </c>
      <c r="BL47" s="47">
        <f>IF('KWh Monthly'!BL$5=-1,0,BK47+'KWh Monthly'!BL47)</f>
        <v>0</v>
      </c>
      <c r="BM47" s="47">
        <f>IF('KWh Monthly'!BM$5=-1,0,BL47+'KWh Monthly'!BM47)</f>
        <v>0</v>
      </c>
      <c r="BN47" s="47">
        <f>IF('KWh Monthly'!BN$5=-1,0,BM47+'KWh Monthly'!BN47)</f>
        <v>0</v>
      </c>
      <c r="BO47" s="47">
        <f>IF('KWh Monthly'!BO$5=-1,0,BN47+'KWh Monthly'!BO47)</f>
        <v>0</v>
      </c>
      <c r="BP47" s="47">
        <f>IF('KWh Monthly'!BP$5=-1,0,BO47+'KWh Monthly'!BP47)</f>
        <v>0</v>
      </c>
      <c r="BQ47" s="47">
        <f>IF('KWh Monthly'!BQ$5=-1,0,BP47+'KWh Monthly'!BQ47)</f>
        <v>0</v>
      </c>
      <c r="BR47" s="47">
        <f>IF('KWh Monthly'!BR$5=-1,0,BQ47+'KWh Monthly'!BR47)</f>
        <v>0</v>
      </c>
      <c r="BS47" s="47">
        <f>IF('KWh Monthly'!BS$5=-1,0,BR47+'KWh Monthly'!BS47)</f>
        <v>0</v>
      </c>
      <c r="BT47" s="47">
        <f>IF('KWh Monthly'!BT$5=-1,0,BS47+'KWh Monthly'!BT47)</f>
        <v>0</v>
      </c>
      <c r="BU47" s="47">
        <f>IF('KWh Monthly'!BU$5=-1,0,BT47+'KWh Monthly'!BU47)</f>
        <v>0</v>
      </c>
      <c r="BV47" s="47">
        <f>IF('KWh Monthly'!BV$5=-1,0,BU47+'KWh Monthly'!BV47)</f>
        <v>0</v>
      </c>
      <c r="BW47" s="47">
        <f>IF('KWh Monthly'!BW$5=-1,0,BV47+'KWh Monthly'!BW47)</f>
        <v>0</v>
      </c>
      <c r="BX47" s="47">
        <f>IF('KWh Monthly'!BX$5=-1,0,BW47+'KWh Monthly'!BX47)</f>
        <v>0</v>
      </c>
      <c r="BY47" s="47">
        <f>IF('KWh Monthly'!BY$5=-1,0,BX47+'KWh Monthly'!BY47)</f>
        <v>0</v>
      </c>
      <c r="BZ47" s="47">
        <f>IF('KWh Monthly'!BZ$5=-1,0,BY47+'KWh Monthly'!BZ47)</f>
        <v>0</v>
      </c>
      <c r="CA47" s="47">
        <f>IF('KWh Monthly'!CA$5=-1,0,BZ47+'KWh Monthly'!CA47)</f>
        <v>0</v>
      </c>
      <c r="CB47" s="47">
        <f>IF('KWh Monthly'!CB$5=-1,0,CA47+'KWh Monthly'!CB47)</f>
        <v>0</v>
      </c>
      <c r="CC47" s="47">
        <f>IF('KWh Monthly'!CC$5=-1,0,CB47+'KWh Monthly'!CC47)</f>
        <v>0</v>
      </c>
      <c r="CD47" s="47">
        <f>IF('KWh Monthly'!CD$5=-1,0,CC47+'KWh Monthly'!CD47)</f>
        <v>0</v>
      </c>
      <c r="CE47" s="47">
        <f>IF('KWh Monthly'!CE$5=-1,0,CD47+'KWh Monthly'!CE47)</f>
        <v>0</v>
      </c>
      <c r="CF47" s="47">
        <f>IF('KWh Monthly'!CF$5=-1,0,CE47+'KWh Monthly'!CF47)</f>
        <v>0</v>
      </c>
      <c r="CG47" s="47">
        <f>IF('KWh Monthly'!CG$5=-1,0,CF47+'KWh Monthly'!CG47)</f>
        <v>0</v>
      </c>
      <c r="CH47" s="47">
        <f>IF('KWh Monthly'!CH$5=-1,0,CG47+'KWh Monthly'!CH47)</f>
        <v>0</v>
      </c>
      <c r="CI47" s="47">
        <f>IF('KWh Monthly'!CI$5=-1,0,CH47+'KWh Monthly'!CI47)</f>
        <v>0</v>
      </c>
      <c r="CJ47" s="47">
        <f>IF('KWh Monthly'!CJ$5=-1,0,CI47+'KWh Monthly'!CJ47)</f>
        <v>0</v>
      </c>
      <c r="CK47" s="47">
        <f>IF('KWh Monthly'!CK$5=-1,0,CJ47+'KWh Monthly'!CK47)</f>
        <v>0</v>
      </c>
      <c r="CL47" s="47">
        <f>IF('KWh Monthly'!CL$5=-1,0,CK47+'KWh Monthly'!CL47)</f>
        <v>0</v>
      </c>
      <c r="CM47" s="47">
        <f>IF('KWh Monthly'!CM$5=-1,0,CL47+'KWh Monthly'!CM47)</f>
        <v>0</v>
      </c>
      <c r="CN47" s="47">
        <f>IF('KWh Monthly'!CN$5=-1,0,CM47+'KWh Monthly'!CN47)</f>
        <v>0</v>
      </c>
      <c r="CO47" s="47">
        <f>IF('KWh Monthly'!CO$5=-1,0,CN47+'KWh Monthly'!CO47)</f>
        <v>0</v>
      </c>
      <c r="CP47" s="47">
        <f>IF('KWh Monthly'!CP$5=-1,0,CO47+'KWh Monthly'!CP47)</f>
        <v>0</v>
      </c>
      <c r="CQ47" s="47">
        <f>IF('KWh Monthly'!CQ$5=-1,0,CP47+'KWh Monthly'!CQ47)</f>
        <v>0</v>
      </c>
      <c r="CR47" s="47">
        <f>IF('KWh Monthly'!CR$5=-1,0,CQ47+'KWh Monthly'!CR47)</f>
        <v>0</v>
      </c>
      <c r="CS47" s="47">
        <f>IF('KWh Monthly'!CS$5=-1,0,CR47+'KWh Monthly'!CS47)</f>
        <v>0</v>
      </c>
      <c r="CT47" s="47">
        <f>IF('KWh Monthly'!CT$5=-1,0,CS47+'KWh Monthly'!CT47)</f>
        <v>0</v>
      </c>
      <c r="CU47" s="47">
        <f>IF('KWh Monthly'!CU$5=-1,0,CT47+'KWh Monthly'!CU47)</f>
        <v>0</v>
      </c>
      <c r="CV47" s="47">
        <f>IF('KWh Monthly'!CV$5=-1,0,CU47+'KWh Monthly'!CV47)</f>
        <v>0</v>
      </c>
      <c r="CW47" s="47">
        <f>IF('KWh Monthly'!CW$5=-1,0,CV47+'KWh Monthly'!CW47)</f>
        <v>0</v>
      </c>
      <c r="CX47" s="47">
        <f>IF('KWh Monthly'!CX$5=-1,0,CW47+'KWh Monthly'!CX47)</f>
        <v>0</v>
      </c>
      <c r="CY47" s="47">
        <f>IF('KWh Monthly'!CY$5=-1,0,CX47+'KWh Monthly'!CY47)</f>
        <v>0</v>
      </c>
      <c r="CZ47" s="47">
        <f>IF('KWh Monthly'!CZ$5=-1,0,CY47+'KWh Monthly'!CZ47)</f>
        <v>0</v>
      </c>
      <c r="DA47" s="47">
        <f>IF('KWh Monthly'!DA$5=-1,0,CZ47+'KWh Monthly'!DA47)</f>
        <v>0</v>
      </c>
      <c r="DB47" s="47">
        <f>IF('KWh Monthly'!DB$5=-1,0,DA47+'KWh Monthly'!DB47)</f>
        <v>0</v>
      </c>
      <c r="DC47" s="47">
        <f>IF('KWh Monthly'!DC$5=-1,0,DB47+'KWh Monthly'!DC47)</f>
        <v>0</v>
      </c>
      <c r="DD47" s="47">
        <f>IF('KWh Monthly'!DD$5=-1,0,DC47+'KWh Monthly'!DD47)</f>
        <v>0</v>
      </c>
      <c r="DE47" s="47">
        <f>IF('KWh Monthly'!DE$5=-1,0,DD47+'KWh Monthly'!DE47)</f>
        <v>0</v>
      </c>
      <c r="DF47" s="47">
        <f>IF('KWh Monthly'!DF$5=-1,0,DE47+'KWh Monthly'!DF47)</f>
        <v>0</v>
      </c>
      <c r="DG47" s="47">
        <f>IF('KWh Monthly'!DG$5=-1,0,DF47+'KWh Monthly'!DG47)</f>
        <v>0</v>
      </c>
      <c r="DH47" s="47">
        <f>IF('KWh Monthly'!DH$5=-1,0,DG47+'KWh Monthly'!DH47)</f>
        <v>0</v>
      </c>
      <c r="DI47" s="47">
        <f>IF('KWh Monthly'!DI$5=-1,0,DH47+'KWh Monthly'!DI47)</f>
        <v>0</v>
      </c>
      <c r="DJ47" s="47">
        <f>IF('KWh Monthly'!DJ$5=-1,0,DI47+'KWh Monthly'!DJ47)</f>
        <v>0</v>
      </c>
      <c r="DK47" s="47">
        <f>IF('KWh Monthly'!DK$5=-1,0,DJ47+'KWh Monthly'!DK47)</f>
        <v>0</v>
      </c>
      <c r="DL47" s="47">
        <f>IF('KWh Monthly'!DL$5=-1,0,DK47+'KWh Monthly'!DL47)</f>
        <v>0</v>
      </c>
      <c r="DM47" s="47">
        <f>IF('KWh Monthly'!DM$5=-1,0,DL47+'KWh Monthly'!DM47)</f>
        <v>0</v>
      </c>
      <c r="DN47" s="47">
        <f>IF('KWh Monthly'!DN$5=-1,0,DM47+'KWh Monthly'!DN47)</f>
        <v>0</v>
      </c>
      <c r="DO47" s="47">
        <f>IF('KWh Monthly'!DO$5=-1,0,DN47+'KWh Monthly'!DO47)</f>
        <v>0</v>
      </c>
      <c r="DP47" s="47">
        <f>IF('KWh Monthly'!DP$5=-1,0,DO47+'KWh Monthly'!DP47)</f>
        <v>0</v>
      </c>
      <c r="DQ47" s="47">
        <f>IF('KWh Monthly'!DQ$5=-1,0,DP47+'KWh Monthly'!DQ47)</f>
        <v>0</v>
      </c>
      <c r="DR47" s="47">
        <f>IF('KWh Monthly'!DR$5=-1,0,DQ47+'KWh Monthly'!DR47)</f>
        <v>0</v>
      </c>
    </row>
    <row r="48" spans="1:122" ht="15.75" thickBot="1" x14ac:dyDescent="0.3">
      <c r="A48" s="195"/>
      <c r="B48" s="30" t="s">
        <v>8</v>
      </c>
      <c r="C48" s="47">
        <f>IF('KWh Monthly'!C$5=0,0,'KWh Monthly'!C48)</f>
        <v>0</v>
      </c>
      <c r="D48" s="47">
        <f>IF('KWh Monthly'!D$5=0,0,C48+'KWh Monthly'!D48)</f>
        <v>0</v>
      </c>
      <c r="E48" s="47">
        <f>IF('KWh Monthly'!E$5=0,0,D48+'KWh Monthly'!E48)</f>
        <v>0</v>
      </c>
      <c r="F48" s="47">
        <f>IF('KWh Monthly'!F$5=0,0,E48+'KWh Monthly'!F48)</f>
        <v>0</v>
      </c>
      <c r="G48" s="47">
        <f>IF('KWh Monthly'!G$5=0,0,F48+'KWh Monthly'!G48)</f>
        <v>0</v>
      </c>
      <c r="H48" s="47">
        <f>IF('KWh Monthly'!H$5=0,0,G48+'KWh Monthly'!H48)</f>
        <v>0</v>
      </c>
      <c r="I48" s="47">
        <f>IF('KWh Monthly'!I$5=0,0,H48+'KWh Monthly'!I48)</f>
        <v>0</v>
      </c>
      <c r="J48" s="47">
        <f>IF('KWh Monthly'!J$5=0,0,I48+'KWh Monthly'!J48)</f>
        <v>0</v>
      </c>
      <c r="K48" s="47">
        <f>IF('KWh Monthly'!K$5=0,0,J48+'KWh Monthly'!K48)</f>
        <v>0</v>
      </c>
      <c r="L48" s="47">
        <f>IF('KWh Monthly'!L$5=0,0,K48+'KWh Monthly'!L48)</f>
        <v>0</v>
      </c>
      <c r="M48" s="47">
        <f>IF('KWh Monthly'!M$5=0,0,L48+'KWh Monthly'!M48)</f>
        <v>0</v>
      </c>
      <c r="N48" s="47">
        <f>IF('KWh Monthly'!N$5=0,0,M48+'KWh Monthly'!N48)</f>
        <v>0</v>
      </c>
      <c r="O48" s="47">
        <f>IF('KWh Monthly'!O$5=0,0,N48+'KWh Monthly'!O48)</f>
        <v>1001.8386871228558</v>
      </c>
      <c r="P48" s="47">
        <f>IF('KWh Monthly'!P$5=0,0,O48+'KWh Monthly'!P48)</f>
        <v>0</v>
      </c>
      <c r="Q48" s="47">
        <f>IF('KWh Monthly'!Q$5=0,0,P48+'KWh Monthly'!Q48)</f>
        <v>0</v>
      </c>
      <c r="R48" s="47">
        <f>IF('KWh Monthly'!R$5=0,0,Q48+'KWh Monthly'!R48)</f>
        <v>0</v>
      </c>
      <c r="S48" s="47">
        <f>IF('KWh Monthly'!S$5=0,0,R48+'KWh Monthly'!S48)</f>
        <v>0</v>
      </c>
      <c r="T48" s="47">
        <f>IF('KWh Monthly'!T$5=0,0,S48+'KWh Monthly'!T48)</f>
        <v>0</v>
      </c>
      <c r="U48" s="47">
        <f>IF('KWh Monthly'!U$5=0,0,T48+'KWh Monthly'!U48)</f>
        <v>0</v>
      </c>
      <c r="V48" s="47">
        <f>IF('KWh Monthly'!V$5=0,0,U48+'KWh Monthly'!V48)</f>
        <v>0</v>
      </c>
      <c r="W48" s="47">
        <f>IF('KWh Monthly'!W$5=0,0,V48+'KWh Monthly'!W48)</f>
        <v>0</v>
      </c>
      <c r="X48" s="47">
        <f>IF('KWh Monthly'!X$5=0,0,W48+'KWh Monthly'!X48)</f>
        <v>0</v>
      </c>
      <c r="Y48" s="47">
        <f>IF('KWh Monthly'!Y$5=0,0,X48+'KWh Monthly'!Y48)</f>
        <v>0</v>
      </c>
      <c r="Z48" s="47">
        <f>IF('KWh Monthly'!Z$5=0,0,Y48+'KWh Monthly'!Z48)</f>
        <v>0</v>
      </c>
      <c r="AA48" s="47">
        <f>IF('KWh Monthly'!AA$5=0,0,Z48+'KWh Monthly'!AA48)</f>
        <v>0</v>
      </c>
      <c r="AB48" s="47">
        <f>IF('KWh Monthly'!AB$5=0,0,AA48+'KWh Monthly'!AB48)</f>
        <v>0</v>
      </c>
      <c r="AC48" s="47">
        <f>IF('KWh Monthly'!AC$5=0,0,AB48+'KWh Monthly'!AC48)</f>
        <v>0</v>
      </c>
      <c r="AD48" s="47">
        <f>IF('KWh Monthly'!AD$5=0,0,AC48+'KWh Monthly'!AD48)</f>
        <v>0</v>
      </c>
      <c r="AE48" s="47">
        <f>IF('KWh Monthly'!AE$5=0,0,AD48+'KWh Monthly'!AE48)</f>
        <v>0</v>
      </c>
      <c r="AF48" s="47">
        <f>IF('KWh Monthly'!AF$5=0,0,AE48+'KWh Monthly'!AF48)</f>
        <v>0</v>
      </c>
      <c r="AG48" s="47">
        <f>IF('KWh Monthly'!AG$5=0,0,AF48+'KWh Monthly'!AG48)</f>
        <v>0</v>
      </c>
      <c r="AH48" s="47">
        <f>IF('KWh Monthly'!AH$5=0,0,AG48+'KWh Monthly'!AH48)</f>
        <v>0</v>
      </c>
      <c r="AI48" s="47">
        <f>IF('KWh Monthly'!AI$5=0,0,AH48+'KWh Monthly'!AI48)</f>
        <v>0</v>
      </c>
      <c r="AJ48" s="47">
        <f>IF('KWh Monthly'!AJ$5=0,0,AI48+'KWh Monthly'!AJ48)</f>
        <v>0</v>
      </c>
      <c r="AK48" s="47">
        <f>IF('KWh Monthly'!AK$5=0,0,AJ48+'KWh Monthly'!AK48)</f>
        <v>0</v>
      </c>
      <c r="AL48" s="47">
        <f>IF('KWh Monthly'!AL$5=0,0,AK48+'KWh Monthly'!AL48)</f>
        <v>0</v>
      </c>
      <c r="AM48" s="47">
        <f>IF('KWh Monthly'!AM$5=0,0,AL48+'KWh Monthly'!AM48)</f>
        <v>0</v>
      </c>
      <c r="AN48" s="47">
        <f>IF('KWh Monthly'!AN$5=0,0,AM48+'KWh Monthly'!AN48)</f>
        <v>0</v>
      </c>
      <c r="AO48" s="47">
        <f>IF('KWh Monthly'!AO$5=-1,0,AN48+'KWh Monthly'!AO48)</f>
        <v>0</v>
      </c>
      <c r="AP48" s="47">
        <f>IF('KWh Monthly'!AP$5=-1,0,AO48+'KWh Monthly'!AP48)</f>
        <v>0</v>
      </c>
      <c r="AQ48" s="47">
        <f>IF('KWh Monthly'!AQ$5=-1,0,AP48+'KWh Monthly'!AQ48)</f>
        <v>0</v>
      </c>
      <c r="AR48" s="47">
        <f>IF('KWh Monthly'!AR$5=-1,0,AQ48+'KWh Monthly'!AR48)</f>
        <v>0</v>
      </c>
      <c r="AS48" s="47">
        <f>IF('KWh Monthly'!AS$5=-1,0,AR48+'KWh Monthly'!AS48)</f>
        <v>0</v>
      </c>
      <c r="AT48" s="47">
        <f>IF('KWh Monthly'!AT$5=-1,0,AS48+'KWh Monthly'!AT48)</f>
        <v>0</v>
      </c>
      <c r="AU48" s="47">
        <f>IF('KWh Monthly'!AU$5=-1,0,AT48+'KWh Monthly'!AU48)</f>
        <v>0</v>
      </c>
      <c r="AV48" s="47">
        <f>IF('KWh Monthly'!AV$5=-1,0,AU48+'KWh Monthly'!AV48)</f>
        <v>0</v>
      </c>
      <c r="AW48" s="47">
        <f>IF('KWh Monthly'!AW$5=-1,0,AV48+'KWh Monthly'!AW48)</f>
        <v>0</v>
      </c>
      <c r="AX48" s="47">
        <f>IF('KWh Monthly'!AX$5=-1,0,AW48+'KWh Monthly'!AX48)</f>
        <v>0</v>
      </c>
      <c r="AY48" s="47">
        <f>IF('KWh Monthly'!AY$5=-1,0,AX48+'KWh Monthly'!AY48)</f>
        <v>0</v>
      </c>
      <c r="AZ48" s="47">
        <f>IF('KWh Monthly'!AZ$5=-1,0,AY48+'KWh Monthly'!AZ48)</f>
        <v>0</v>
      </c>
      <c r="BA48" s="47">
        <f>IF('KWh Monthly'!BA$5=-1,0,AZ48+'KWh Monthly'!BA48)</f>
        <v>0</v>
      </c>
      <c r="BB48" s="47">
        <f>IF('KWh Monthly'!BB$5=-1,0,BA48+'KWh Monthly'!BB48)</f>
        <v>0</v>
      </c>
      <c r="BC48" s="47">
        <f>IF('KWh Monthly'!BC$5=-1,0,BB48+'KWh Monthly'!BC48)</f>
        <v>0</v>
      </c>
      <c r="BD48" s="47">
        <f>IF('KWh Monthly'!BD$5=-1,0,BC48+'KWh Monthly'!BD48)</f>
        <v>0</v>
      </c>
      <c r="BE48" s="47">
        <f>IF('KWh Monthly'!BE$5=-1,0,BD48+'KWh Monthly'!BE48)</f>
        <v>0</v>
      </c>
      <c r="BF48" s="47">
        <f>IF('KWh Monthly'!BF$5=-1,0,BE48+'KWh Monthly'!BF48)</f>
        <v>0</v>
      </c>
      <c r="BG48" s="47">
        <f>IF('KWh Monthly'!BG$5=-1,0,BF48+'KWh Monthly'!BG48)</f>
        <v>0</v>
      </c>
      <c r="BH48" s="47">
        <f>IF('KWh Monthly'!BH$5=-1,0,BG48+'KWh Monthly'!BH48)</f>
        <v>0</v>
      </c>
      <c r="BI48" s="47">
        <f>IF('KWh Monthly'!BI$5=-1,0,BH48+'KWh Monthly'!BI48)</f>
        <v>0</v>
      </c>
      <c r="BJ48" s="47">
        <f>IF('KWh Monthly'!BJ$5=-1,0,BI48+'KWh Monthly'!BJ48)</f>
        <v>0</v>
      </c>
      <c r="BK48" s="47">
        <f>IF('KWh Monthly'!BK$5=-1,0,BJ48+'KWh Monthly'!BK48)</f>
        <v>0</v>
      </c>
      <c r="BL48" s="47">
        <f>IF('KWh Monthly'!BL$5=-1,0,BK48+'KWh Monthly'!BL48)</f>
        <v>0</v>
      </c>
      <c r="BM48" s="47">
        <f>IF('KWh Monthly'!BM$5=-1,0,BL48+'KWh Monthly'!BM48)</f>
        <v>0</v>
      </c>
      <c r="BN48" s="47">
        <f>IF('KWh Monthly'!BN$5=-1,0,BM48+'KWh Monthly'!BN48)</f>
        <v>0</v>
      </c>
      <c r="BO48" s="47">
        <f>IF('KWh Monthly'!BO$5=-1,0,BN48+'KWh Monthly'!BO48)</f>
        <v>0</v>
      </c>
      <c r="BP48" s="47">
        <f>IF('KWh Monthly'!BP$5=-1,0,BO48+'KWh Monthly'!BP48)</f>
        <v>0</v>
      </c>
      <c r="BQ48" s="47">
        <f>IF('KWh Monthly'!BQ$5=-1,0,BP48+'KWh Monthly'!BQ48)</f>
        <v>0</v>
      </c>
      <c r="BR48" s="47">
        <f>IF('KWh Monthly'!BR$5=-1,0,BQ48+'KWh Monthly'!BR48)</f>
        <v>0</v>
      </c>
      <c r="BS48" s="47">
        <f>IF('KWh Monthly'!BS$5=-1,0,BR48+'KWh Monthly'!BS48)</f>
        <v>0</v>
      </c>
      <c r="BT48" s="47">
        <f>IF('KWh Monthly'!BT$5=-1,0,BS48+'KWh Monthly'!BT48)</f>
        <v>0</v>
      </c>
      <c r="BU48" s="47">
        <f>IF('KWh Monthly'!BU$5=-1,0,BT48+'KWh Monthly'!BU48)</f>
        <v>0</v>
      </c>
      <c r="BV48" s="47">
        <f>IF('KWh Monthly'!BV$5=-1,0,BU48+'KWh Monthly'!BV48)</f>
        <v>0</v>
      </c>
      <c r="BW48" s="47">
        <f>IF('KWh Monthly'!BW$5=-1,0,BV48+'KWh Monthly'!BW48)</f>
        <v>0</v>
      </c>
      <c r="BX48" s="47">
        <f>IF('KWh Monthly'!BX$5=-1,0,BW48+'KWh Monthly'!BX48)</f>
        <v>0</v>
      </c>
      <c r="BY48" s="47">
        <f>IF('KWh Monthly'!BY$5=-1,0,BX48+'KWh Monthly'!BY48)</f>
        <v>0</v>
      </c>
      <c r="BZ48" s="47">
        <f>IF('KWh Monthly'!BZ$5=-1,0,BY48+'KWh Monthly'!BZ48)</f>
        <v>0</v>
      </c>
      <c r="CA48" s="47">
        <f>IF('KWh Monthly'!CA$5=-1,0,BZ48+'KWh Monthly'!CA48)</f>
        <v>0</v>
      </c>
      <c r="CB48" s="47">
        <f>IF('KWh Monthly'!CB$5=-1,0,CA48+'KWh Monthly'!CB48)</f>
        <v>0</v>
      </c>
      <c r="CC48" s="47">
        <f>IF('KWh Monthly'!CC$5=-1,0,CB48+'KWh Monthly'!CC48)</f>
        <v>0</v>
      </c>
      <c r="CD48" s="47">
        <f>IF('KWh Monthly'!CD$5=-1,0,CC48+'KWh Monthly'!CD48)</f>
        <v>0</v>
      </c>
      <c r="CE48" s="47">
        <f>IF('KWh Monthly'!CE$5=-1,0,CD48+'KWh Monthly'!CE48)</f>
        <v>0</v>
      </c>
      <c r="CF48" s="47">
        <f>IF('KWh Monthly'!CF$5=-1,0,CE48+'KWh Monthly'!CF48)</f>
        <v>0</v>
      </c>
      <c r="CG48" s="47">
        <f>IF('KWh Monthly'!CG$5=-1,0,CF48+'KWh Monthly'!CG48)</f>
        <v>0</v>
      </c>
      <c r="CH48" s="47">
        <f>IF('KWh Monthly'!CH$5=-1,0,CG48+'KWh Monthly'!CH48)</f>
        <v>0</v>
      </c>
      <c r="CI48" s="47">
        <f>IF('KWh Monthly'!CI$5=-1,0,CH48+'KWh Monthly'!CI48)</f>
        <v>0</v>
      </c>
      <c r="CJ48" s="47">
        <f>IF('KWh Monthly'!CJ$5=-1,0,CI48+'KWh Monthly'!CJ48)</f>
        <v>0</v>
      </c>
      <c r="CK48" s="47">
        <f>IF('KWh Monthly'!CK$5=-1,0,CJ48+'KWh Monthly'!CK48)</f>
        <v>0</v>
      </c>
      <c r="CL48" s="47">
        <f>IF('KWh Monthly'!CL$5=-1,0,CK48+'KWh Monthly'!CL48)</f>
        <v>0</v>
      </c>
      <c r="CM48" s="47">
        <f>IF('KWh Monthly'!CM$5=-1,0,CL48+'KWh Monthly'!CM48)</f>
        <v>0</v>
      </c>
      <c r="CN48" s="47">
        <f>IF('KWh Monthly'!CN$5=-1,0,CM48+'KWh Monthly'!CN48)</f>
        <v>0</v>
      </c>
      <c r="CO48" s="47">
        <f>IF('KWh Monthly'!CO$5=-1,0,CN48+'KWh Monthly'!CO48)</f>
        <v>0</v>
      </c>
      <c r="CP48" s="47">
        <f>IF('KWh Monthly'!CP$5=-1,0,CO48+'KWh Monthly'!CP48)</f>
        <v>0</v>
      </c>
      <c r="CQ48" s="47">
        <f>IF('KWh Monthly'!CQ$5=-1,0,CP48+'KWh Monthly'!CQ48)</f>
        <v>0</v>
      </c>
      <c r="CR48" s="47">
        <f>IF('KWh Monthly'!CR$5=-1,0,CQ48+'KWh Monthly'!CR48)</f>
        <v>0</v>
      </c>
      <c r="CS48" s="47">
        <f>IF('KWh Monthly'!CS$5=-1,0,CR48+'KWh Monthly'!CS48)</f>
        <v>0</v>
      </c>
      <c r="CT48" s="47">
        <f>IF('KWh Monthly'!CT$5=-1,0,CS48+'KWh Monthly'!CT48)</f>
        <v>0</v>
      </c>
      <c r="CU48" s="47">
        <f>IF('KWh Monthly'!CU$5=-1,0,CT48+'KWh Monthly'!CU48)</f>
        <v>0</v>
      </c>
      <c r="CV48" s="47">
        <f>IF('KWh Monthly'!CV$5=-1,0,CU48+'KWh Monthly'!CV48)</f>
        <v>0</v>
      </c>
      <c r="CW48" s="47">
        <f>IF('KWh Monthly'!CW$5=-1,0,CV48+'KWh Monthly'!CW48)</f>
        <v>0</v>
      </c>
      <c r="CX48" s="47">
        <f>IF('KWh Monthly'!CX$5=-1,0,CW48+'KWh Monthly'!CX48)</f>
        <v>0</v>
      </c>
      <c r="CY48" s="47">
        <f>IF('KWh Monthly'!CY$5=-1,0,CX48+'KWh Monthly'!CY48)</f>
        <v>0</v>
      </c>
      <c r="CZ48" s="47">
        <f>IF('KWh Monthly'!CZ$5=-1,0,CY48+'KWh Monthly'!CZ48)</f>
        <v>0</v>
      </c>
      <c r="DA48" s="47">
        <f>IF('KWh Monthly'!DA$5=-1,0,CZ48+'KWh Monthly'!DA48)</f>
        <v>0</v>
      </c>
      <c r="DB48" s="47">
        <f>IF('KWh Monthly'!DB$5=-1,0,DA48+'KWh Monthly'!DB48)</f>
        <v>0</v>
      </c>
      <c r="DC48" s="47">
        <f>IF('KWh Monthly'!DC$5=-1,0,DB48+'KWh Monthly'!DC48)</f>
        <v>0</v>
      </c>
      <c r="DD48" s="47">
        <f>IF('KWh Monthly'!DD$5=-1,0,DC48+'KWh Monthly'!DD48)</f>
        <v>0</v>
      </c>
      <c r="DE48" s="47">
        <f>IF('KWh Monthly'!DE$5=-1,0,DD48+'KWh Monthly'!DE48)</f>
        <v>0</v>
      </c>
      <c r="DF48" s="47">
        <f>IF('KWh Monthly'!DF$5=-1,0,DE48+'KWh Monthly'!DF48)</f>
        <v>0</v>
      </c>
      <c r="DG48" s="47">
        <f>IF('KWh Monthly'!DG$5=-1,0,DF48+'KWh Monthly'!DG48)</f>
        <v>0</v>
      </c>
      <c r="DH48" s="47">
        <f>IF('KWh Monthly'!DH$5=-1,0,DG48+'KWh Monthly'!DH48)</f>
        <v>0</v>
      </c>
      <c r="DI48" s="47">
        <f>IF('KWh Monthly'!DI$5=-1,0,DH48+'KWh Monthly'!DI48)</f>
        <v>0</v>
      </c>
      <c r="DJ48" s="47">
        <f>IF('KWh Monthly'!DJ$5=-1,0,DI48+'KWh Monthly'!DJ48)</f>
        <v>0</v>
      </c>
      <c r="DK48" s="47">
        <f>IF('KWh Monthly'!DK$5=-1,0,DJ48+'KWh Monthly'!DK48)</f>
        <v>0</v>
      </c>
      <c r="DL48" s="47">
        <f>IF('KWh Monthly'!DL$5=-1,0,DK48+'KWh Monthly'!DL48)</f>
        <v>0</v>
      </c>
      <c r="DM48" s="47">
        <f>IF('KWh Monthly'!DM$5=-1,0,DL48+'KWh Monthly'!DM48)</f>
        <v>0</v>
      </c>
      <c r="DN48" s="47">
        <f>IF('KWh Monthly'!DN$5=-1,0,DM48+'KWh Monthly'!DN48)</f>
        <v>0</v>
      </c>
      <c r="DO48" s="47">
        <f>IF('KWh Monthly'!DO$5=-1,0,DN48+'KWh Monthly'!DO48)</f>
        <v>0</v>
      </c>
      <c r="DP48" s="47">
        <f>IF('KWh Monthly'!DP$5=-1,0,DO48+'KWh Monthly'!DP48)</f>
        <v>0</v>
      </c>
      <c r="DQ48" s="47">
        <f>IF('KWh Monthly'!DQ$5=-1,0,DP48+'KWh Monthly'!DQ48)</f>
        <v>0</v>
      </c>
      <c r="DR48" s="47">
        <f>IF('KWh Monthly'!DR$5=-1,0,DQ48+'KWh Monthly'!DR48)</f>
        <v>0</v>
      </c>
    </row>
    <row r="49" spans="1:122" ht="15.75" thickBot="1" x14ac:dyDescent="0.3"/>
    <row r="50" spans="1:122" ht="15.75" x14ac:dyDescent="0.25">
      <c r="A50" s="9"/>
      <c r="B50" s="54" t="s">
        <v>32</v>
      </c>
      <c r="C50" s="35">
        <v>43466</v>
      </c>
      <c r="D50" s="35">
        <v>43497</v>
      </c>
      <c r="E50" s="33">
        <v>43525</v>
      </c>
      <c r="F50" s="33">
        <v>43556</v>
      </c>
      <c r="G50" s="33">
        <v>43586</v>
      </c>
      <c r="H50" s="33">
        <v>43617</v>
      </c>
      <c r="I50" s="33">
        <v>43647</v>
      </c>
      <c r="J50" s="33">
        <v>43678</v>
      </c>
      <c r="K50" s="33">
        <v>43709</v>
      </c>
      <c r="L50" s="33">
        <v>43739</v>
      </c>
      <c r="M50" s="33">
        <v>43770</v>
      </c>
      <c r="N50" s="33">
        <v>43800</v>
      </c>
      <c r="O50" s="33">
        <v>43831</v>
      </c>
      <c r="P50" s="33">
        <v>43862</v>
      </c>
      <c r="Q50" s="34">
        <v>43891</v>
      </c>
      <c r="R50" s="34">
        <v>43922</v>
      </c>
      <c r="S50" s="34">
        <v>43952</v>
      </c>
      <c r="T50" s="34">
        <v>43983</v>
      </c>
      <c r="U50" s="34">
        <v>44013</v>
      </c>
      <c r="V50" s="34">
        <v>44044</v>
      </c>
      <c r="W50" s="34">
        <v>44075</v>
      </c>
      <c r="X50" s="34">
        <v>44105</v>
      </c>
      <c r="Y50" s="34">
        <v>44136</v>
      </c>
      <c r="Z50" s="34">
        <v>44166</v>
      </c>
      <c r="AA50" s="34">
        <v>44197</v>
      </c>
      <c r="AB50" s="34">
        <v>44228</v>
      </c>
      <c r="AC50" s="35">
        <v>44256</v>
      </c>
      <c r="AD50" s="35">
        <v>44287</v>
      </c>
      <c r="AE50" s="35">
        <v>44317</v>
      </c>
      <c r="AF50" s="35">
        <v>44348</v>
      </c>
      <c r="AG50" s="35">
        <v>44378</v>
      </c>
      <c r="AH50" s="35">
        <v>44409</v>
      </c>
      <c r="AI50" s="35">
        <v>44440</v>
      </c>
      <c r="AJ50" s="35">
        <v>44470</v>
      </c>
      <c r="AK50" s="35">
        <v>44501</v>
      </c>
      <c r="AL50" s="35">
        <v>44531</v>
      </c>
      <c r="AM50" s="35">
        <v>44562</v>
      </c>
      <c r="AN50" s="35">
        <v>44593</v>
      </c>
      <c r="AO50" s="33">
        <v>44621</v>
      </c>
      <c r="AP50" s="33">
        <v>44652</v>
      </c>
      <c r="AQ50" s="33">
        <v>44682</v>
      </c>
      <c r="AR50" s="33">
        <v>44713</v>
      </c>
      <c r="AS50" s="33">
        <v>44743</v>
      </c>
      <c r="AT50" s="33">
        <v>44774</v>
      </c>
      <c r="AU50" s="33">
        <v>44805</v>
      </c>
      <c r="AV50" s="33">
        <v>44835</v>
      </c>
      <c r="AW50" s="33">
        <v>44866</v>
      </c>
      <c r="AX50" s="33">
        <v>44896</v>
      </c>
      <c r="AY50" s="33">
        <v>44927</v>
      </c>
      <c r="AZ50" s="33">
        <v>44958</v>
      </c>
      <c r="BA50" s="34">
        <v>44986</v>
      </c>
      <c r="BB50" s="34">
        <v>45017</v>
      </c>
      <c r="BC50" s="34">
        <v>45047</v>
      </c>
      <c r="BD50" s="34">
        <v>45078</v>
      </c>
      <c r="BE50" s="34">
        <v>45108</v>
      </c>
      <c r="BF50" s="34">
        <v>45139</v>
      </c>
      <c r="BG50" s="34">
        <v>45170</v>
      </c>
      <c r="BH50" s="34">
        <v>45200</v>
      </c>
      <c r="BI50" s="34">
        <v>45231</v>
      </c>
      <c r="BJ50" s="34">
        <v>45261</v>
      </c>
      <c r="BK50" s="34">
        <v>45292</v>
      </c>
      <c r="BL50" s="34">
        <v>45323</v>
      </c>
      <c r="BM50" s="35">
        <v>45352</v>
      </c>
      <c r="BN50" s="35">
        <v>45383</v>
      </c>
      <c r="BO50" s="35">
        <v>45413</v>
      </c>
      <c r="BP50" s="35">
        <v>45444</v>
      </c>
      <c r="BQ50" s="35">
        <v>45474</v>
      </c>
      <c r="BR50" s="35">
        <v>45505</v>
      </c>
      <c r="BS50" s="35">
        <v>45536</v>
      </c>
      <c r="BT50" s="35">
        <v>45566</v>
      </c>
      <c r="BU50" s="35">
        <v>45597</v>
      </c>
      <c r="BV50" s="35">
        <v>45627</v>
      </c>
      <c r="BW50" s="35">
        <v>45658</v>
      </c>
      <c r="BX50" s="35">
        <v>45689</v>
      </c>
      <c r="BY50" s="33">
        <v>45717</v>
      </c>
      <c r="BZ50" s="33">
        <v>45748</v>
      </c>
      <c r="CA50" s="33">
        <v>45778</v>
      </c>
      <c r="CB50" s="33">
        <v>45809</v>
      </c>
      <c r="CC50" s="33">
        <v>45839</v>
      </c>
      <c r="CD50" s="33">
        <v>45870</v>
      </c>
      <c r="CE50" s="33">
        <v>45901</v>
      </c>
      <c r="CF50" s="33">
        <v>45931</v>
      </c>
      <c r="CG50" s="33">
        <v>45962</v>
      </c>
      <c r="CH50" s="33">
        <v>45992</v>
      </c>
      <c r="CI50" s="33">
        <v>46023</v>
      </c>
      <c r="CJ50" s="33">
        <v>46054</v>
      </c>
      <c r="CK50" s="33">
        <v>46082</v>
      </c>
      <c r="CL50" s="33">
        <v>46113</v>
      </c>
      <c r="CM50" s="33">
        <v>46143</v>
      </c>
      <c r="CN50" s="33">
        <v>46174</v>
      </c>
      <c r="CO50" s="33">
        <v>46204</v>
      </c>
      <c r="CP50" s="33">
        <v>46235</v>
      </c>
      <c r="CQ50" s="33">
        <v>46266</v>
      </c>
      <c r="CR50" s="33">
        <v>46296</v>
      </c>
      <c r="CS50" s="33">
        <v>46327</v>
      </c>
      <c r="CT50" s="33">
        <v>46357</v>
      </c>
      <c r="CU50" s="33">
        <v>46388</v>
      </c>
      <c r="CV50" s="33">
        <v>46419</v>
      </c>
      <c r="CW50" s="33">
        <v>46447</v>
      </c>
      <c r="CX50" s="33">
        <v>46478</v>
      </c>
      <c r="CY50" s="33">
        <v>46508</v>
      </c>
      <c r="CZ50" s="33">
        <v>46539</v>
      </c>
      <c r="DA50" s="33">
        <v>46569</v>
      </c>
      <c r="DB50" s="33">
        <v>46600</v>
      </c>
      <c r="DC50" s="33">
        <v>46631</v>
      </c>
      <c r="DD50" s="33">
        <v>46661</v>
      </c>
      <c r="DE50" s="33">
        <v>46692</v>
      </c>
      <c r="DF50" s="33">
        <v>46722</v>
      </c>
      <c r="DG50" s="33">
        <v>46753</v>
      </c>
      <c r="DH50" s="33">
        <v>46784</v>
      </c>
      <c r="DI50" s="33">
        <v>46813</v>
      </c>
      <c r="DJ50" s="33">
        <v>46844</v>
      </c>
      <c r="DK50" s="33">
        <v>46874</v>
      </c>
      <c r="DL50" s="33">
        <v>46905</v>
      </c>
      <c r="DM50" s="33">
        <v>46935</v>
      </c>
      <c r="DN50" s="33">
        <v>46966</v>
      </c>
      <c r="DO50" s="33">
        <v>46997</v>
      </c>
      <c r="DP50" s="33">
        <v>47027</v>
      </c>
      <c r="DQ50" s="33">
        <v>47058</v>
      </c>
      <c r="DR50" s="33">
        <v>47088</v>
      </c>
    </row>
    <row r="51" spans="1:122" ht="15" customHeight="1" x14ac:dyDescent="0.25">
      <c r="A51" s="193" t="s">
        <v>29</v>
      </c>
      <c r="B51" s="30" t="s">
        <v>9</v>
      </c>
      <c r="C51" s="47">
        <f>IF('KWh Monthly'!C$5=0,0,'KWh Monthly'!C51)</f>
        <v>0</v>
      </c>
      <c r="D51" s="47">
        <f>IF('KWh Monthly'!D$5=0,0,C51+'KWh Monthly'!D51)</f>
        <v>0</v>
      </c>
      <c r="E51" s="47">
        <f>IF('KWh Monthly'!E$5=0,0,D51+'KWh Monthly'!E51)</f>
        <v>0</v>
      </c>
      <c r="F51" s="47">
        <f>IF('KWh Monthly'!F$5=0,0,E51+'KWh Monthly'!F51)</f>
        <v>0</v>
      </c>
      <c r="G51" s="47">
        <f>IF('KWh Monthly'!G$5=0,0,F51+'KWh Monthly'!G51)</f>
        <v>0</v>
      </c>
      <c r="H51" s="47">
        <f>IF('KWh Monthly'!H$5=0,0,G51+'KWh Monthly'!H51)</f>
        <v>0</v>
      </c>
      <c r="I51" s="47">
        <f>IF('KWh Monthly'!I$5=0,0,H51+'KWh Monthly'!I51)</f>
        <v>0</v>
      </c>
      <c r="J51" s="47">
        <f>IF('KWh Monthly'!J$5=0,0,I51+'KWh Monthly'!J51)</f>
        <v>0</v>
      </c>
      <c r="K51" s="47">
        <f>IF('KWh Monthly'!K$5=0,0,J51+'KWh Monthly'!K51)</f>
        <v>0</v>
      </c>
      <c r="L51" s="47">
        <f>IF('KWh Monthly'!L$5=0,0,K51+'KWh Monthly'!L51)</f>
        <v>0</v>
      </c>
      <c r="M51" s="47">
        <f>IF('KWh Monthly'!M$5=0,0,L51+'KWh Monthly'!M51)</f>
        <v>0</v>
      </c>
      <c r="N51" s="47">
        <f>IF('KWh Monthly'!N$5=0,0,M51+'KWh Monthly'!N51)</f>
        <v>0</v>
      </c>
      <c r="O51" s="47">
        <f>IF('KWh Monthly'!O$5=0,0,N51+'KWh Monthly'!O51)</f>
        <v>0</v>
      </c>
      <c r="P51" s="47">
        <f>IF('KWh Monthly'!P$5=0,0,O51+'KWh Monthly'!P51)</f>
        <v>0</v>
      </c>
      <c r="Q51" s="47">
        <f>IF('KWh Monthly'!Q$5=0,0,P51+'KWh Monthly'!Q51)</f>
        <v>0</v>
      </c>
      <c r="R51" s="47">
        <f>IF('KWh Monthly'!R$5=0,0,Q51+'KWh Monthly'!R51)</f>
        <v>0</v>
      </c>
      <c r="S51" s="47">
        <f>IF('KWh Monthly'!S$5=0,0,R51+'KWh Monthly'!S51)</f>
        <v>0</v>
      </c>
      <c r="T51" s="47">
        <f>IF('KWh Monthly'!T$5=0,0,S51+'KWh Monthly'!T51)</f>
        <v>0</v>
      </c>
      <c r="U51" s="47">
        <f>IF('KWh Monthly'!U$5=0,0,T51+'KWh Monthly'!U51)</f>
        <v>0</v>
      </c>
      <c r="V51" s="47">
        <f>IF('KWh Monthly'!V$5=0,0,U51+'KWh Monthly'!V51)</f>
        <v>0</v>
      </c>
      <c r="W51" s="47">
        <f>IF('KWh Monthly'!W$5=0,0,V51+'KWh Monthly'!W51)</f>
        <v>0</v>
      </c>
      <c r="X51" s="47">
        <f>IF('KWh Monthly'!X$5=0,0,W51+'KWh Monthly'!X51)</f>
        <v>0</v>
      </c>
      <c r="Y51" s="47">
        <f>IF('KWh Monthly'!Y$5=0,0,X51+'KWh Monthly'!Y51)</f>
        <v>0</v>
      </c>
      <c r="Z51" s="47">
        <f>IF('KWh Monthly'!Z$5=0,0,Y51+'KWh Monthly'!Z51)</f>
        <v>0</v>
      </c>
      <c r="AA51" s="47">
        <f>IF('KWh Monthly'!AA$5=0,0,Z51+'KWh Monthly'!AA51)</f>
        <v>0</v>
      </c>
      <c r="AB51" s="47">
        <f>IF('KWh Monthly'!AB$5=0,0,AA51+'KWh Monthly'!AB51)</f>
        <v>0</v>
      </c>
      <c r="AC51" s="47">
        <f>IF('KWh Monthly'!AC$5=0,0,AB51+'KWh Monthly'!AC51)</f>
        <v>0</v>
      </c>
      <c r="AD51" s="47">
        <f>IF('KWh Monthly'!AD$5=0,0,AC51+'KWh Monthly'!AD51)</f>
        <v>0</v>
      </c>
      <c r="AE51" s="47">
        <f>IF('KWh Monthly'!AE$5=0,0,AD51+'KWh Monthly'!AE51)</f>
        <v>0</v>
      </c>
      <c r="AF51" s="47">
        <f>IF('KWh Monthly'!AF$5=0,0,AE51+'KWh Monthly'!AF51)</f>
        <v>0</v>
      </c>
      <c r="AG51" s="47">
        <f>IF('KWh Monthly'!AG$5=0,0,AF51+'KWh Monthly'!AG51)</f>
        <v>0</v>
      </c>
      <c r="AH51" s="47">
        <f>IF('KWh Monthly'!AH$5=0,0,AG51+'KWh Monthly'!AH51)</f>
        <v>0</v>
      </c>
      <c r="AI51" s="47">
        <f>IF('KWh Monthly'!AI$5=0,0,AH51+'KWh Monthly'!AI51)</f>
        <v>0</v>
      </c>
      <c r="AJ51" s="47">
        <f>IF('KWh Monthly'!AJ$5=0,0,AI51+'KWh Monthly'!AJ51)</f>
        <v>0</v>
      </c>
      <c r="AK51" s="47">
        <f>IF('KWh Monthly'!AK$5=0,0,AJ51+'KWh Monthly'!AK51)</f>
        <v>0</v>
      </c>
      <c r="AL51" s="47">
        <f>IF('KWh Monthly'!AL$5=0,0,AK51+'KWh Monthly'!AL51)</f>
        <v>0</v>
      </c>
      <c r="AM51" s="47">
        <f>IF('KWh Monthly'!AM$5=0,0,AL51+'KWh Monthly'!AM51)</f>
        <v>0</v>
      </c>
      <c r="AN51" s="47">
        <f>IF('KWh Monthly'!AN$5=0,0,AM51+'KWh Monthly'!AN51)</f>
        <v>0</v>
      </c>
      <c r="AO51" s="47">
        <f>IF('KWh Monthly'!AO$5=-1,0,AN51+'KWh Monthly'!AO51)</f>
        <v>0</v>
      </c>
      <c r="AP51" s="47">
        <f>IF('KWh Monthly'!AP$5=-1,0,AO51+'KWh Monthly'!AP51)</f>
        <v>0</v>
      </c>
      <c r="AQ51" s="47">
        <f>IF('KWh Monthly'!AQ$5=-1,0,AP51+'KWh Monthly'!AQ51)</f>
        <v>0</v>
      </c>
      <c r="AR51" s="47">
        <f>IF('KWh Monthly'!AR$5=-1,0,AQ51+'KWh Monthly'!AR51)</f>
        <v>0</v>
      </c>
      <c r="AS51" s="47">
        <f>IF('KWh Monthly'!AS$5=-1,0,AR51+'KWh Monthly'!AS51)</f>
        <v>0</v>
      </c>
      <c r="AT51" s="47">
        <f>IF('KWh Monthly'!AT$5=-1,0,AS51+'KWh Monthly'!AT51)</f>
        <v>0</v>
      </c>
      <c r="AU51" s="47">
        <f>IF('KWh Monthly'!AU$5=-1,0,AT51+'KWh Monthly'!AU51)</f>
        <v>0</v>
      </c>
      <c r="AV51" s="47">
        <f>IF('KWh Monthly'!AV$5=-1,0,AU51+'KWh Monthly'!AV51)</f>
        <v>0</v>
      </c>
      <c r="AW51" s="47">
        <f>IF('KWh Monthly'!AW$5=-1,0,AV51+'KWh Monthly'!AW51)</f>
        <v>0</v>
      </c>
      <c r="AX51" s="47">
        <f>IF('KWh Monthly'!AX$5=-1,0,AW51+'KWh Monthly'!AX51)</f>
        <v>0</v>
      </c>
      <c r="AY51" s="47">
        <f>IF('KWh Monthly'!AY$5=-1,0,AX51+'KWh Monthly'!AY51)</f>
        <v>0</v>
      </c>
      <c r="AZ51" s="47">
        <f>IF('KWh Monthly'!AZ$5=-1,0,AY51+'KWh Monthly'!AZ51)</f>
        <v>0</v>
      </c>
      <c r="BA51" s="47">
        <f>IF('KWh Monthly'!BA$5=-1,0,AZ51+'KWh Monthly'!BA51)</f>
        <v>0</v>
      </c>
      <c r="BB51" s="47">
        <f>IF('KWh Monthly'!BB$5=-1,0,BA51+'KWh Monthly'!BB51)</f>
        <v>0</v>
      </c>
      <c r="BC51" s="47">
        <f>IF('KWh Monthly'!BC$5=-1,0,BB51+'KWh Monthly'!BC51)</f>
        <v>0</v>
      </c>
      <c r="BD51" s="47">
        <f>IF('KWh Monthly'!BD$5=-1,0,BC51+'KWh Monthly'!BD51)</f>
        <v>0</v>
      </c>
      <c r="BE51" s="47">
        <f>IF('KWh Monthly'!BE$5=-1,0,BD51+'KWh Monthly'!BE51)</f>
        <v>0</v>
      </c>
      <c r="BF51" s="47">
        <f>IF('KWh Monthly'!BF$5=-1,0,BE51+'KWh Monthly'!BF51)</f>
        <v>0</v>
      </c>
      <c r="BG51" s="47">
        <f>IF('KWh Monthly'!BG$5=-1,0,BF51+'KWh Monthly'!BG51)</f>
        <v>0</v>
      </c>
      <c r="BH51" s="47">
        <f>IF('KWh Monthly'!BH$5=-1,0,BG51+'KWh Monthly'!BH51)</f>
        <v>0</v>
      </c>
      <c r="BI51" s="47">
        <f>IF('KWh Monthly'!BI$5=-1,0,BH51+'KWh Monthly'!BI51)</f>
        <v>0</v>
      </c>
      <c r="BJ51" s="47">
        <f>IF('KWh Monthly'!BJ$5=-1,0,BI51+'KWh Monthly'!BJ51)</f>
        <v>0</v>
      </c>
      <c r="BK51" s="47">
        <f>IF('KWh Monthly'!BK$5=-1,0,BJ51+'KWh Monthly'!BK51)</f>
        <v>0</v>
      </c>
      <c r="BL51" s="47">
        <f>IF('KWh Monthly'!BL$5=-1,0,BK51+'KWh Monthly'!BL51)</f>
        <v>0</v>
      </c>
      <c r="BM51" s="47">
        <f>IF('KWh Monthly'!BM$5=-1,0,BL51+'KWh Monthly'!BM51)</f>
        <v>0</v>
      </c>
      <c r="BN51" s="47">
        <f>IF('KWh Monthly'!BN$5=-1,0,BM51+'KWh Monthly'!BN51)</f>
        <v>0</v>
      </c>
      <c r="BO51" s="47">
        <f>IF('KWh Monthly'!BO$5=-1,0,BN51+'KWh Monthly'!BO51)</f>
        <v>0</v>
      </c>
      <c r="BP51" s="47">
        <f>IF('KWh Monthly'!BP$5=-1,0,BO51+'KWh Monthly'!BP51)</f>
        <v>0</v>
      </c>
      <c r="BQ51" s="47">
        <f>IF('KWh Monthly'!BQ$5=-1,0,BP51+'KWh Monthly'!BQ51)</f>
        <v>0</v>
      </c>
      <c r="BR51" s="47">
        <f>IF('KWh Monthly'!BR$5=-1,0,BQ51+'KWh Monthly'!BR51)</f>
        <v>0</v>
      </c>
      <c r="BS51" s="47">
        <f>IF('KWh Monthly'!BS$5=-1,0,BR51+'KWh Monthly'!BS51)</f>
        <v>0</v>
      </c>
      <c r="BT51" s="47">
        <f>IF('KWh Monthly'!BT$5=-1,0,BS51+'KWh Monthly'!BT51)</f>
        <v>0</v>
      </c>
      <c r="BU51" s="47">
        <f>IF('KWh Monthly'!BU$5=-1,0,BT51+'KWh Monthly'!BU51)</f>
        <v>0</v>
      </c>
      <c r="BV51" s="47">
        <f>IF('KWh Monthly'!BV$5=-1,0,BU51+'KWh Monthly'!BV51)</f>
        <v>0</v>
      </c>
      <c r="BW51" s="47">
        <f>IF('KWh Monthly'!BW$5=-1,0,BV51+'KWh Monthly'!BW51)</f>
        <v>0</v>
      </c>
      <c r="BX51" s="47">
        <f>IF('KWh Monthly'!BX$5=-1,0,BW51+'KWh Monthly'!BX51)</f>
        <v>0</v>
      </c>
      <c r="BY51" s="47">
        <f>IF('KWh Monthly'!BY$5=-1,0,BX51+'KWh Monthly'!BY51)</f>
        <v>0</v>
      </c>
      <c r="BZ51" s="47">
        <f>IF('KWh Monthly'!BZ$5=-1,0,BY51+'KWh Monthly'!BZ51)</f>
        <v>0</v>
      </c>
      <c r="CA51" s="47">
        <f>IF('KWh Monthly'!CA$5=-1,0,BZ51+'KWh Monthly'!CA51)</f>
        <v>0</v>
      </c>
      <c r="CB51" s="47">
        <f>IF('KWh Monthly'!CB$5=-1,0,CA51+'KWh Monthly'!CB51)</f>
        <v>0</v>
      </c>
      <c r="CC51" s="47">
        <f>IF('KWh Monthly'!CC$5=-1,0,CB51+'KWh Monthly'!CC51)</f>
        <v>0</v>
      </c>
      <c r="CD51" s="47">
        <f>IF('KWh Monthly'!CD$5=-1,0,CC51+'KWh Monthly'!CD51)</f>
        <v>0</v>
      </c>
      <c r="CE51" s="47">
        <f>IF('KWh Monthly'!CE$5=-1,0,CD51+'KWh Monthly'!CE51)</f>
        <v>0</v>
      </c>
      <c r="CF51" s="47">
        <f>IF('KWh Monthly'!CF$5=-1,0,CE51+'KWh Monthly'!CF51)</f>
        <v>0</v>
      </c>
      <c r="CG51" s="47">
        <f>IF('KWh Monthly'!CG$5=-1,0,CF51+'KWh Monthly'!CG51)</f>
        <v>0</v>
      </c>
      <c r="CH51" s="47">
        <f>IF('KWh Monthly'!CH$5=-1,0,CG51+'KWh Monthly'!CH51)</f>
        <v>0</v>
      </c>
      <c r="CI51" s="47">
        <f>IF('KWh Monthly'!CI$5=-1,0,CH51+'KWh Monthly'!CI51)</f>
        <v>0</v>
      </c>
      <c r="CJ51" s="47">
        <f>IF('KWh Monthly'!CJ$5=-1,0,CI51+'KWh Monthly'!CJ51)</f>
        <v>0</v>
      </c>
      <c r="CK51" s="47">
        <f>IF('KWh Monthly'!CK$5=-1,0,CJ51+'KWh Monthly'!CK51)</f>
        <v>0</v>
      </c>
      <c r="CL51" s="47">
        <f>IF('KWh Monthly'!CL$5=-1,0,CK51+'KWh Monthly'!CL51)</f>
        <v>0</v>
      </c>
      <c r="CM51" s="47">
        <f>IF('KWh Monthly'!CM$5=-1,0,CL51+'KWh Monthly'!CM51)</f>
        <v>0</v>
      </c>
      <c r="CN51" s="47">
        <f>IF('KWh Monthly'!CN$5=-1,0,CM51+'KWh Monthly'!CN51)</f>
        <v>0</v>
      </c>
      <c r="CO51" s="47">
        <f>IF('KWh Monthly'!CO$5=-1,0,CN51+'KWh Monthly'!CO51)</f>
        <v>0</v>
      </c>
      <c r="CP51" s="47">
        <f>IF('KWh Monthly'!CP$5=-1,0,CO51+'KWh Monthly'!CP51)</f>
        <v>0</v>
      </c>
      <c r="CQ51" s="47">
        <f>IF('KWh Monthly'!CQ$5=-1,0,CP51+'KWh Monthly'!CQ51)</f>
        <v>0</v>
      </c>
      <c r="CR51" s="47">
        <f>IF('KWh Monthly'!CR$5=-1,0,CQ51+'KWh Monthly'!CR51)</f>
        <v>0</v>
      </c>
      <c r="CS51" s="47">
        <f>IF('KWh Monthly'!CS$5=-1,0,CR51+'KWh Monthly'!CS51)</f>
        <v>0</v>
      </c>
      <c r="CT51" s="47">
        <f>IF('KWh Monthly'!CT$5=-1,0,CS51+'KWh Monthly'!CT51)</f>
        <v>0</v>
      </c>
      <c r="CU51" s="47">
        <f>IF('KWh Monthly'!CU$5=-1,0,CT51+'KWh Monthly'!CU51)</f>
        <v>0</v>
      </c>
      <c r="CV51" s="47">
        <f>IF('KWh Monthly'!CV$5=-1,0,CU51+'KWh Monthly'!CV51)</f>
        <v>0</v>
      </c>
      <c r="CW51" s="47">
        <f>IF('KWh Monthly'!CW$5=-1,0,CV51+'KWh Monthly'!CW51)</f>
        <v>0</v>
      </c>
      <c r="CX51" s="47">
        <f>IF('KWh Monthly'!CX$5=-1,0,CW51+'KWh Monthly'!CX51)</f>
        <v>0</v>
      </c>
      <c r="CY51" s="47">
        <f>IF('KWh Monthly'!CY$5=-1,0,CX51+'KWh Monthly'!CY51)</f>
        <v>0</v>
      </c>
      <c r="CZ51" s="47">
        <f>IF('KWh Monthly'!CZ$5=-1,0,CY51+'KWh Monthly'!CZ51)</f>
        <v>0</v>
      </c>
      <c r="DA51" s="47">
        <f>IF('KWh Monthly'!DA$5=-1,0,CZ51+'KWh Monthly'!DA51)</f>
        <v>0</v>
      </c>
      <c r="DB51" s="47">
        <f>IF('KWh Monthly'!DB$5=-1,0,DA51+'KWh Monthly'!DB51)</f>
        <v>0</v>
      </c>
      <c r="DC51" s="47">
        <f>IF('KWh Monthly'!DC$5=-1,0,DB51+'KWh Monthly'!DC51)</f>
        <v>0</v>
      </c>
      <c r="DD51" s="47">
        <f>IF('KWh Monthly'!DD$5=-1,0,DC51+'KWh Monthly'!DD51)</f>
        <v>0</v>
      </c>
      <c r="DE51" s="47">
        <f>IF('KWh Monthly'!DE$5=-1,0,DD51+'KWh Monthly'!DE51)</f>
        <v>0</v>
      </c>
      <c r="DF51" s="47">
        <f>IF('KWh Monthly'!DF$5=-1,0,DE51+'KWh Monthly'!DF51)</f>
        <v>0</v>
      </c>
      <c r="DG51" s="47">
        <f>IF('KWh Monthly'!DG$5=-1,0,DF51+'KWh Monthly'!DG51)</f>
        <v>0</v>
      </c>
      <c r="DH51" s="47">
        <f>IF('KWh Monthly'!DH$5=-1,0,DG51+'KWh Monthly'!DH51)</f>
        <v>0</v>
      </c>
      <c r="DI51" s="47">
        <f>IF('KWh Monthly'!DI$5=-1,0,DH51+'KWh Monthly'!DI51)</f>
        <v>0</v>
      </c>
      <c r="DJ51" s="47">
        <f>IF('KWh Monthly'!DJ$5=-1,0,DI51+'KWh Monthly'!DJ51)</f>
        <v>0</v>
      </c>
      <c r="DK51" s="47">
        <f>IF('KWh Monthly'!DK$5=-1,0,DJ51+'KWh Monthly'!DK51)</f>
        <v>0</v>
      </c>
      <c r="DL51" s="47">
        <f>IF('KWh Monthly'!DL$5=-1,0,DK51+'KWh Monthly'!DL51)</f>
        <v>0</v>
      </c>
      <c r="DM51" s="47">
        <f>IF('KWh Monthly'!DM$5=-1,0,DL51+'KWh Monthly'!DM51)</f>
        <v>0</v>
      </c>
      <c r="DN51" s="47">
        <f>IF('KWh Monthly'!DN$5=-1,0,DM51+'KWh Monthly'!DN51)</f>
        <v>0</v>
      </c>
      <c r="DO51" s="47">
        <f>IF('KWh Monthly'!DO$5=-1,0,DN51+'KWh Monthly'!DO51)</f>
        <v>0</v>
      </c>
      <c r="DP51" s="47">
        <f>IF('KWh Monthly'!DP$5=-1,0,DO51+'KWh Monthly'!DP51)</f>
        <v>0</v>
      </c>
      <c r="DQ51" s="47">
        <f>IF('KWh Monthly'!DQ$5=-1,0,DP51+'KWh Monthly'!DQ51)</f>
        <v>0</v>
      </c>
      <c r="DR51" s="47">
        <f>IF('KWh Monthly'!DR$5=-1,0,DQ51+'KWh Monthly'!DR51)</f>
        <v>0</v>
      </c>
    </row>
    <row r="52" spans="1:122" x14ac:dyDescent="0.25">
      <c r="A52" s="193"/>
      <c r="B52" s="30" t="s">
        <v>6</v>
      </c>
      <c r="C52" s="47">
        <f>IF('KWh Monthly'!C$5=0,0,'KWh Monthly'!C52)</f>
        <v>0</v>
      </c>
      <c r="D52" s="47">
        <f>IF('KWh Monthly'!D$5=0,0,C52+'KWh Monthly'!D52)</f>
        <v>0</v>
      </c>
      <c r="E52" s="47">
        <f>IF('KWh Monthly'!E$5=0,0,D52+'KWh Monthly'!E52)</f>
        <v>0</v>
      </c>
      <c r="F52" s="47">
        <f>IF('KWh Monthly'!F$5=0,0,E52+'KWh Monthly'!F52)</f>
        <v>0</v>
      </c>
      <c r="G52" s="47">
        <f>IF('KWh Monthly'!G$5=0,0,F52+'KWh Monthly'!G52)</f>
        <v>0</v>
      </c>
      <c r="H52" s="47">
        <f>IF('KWh Monthly'!H$5=0,0,G52+'KWh Monthly'!H52)</f>
        <v>0</v>
      </c>
      <c r="I52" s="47">
        <f>IF('KWh Monthly'!I$5=0,0,H52+'KWh Monthly'!I52)</f>
        <v>0</v>
      </c>
      <c r="J52" s="47">
        <f>IF('KWh Monthly'!J$5=0,0,I52+'KWh Monthly'!J52)</f>
        <v>0</v>
      </c>
      <c r="K52" s="47">
        <f>IF('KWh Monthly'!K$5=0,0,J52+'KWh Monthly'!K52)</f>
        <v>0</v>
      </c>
      <c r="L52" s="47">
        <f>IF('KWh Monthly'!L$5=0,0,K52+'KWh Monthly'!L52)</f>
        <v>0</v>
      </c>
      <c r="M52" s="47">
        <f>IF('KWh Monthly'!M$5=0,0,L52+'KWh Monthly'!M52)</f>
        <v>0</v>
      </c>
      <c r="N52" s="47">
        <f>IF('KWh Monthly'!N$5=0,0,M52+'KWh Monthly'!N52)</f>
        <v>0</v>
      </c>
      <c r="O52" s="47">
        <f>IF('KWh Monthly'!O$5=0,0,N52+'KWh Monthly'!O52)</f>
        <v>72721.67663142088</v>
      </c>
      <c r="P52" s="47">
        <f>IF('KWh Monthly'!P$5=0,0,O52+'KWh Monthly'!P52)</f>
        <v>0</v>
      </c>
      <c r="Q52" s="47">
        <f>IF('KWh Monthly'!Q$5=0,0,P52+'KWh Monthly'!Q52)</f>
        <v>0</v>
      </c>
      <c r="R52" s="47">
        <f>IF('KWh Monthly'!R$5=0,0,Q52+'KWh Monthly'!R52)</f>
        <v>0</v>
      </c>
      <c r="S52" s="47">
        <f>IF('KWh Monthly'!S$5=0,0,R52+'KWh Monthly'!S52)</f>
        <v>0</v>
      </c>
      <c r="T52" s="47">
        <f>IF('KWh Monthly'!T$5=0,0,S52+'KWh Monthly'!T52)</f>
        <v>0</v>
      </c>
      <c r="U52" s="47">
        <f>IF('KWh Monthly'!U$5=0,0,T52+'KWh Monthly'!U52)</f>
        <v>0</v>
      </c>
      <c r="V52" s="47">
        <f>IF('KWh Monthly'!V$5=0,0,U52+'KWh Monthly'!V52)</f>
        <v>0</v>
      </c>
      <c r="W52" s="47">
        <f>IF('KWh Monthly'!W$5=0,0,V52+'KWh Monthly'!W52)</f>
        <v>0</v>
      </c>
      <c r="X52" s="47">
        <f>IF('KWh Monthly'!X$5=0,0,W52+'KWh Monthly'!X52)</f>
        <v>0</v>
      </c>
      <c r="Y52" s="47">
        <f>IF('KWh Monthly'!Y$5=0,0,X52+'KWh Monthly'!Y52)</f>
        <v>0</v>
      </c>
      <c r="Z52" s="47">
        <f>IF('KWh Monthly'!Z$5=0,0,Y52+'KWh Monthly'!Z52)</f>
        <v>0</v>
      </c>
      <c r="AA52" s="47">
        <f>IF('KWh Monthly'!AA$5=0,0,Z52+'KWh Monthly'!AA52)</f>
        <v>0</v>
      </c>
      <c r="AB52" s="47">
        <f>IF('KWh Monthly'!AB$5=0,0,AA52+'KWh Monthly'!AB52)</f>
        <v>0</v>
      </c>
      <c r="AC52" s="47">
        <f>IF('KWh Monthly'!AC$5=0,0,AB52+'KWh Monthly'!AC52)</f>
        <v>0</v>
      </c>
      <c r="AD52" s="47">
        <f>IF('KWh Monthly'!AD$5=0,0,AC52+'KWh Monthly'!AD52)</f>
        <v>0</v>
      </c>
      <c r="AE52" s="47">
        <f>IF('KWh Monthly'!AE$5=0,0,AD52+'KWh Monthly'!AE52)</f>
        <v>0</v>
      </c>
      <c r="AF52" s="47">
        <f>IF('KWh Monthly'!AF$5=0,0,AE52+'KWh Monthly'!AF52)</f>
        <v>0</v>
      </c>
      <c r="AG52" s="47">
        <f>IF('KWh Monthly'!AG$5=0,0,AF52+'KWh Monthly'!AG52)</f>
        <v>0</v>
      </c>
      <c r="AH52" s="47">
        <f>IF('KWh Monthly'!AH$5=0,0,AG52+'KWh Monthly'!AH52)</f>
        <v>0</v>
      </c>
      <c r="AI52" s="47">
        <f>IF('KWh Monthly'!AI$5=0,0,AH52+'KWh Monthly'!AI52)</f>
        <v>0</v>
      </c>
      <c r="AJ52" s="47">
        <f>IF('KWh Monthly'!AJ$5=0,0,AI52+'KWh Monthly'!AJ52)</f>
        <v>0</v>
      </c>
      <c r="AK52" s="47">
        <f>IF('KWh Monthly'!AK$5=0,0,AJ52+'KWh Monthly'!AK52)</f>
        <v>0</v>
      </c>
      <c r="AL52" s="47">
        <f>IF('KWh Monthly'!AL$5=0,0,AK52+'KWh Monthly'!AL52)</f>
        <v>0</v>
      </c>
      <c r="AM52" s="47">
        <f>IF('KWh Monthly'!AM$5=0,0,AL52+'KWh Monthly'!AM52)</f>
        <v>0</v>
      </c>
      <c r="AN52" s="47">
        <f>IF('KWh Monthly'!AN$5=0,0,AM52+'KWh Monthly'!AN52)</f>
        <v>0</v>
      </c>
      <c r="AO52" s="47">
        <f>IF('KWh Monthly'!AO$5=-1,0,AN52+'KWh Monthly'!AO52)</f>
        <v>0</v>
      </c>
      <c r="AP52" s="47">
        <f>IF('KWh Monthly'!AP$5=-1,0,AO52+'KWh Monthly'!AP52)</f>
        <v>0</v>
      </c>
      <c r="AQ52" s="47">
        <f>IF('KWh Monthly'!AQ$5=-1,0,AP52+'KWh Monthly'!AQ52)</f>
        <v>0</v>
      </c>
      <c r="AR52" s="47">
        <f>IF('KWh Monthly'!AR$5=-1,0,AQ52+'KWh Monthly'!AR52)</f>
        <v>0</v>
      </c>
      <c r="AS52" s="47">
        <f>IF('KWh Monthly'!AS$5=-1,0,AR52+'KWh Monthly'!AS52)</f>
        <v>0</v>
      </c>
      <c r="AT52" s="47">
        <f>IF('KWh Monthly'!AT$5=-1,0,AS52+'KWh Monthly'!AT52)</f>
        <v>0</v>
      </c>
      <c r="AU52" s="47">
        <f>IF('KWh Monthly'!AU$5=-1,0,AT52+'KWh Monthly'!AU52)</f>
        <v>0</v>
      </c>
      <c r="AV52" s="47">
        <f>IF('KWh Monthly'!AV$5=-1,0,AU52+'KWh Monthly'!AV52)</f>
        <v>0</v>
      </c>
      <c r="AW52" s="47">
        <f>IF('KWh Monthly'!AW$5=-1,0,AV52+'KWh Monthly'!AW52)</f>
        <v>0</v>
      </c>
      <c r="AX52" s="47">
        <f>IF('KWh Monthly'!AX$5=-1,0,AW52+'KWh Monthly'!AX52)</f>
        <v>0</v>
      </c>
      <c r="AY52" s="47">
        <f>IF('KWh Monthly'!AY$5=-1,0,AX52+'KWh Monthly'!AY52)</f>
        <v>0</v>
      </c>
      <c r="AZ52" s="47">
        <f>IF('KWh Monthly'!AZ$5=-1,0,AY52+'KWh Monthly'!AZ52)</f>
        <v>0</v>
      </c>
      <c r="BA52" s="47">
        <f>IF('KWh Monthly'!BA$5=-1,0,AZ52+'KWh Monthly'!BA52)</f>
        <v>0</v>
      </c>
      <c r="BB52" s="47">
        <f>IF('KWh Monthly'!BB$5=-1,0,BA52+'KWh Monthly'!BB52)</f>
        <v>0</v>
      </c>
      <c r="BC52" s="47">
        <f>IF('KWh Monthly'!BC$5=-1,0,BB52+'KWh Monthly'!BC52)</f>
        <v>0</v>
      </c>
      <c r="BD52" s="47">
        <f>IF('KWh Monthly'!BD$5=-1,0,BC52+'KWh Monthly'!BD52)</f>
        <v>0</v>
      </c>
      <c r="BE52" s="47">
        <f>IF('KWh Monthly'!BE$5=-1,0,BD52+'KWh Monthly'!BE52)</f>
        <v>0</v>
      </c>
      <c r="BF52" s="47">
        <f>IF('KWh Monthly'!BF$5=-1,0,BE52+'KWh Monthly'!BF52)</f>
        <v>0</v>
      </c>
      <c r="BG52" s="47">
        <f>IF('KWh Monthly'!BG$5=-1,0,BF52+'KWh Monthly'!BG52)</f>
        <v>0</v>
      </c>
      <c r="BH52" s="47">
        <f>IF('KWh Monthly'!BH$5=-1,0,BG52+'KWh Monthly'!BH52)</f>
        <v>0</v>
      </c>
      <c r="BI52" s="47">
        <f>IF('KWh Monthly'!BI$5=-1,0,BH52+'KWh Monthly'!BI52)</f>
        <v>0</v>
      </c>
      <c r="BJ52" s="47">
        <f>IF('KWh Monthly'!BJ$5=-1,0,BI52+'KWh Monthly'!BJ52)</f>
        <v>0</v>
      </c>
      <c r="BK52" s="47">
        <f>IF('KWh Monthly'!BK$5=-1,0,BJ52+'KWh Monthly'!BK52)</f>
        <v>0</v>
      </c>
      <c r="BL52" s="47">
        <f>IF('KWh Monthly'!BL$5=-1,0,BK52+'KWh Monthly'!BL52)</f>
        <v>0</v>
      </c>
      <c r="BM52" s="47">
        <f>IF('KWh Monthly'!BM$5=-1,0,BL52+'KWh Monthly'!BM52)</f>
        <v>0</v>
      </c>
      <c r="BN52" s="47">
        <f>IF('KWh Monthly'!BN$5=-1,0,BM52+'KWh Monthly'!BN52)</f>
        <v>0</v>
      </c>
      <c r="BO52" s="47">
        <f>IF('KWh Monthly'!BO$5=-1,0,BN52+'KWh Monthly'!BO52)</f>
        <v>0</v>
      </c>
      <c r="BP52" s="47">
        <f>IF('KWh Monthly'!BP$5=-1,0,BO52+'KWh Monthly'!BP52)</f>
        <v>0</v>
      </c>
      <c r="BQ52" s="47">
        <f>IF('KWh Monthly'!BQ$5=-1,0,BP52+'KWh Monthly'!BQ52)</f>
        <v>0</v>
      </c>
      <c r="BR52" s="47">
        <f>IF('KWh Monthly'!BR$5=-1,0,BQ52+'KWh Monthly'!BR52)</f>
        <v>0</v>
      </c>
      <c r="BS52" s="47">
        <f>IF('KWh Monthly'!BS$5=-1,0,BR52+'KWh Monthly'!BS52)</f>
        <v>0</v>
      </c>
      <c r="BT52" s="47">
        <f>IF('KWh Monthly'!BT$5=-1,0,BS52+'KWh Monthly'!BT52)</f>
        <v>0</v>
      </c>
      <c r="BU52" s="47">
        <f>IF('KWh Monthly'!BU$5=-1,0,BT52+'KWh Monthly'!BU52)</f>
        <v>0</v>
      </c>
      <c r="BV52" s="47">
        <f>IF('KWh Monthly'!BV$5=-1,0,BU52+'KWh Monthly'!BV52)</f>
        <v>0</v>
      </c>
      <c r="BW52" s="47">
        <f>IF('KWh Monthly'!BW$5=-1,0,BV52+'KWh Monthly'!BW52)</f>
        <v>0</v>
      </c>
      <c r="BX52" s="47">
        <f>IF('KWh Monthly'!BX$5=-1,0,BW52+'KWh Monthly'!BX52)</f>
        <v>0</v>
      </c>
      <c r="BY52" s="47">
        <f>IF('KWh Monthly'!BY$5=-1,0,BX52+'KWh Monthly'!BY52)</f>
        <v>0</v>
      </c>
      <c r="BZ52" s="47">
        <f>IF('KWh Monthly'!BZ$5=-1,0,BY52+'KWh Monthly'!BZ52)</f>
        <v>0</v>
      </c>
      <c r="CA52" s="47">
        <f>IF('KWh Monthly'!CA$5=-1,0,BZ52+'KWh Monthly'!CA52)</f>
        <v>0</v>
      </c>
      <c r="CB52" s="47">
        <f>IF('KWh Monthly'!CB$5=-1,0,CA52+'KWh Monthly'!CB52)</f>
        <v>0</v>
      </c>
      <c r="CC52" s="47">
        <f>IF('KWh Monthly'!CC$5=-1,0,CB52+'KWh Monthly'!CC52)</f>
        <v>0</v>
      </c>
      <c r="CD52" s="47">
        <f>IF('KWh Monthly'!CD$5=-1,0,CC52+'KWh Monthly'!CD52)</f>
        <v>0</v>
      </c>
      <c r="CE52" s="47">
        <f>IF('KWh Monthly'!CE$5=-1,0,CD52+'KWh Monthly'!CE52)</f>
        <v>0</v>
      </c>
      <c r="CF52" s="47">
        <f>IF('KWh Monthly'!CF$5=-1,0,CE52+'KWh Monthly'!CF52)</f>
        <v>0</v>
      </c>
      <c r="CG52" s="47">
        <f>IF('KWh Monthly'!CG$5=-1,0,CF52+'KWh Monthly'!CG52)</f>
        <v>0</v>
      </c>
      <c r="CH52" s="47">
        <f>IF('KWh Monthly'!CH$5=-1,0,CG52+'KWh Monthly'!CH52)</f>
        <v>0</v>
      </c>
      <c r="CI52" s="47">
        <f>IF('KWh Monthly'!CI$5=-1,0,CH52+'KWh Monthly'!CI52)</f>
        <v>0</v>
      </c>
      <c r="CJ52" s="47">
        <f>IF('KWh Monthly'!CJ$5=-1,0,CI52+'KWh Monthly'!CJ52)</f>
        <v>0</v>
      </c>
      <c r="CK52" s="47">
        <f>IF('KWh Monthly'!CK$5=-1,0,CJ52+'KWh Monthly'!CK52)</f>
        <v>0</v>
      </c>
      <c r="CL52" s="47">
        <f>IF('KWh Monthly'!CL$5=-1,0,CK52+'KWh Monthly'!CL52)</f>
        <v>0</v>
      </c>
      <c r="CM52" s="47">
        <f>IF('KWh Monthly'!CM$5=-1,0,CL52+'KWh Monthly'!CM52)</f>
        <v>0</v>
      </c>
      <c r="CN52" s="47">
        <f>IF('KWh Monthly'!CN$5=-1,0,CM52+'KWh Monthly'!CN52)</f>
        <v>0</v>
      </c>
      <c r="CO52" s="47">
        <f>IF('KWh Monthly'!CO$5=-1,0,CN52+'KWh Monthly'!CO52)</f>
        <v>0</v>
      </c>
      <c r="CP52" s="47">
        <f>IF('KWh Monthly'!CP$5=-1,0,CO52+'KWh Monthly'!CP52)</f>
        <v>0</v>
      </c>
      <c r="CQ52" s="47">
        <f>IF('KWh Monthly'!CQ$5=-1,0,CP52+'KWh Monthly'!CQ52)</f>
        <v>0</v>
      </c>
      <c r="CR52" s="47">
        <f>IF('KWh Monthly'!CR$5=-1,0,CQ52+'KWh Monthly'!CR52)</f>
        <v>0</v>
      </c>
      <c r="CS52" s="47">
        <f>IF('KWh Monthly'!CS$5=-1,0,CR52+'KWh Monthly'!CS52)</f>
        <v>0</v>
      </c>
      <c r="CT52" s="47">
        <f>IF('KWh Monthly'!CT$5=-1,0,CS52+'KWh Monthly'!CT52)</f>
        <v>0</v>
      </c>
      <c r="CU52" s="47">
        <f>IF('KWh Monthly'!CU$5=-1,0,CT52+'KWh Monthly'!CU52)</f>
        <v>0</v>
      </c>
      <c r="CV52" s="47">
        <f>IF('KWh Monthly'!CV$5=-1,0,CU52+'KWh Monthly'!CV52)</f>
        <v>0</v>
      </c>
      <c r="CW52" s="47">
        <f>IF('KWh Monthly'!CW$5=-1,0,CV52+'KWh Monthly'!CW52)</f>
        <v>0</v>
      </c>
      <c r="CX52" s="47">
        <f>IF('KWh Monthly'!CX$5=-1,0,CW52+'KWh Monthly'!CX52)</f>
        <v>0</v>
      </c>
      <c r="CY52" s="47">
        <f>IF('KWh Monthly'!CY$5=-1,0,CX52+'KWh Monthly'!CY52)</f>
        <v>0</v>
      </c>
      <c r="CZ52" s="47">
        <f>IF('KWh Monthly'!CZ$5=-1,0,CY52+'KWh Monthly'!CZ52)</f>
        <v>0</v>
      </c>
      <c r="DA52" s="47">
        <f>IF('KWh Monthly'!DA$5=-1,0,CZ52+'KWh Monthly'!DA52)</f>
        <v>0</v>
      </c>
      <c r="DB52" s="47">
        <f>IF('KWh Monthly'!DB$5=-1,0,DA52+'KWh Monthly'!DB52)</f>
        <v>0</v>
      </c>
      <c r="DC52" s="47">
        <f>IF('KWh Monthly'!DC$5=-1,0,DB52+'KWh Monthly'!DC52)</f>
        <v>0</v>
      </c>
      <c r="DD52" s="47">
        <f>IF('KWh Monthly'!DD$5=-1,0,DC52+'KWh Monthly'!DD52)</f>
        <v>0</v>
      </c>
      <c r="DE52" s="47">
        <f>IF('KWh Monthly'!DE$5=-1,0,DD52+'KWh Monthly'!DE52)</f>
        <v>0</v>
      </c>
      <c r="DF52" s="47">
        <f>IF('KWh Monthly'!DF$5=-1,0,DE52+'KWh Monthly'!DF52)</f>
        <v>0</v>
      </c>
      <c r="DG52" s="47">
        <f>IF('KWh Monthly'!DG$5=-1,0,DF52+'KWh Monthly'!DG52)</f>
        <v>0</v>
      </c>
      <c r="DH52" s="47">
        <f>IF('KWh Monthly'!DH$5=-1,0,DG52+'KWh Monthly'!DH52)</f>
        <v>0</v>
      </c>
      <c r="DI52" s="47">
        <f>IF('KWh Monthly'!DI$5=-1,0,DH52+'KWh Monthly'!DI52)</f>
        <v>0</v>
      </c>
      <c r="DJ52" s="47">
        <f>IF('KWh Monthly'!DJ$5=-1,0,DI52+'KWh Monthly'!DJ52)</f>
        <v>0</v>
      </c>
      <c r="DK52" s="47">
        <f>IF('KWh Monthly'!DK$5=-1,0,DJ52+'KWh Monthly'!DK52)</f>
        <v>0</v>
      </c>
      <c r="DL52" s="47">
        <f>IF('KWh Monthly'!DL$5=-1,0,DK52+'KWh Monthly'!DL52)</f>
        <v>0</v>
      </c>
      <c r="DM52" s="47">
        <f>IF('KWh Monthly'!DM$5=-1,0,DL52+'KWh Monthly'!DM52)</f>
        <v>0</v>
      </c>
      <c r="DN52" s="47">
        <f>IF('KWh Monthly'!DN$5=-1,0,DM52+'KWh Monthly'!DN52)</f>
        <v>0</v>
      </c>
      <c r="DO52" s="47">
        <f>IF('KWh Monthly'!DO$5=-1,0,DN52+'KWh Monthly'!DO52)</f>
        <v>0</v>
      </c>
      <c r="DP52" s="47">
        <f>IF('KWh Monthly'!DP$5=-1,0,DO52+'KWh Monthly'!DP52)</f>
        <v>0</v>
      </c>
      <c r="DQ52" s="47">
        <f>IF('KWh Monthly'!DQ$5=-1,0,DP52+'KWh Monthly'!DQ52)</f>
        <v>0</v>
      </c>
      <c r="DR52" s="47">
        <f>IF('KWh Monthly'!DR$5=-1,0,DQ52+'KWh Monthly'!DR52)</f>
        <v>0</v>
      </c>
    </row>
    <row r="53" spans="1:122" x14ac:dyDescent="0.25">
      <c r="A53" s="193"/>
      <c r="B53" s="30" t="s">
        <v>10</v>
      </c>
      <c r="C53" s="47">
        <f>IF('KWh Monthly'!C$5=0,0,'KWh Monthly'!C53)</f>
        <v>0</v>
      </c>
      <c r="D53" s="47">
        <f>IF('KWh Monthly'!D$5=0,0,C53+'KWh Monthly'!D53)</f>
        <v>0</v>
      </c>
      <c r="E53" s="47">
        <f>IF('KWh Monthly'!E$5=0,0,D53+'KWh Monthly'!E53)</f>
        <v>0</v>
      </c>
      <c r="F53" s="47">
        <f>IF('KWh Monthly'!F$5=0,0,E53+'KWh Monthly'!F53)</f>
        <v>0</v>
      </c>
      <c r="G53" s="47">
        <f>IF('KWh Monthly'!G$5=0,0,F53+'KWh Monthly'!G53)</f>
        <v>0</v>
      </c>
      <c r="H53" s="47">
        <f>IF('KWh Monthly'!H$5=0,0,G53+'KWh Monthly'!H53)</f>
        <v>0</v>
      </c>
      <c r="I53" s="47">
        <f>IF('KWh Monthly'!I$5=0,0,H53+'KWh Monthly'!I53)</f>
        <v>0</v>
      </c>
      <c r="J53" s="47">
        <f>IF('KWh Monthly'!J$5=0,0,I53+'KWh Monthly'!J53)</f>
        <v>0</v>
      </c>
      <c r="K53" s="47">
        <f>IF('KWh Monthly'!K$5=0,0,J53+'KWh Monthly'!K53)</f>
        <v>0</v>
      </c>
      <c r="L53" s="47">
        <f>IF('KWh Monthly'!L$5=0,0,K53+'KWh Monthly'!L53)</f>
        <v>0</v>
      </c>
      <c r="M53" s="47">
        <f>IF('KWh Monthly'!M$5=0,0,L53+'KWh Monthly'!M53)</f>
        <v>0</v>
      </c>
      <c r="N53" s="47">
        <f>IF('KWh Monthly'!N$5=0,0,M53+'KWh Monthly'!N53)</f>
        <v>0</v>
      </c>
      <c r="O53" s="47">
        <f>IF('KWh Monthly'!O$5=0,0,N53+'KWh Monthly'!O53)</f>
        <v>3059.2161087658224</v>
      </c>
      <c r="P53" s="47">
        <f>IF('KWh Monthly'!P$5=0,0,O53+'KWh Monthly'!P53)</f>
        <v>0</v>
      </c>
      <c r="Q53" s="47">
        <f>IF('KWh Monthly'!Q$5=0,0,P53+'KWh Monthly'!Q53)</f>
        <v>0</v>
      </c>
      <c r="R53" s="47">
        <f>IF('KWh Monthly'!R$5=0,0,Q53+'KWh Monthly'!R53)</f>
        <v>0</v>
      </c>
      <c r="S53" s="47">
        <f>IF('KWh Monthly'!S$5=0,0,R53+'KWh Monthly'!S53)</f>
        <v>0</v>
      </c>
      <c r="T53" s="47">
        <f>IF('KWh Monthly'!T$5=0,0,S53+'KWh Monthly'!T53)</f>
        <v>0</v>
      </c>
      <c r="U53" s="47">
        <f>IF('KWh Monthly'!U$5=0,0,T53+'KWh Monthly'!U53)</f>
        <v>0</v>
      </c>
      <c r="V53" s="47">
        <f>IF('KWh Monthly'!V$5=0,0,U53+'KWh Monthly'!V53)</f>
        <v>0</v>
      </c>
      <c r="W53" s="47">
        <f>IF('KWh Monthly'!W$5=0,0,V53+'KWh Monthly'!W53)</f>
        <v>0</v>
      </c>
      <c r="X53" s="47">
        <f>IF('KWh Monthly'!X$5=0,0,W53+'KWh Monthly'!X53)</f>
        <v>0</v>
      </c>
      <c r="Y53" s="47">
        <f>IF('KWh Monthly'!Y$5=0,0,X53+'KWh Monthly'!Y53)</f>
        <v>0</v>
      </c>
      <c r="Z53" s="47">
        <f>IF('KWh Monthly'!Z$5=0,0,Y53+'KWh Monthly'!Z53)</f>
        <v>0</v>
      </c>
      <c r="AA53" s="47">
        <f>IF('KWh Monthly'!AA$5=0,0,Z53+'KWh Monthly'!AA53)</f>
        <v>0</v>
      </c>
      <c r="AB53" s="47">
        <f>IF('KWh Monthly'!AB$5=0,0,AA53+'KWh Monthly'!AB53)</f>
        <v>0</v>
      </c>
      <c r="AC53" s="47">
        <f>IF('KWh Monthly'!AC$5=0,0,AB53+'KWh Monthly'!AC53)</f>
        <v>0</v>
      </c>
      <c r="AD53" s="47">
        <f>IF('KWh Monthly'!AD$5=0,0,AC53+'KWh Monthly'!AD53)</f>
        <v>0</v>
      </c>
      <c r="AE53" s="47">
        <f>IF('KWh Monthly'!AE$5=0,0,AD53+'KWh Monthly'!AE53)</f>
        <v>0</v>
      </c>
      <c r="AF53" s="47">
        <f>IF('KWh Monthly'!AF$5=0,0,AE53+'KWh Monthly'!AF53)</f>
        <v>0</v>
      </c>
      <c r="AG53" s="47">
        <f>IF('KWh Monthly'!AG$5=0,0,AF53+'KWh Monthly'!AG53)</f>
        <v>0</v>
      </c>
      <c r="AH53" s="47">
        <f>IF('KWh Monthly'!AH$5=0,0,AG53+'KWh Monthly'!AH53)</f>
        <v>0</v>
      </c>
      <c r="AI53" s="47">
        <f>IF('KWh Monthly'!AI$5=0,0,AH53+'KWh Monthly'!AI53)</f>
        <v>0</v>
      </c>
      <c r="AJ53" s="47">
        <f>IF('KWh Monthly'!AJ$5=0,0,AI53+'KWh Monthly'!AJ53)</f>
        <v>0</v>
      </c>
      <c r="AK53" s="47">
        <f>IF('KWh Monthly'!AK$5=0,0,AJ53+'KWh Monthly'!AK53)</f>
        <v>0</v>
      </c>
      <c r="AL53" s="47">
        <f>IF('KWh Monthly'!AL$5=0,0,AK53+'KWh Monthly'!AL53)</f>
        <v>0</v>
      </c>
      <c r="AM53" s="47">
        <f>IF('KWh Monthly'!AM$5=0,0,AL53+'KWh Monthly'!AM53)</f>
        <v>0</v>
      </c>
      <c r="AN53" s="47">
        <f>IF('KWh Monthly'!AN$5=0,0,AM53+'KWh Monthly'!AN53)</f>
        <v>0</v>
      </c>
      <c r="AO53" s="47">
        <f>IF('KWh Monthly'!AO$5=-1,0,AN53+'KWh Monthly'!AO53)</f>
        <v>0</v>
      </c>
      <c r="AP53" s="47">
        <f>IF('KWh Monthly'!AP$5=-1,0,AO53+'KWh Monthly'!AP53)</f>
        <v>0</v>
      </c>
      <c r="AQ53" s="47">
        <f>IF('KWh Monthly'!AQ$5=-1,0,AP53+'KWh Monthly'!AQ53)</f>
        <v>0</v>
      </c>
      <c r="AR53" s="47">
        <f>IF('KWh Monthly'!AR$5=-1,0,AQ53+'KWh Monthly'!AR53)</f>
        <v>0</v>
      </c>
      <c r="AS53" s="47">
        <f>IF('KWh Monthly'!AS$5=-1,0,AR53+'KWh Monthly'!AS53)</f>
        <v>0</v>
      </c>
      <c r="AT53" s="47">
        <f>IF('KWh Monthly'!AT$5=-1,0,AS53+'KWh Monthly'!AT53)</f>
        <v>0</v>
      </c>
      <c r="AU53" s="47">
        <f>IF('KWh Monthly'!AU$5=-1,0,AT53+'KWh Monthly'!AU53)</f>
        <v>0</v>
      </c>
      <c r="AV53" s="47">
        <f>IF('KWh Monthly'!AV$5=-1,0,AU53+'KWh Monthly'!AV53)</f>
        <v>0</v>
      </c>
      <c r="AW53" s="47">
        <f>IF('KWh Monthly'!AW$5=-1,0,AV53+'KWh Monthly'!AW53)</f>
        <v>0</v>
      </c>
      <c r="AX53" s="47">
        <f>IF('KWh Monthly'!AX$5=-1,0,AW53+'KWh Monthly'!AX53)</f>
        <v>0</v>
      </c>
      <c r="AY53" s="47">
        <f>IF('KWh Monthly'!AY$5=-1,0,AX53+'KWh Monthly'!AY53)</f>
        <v>0</v>
      </c>
      <c r="AZ53" s="47">
        <f>IF('KWh Monthly'!AZ$5=-1,0,AY53+'KWh Monthly'!AZ53)</f>
        <v>0</v>
      </c>
      <c r="BA53" s="47">
        <f>IF('KWh Monthly'!BA$5=-1,0,AZ53+'KWh Monthly'!BA53)</f>
        <v>0</v>
      </c>
      <c r="BB53" s="47">
        <f>IF('KWh Monthly'!BB$5=-1,0,BA53+'KWh Monthly'!BB53)</f>
        <v>0</v>
      </c>
      <c r="BC53" s="47">
        <f>IF('KWh Monthly'!BC$5=-1,0,BB53+'KWh Monthly'!BC53)</f>
        <v>0</v>
      </c>
      <c r="BD53" s="47">
        <f>IF('KWh Monthly'!BD$5=-1,0,BC53+'KWh Monthly'!BD53)</f>
        <v>0</v>
      </c>
      <c r="BE53" s="47">
        <f>IF('KWh Monthly'!BE$5=-1,0,BD53+'KWh Monthly'!BE53)</f>
        <v>0</v>
      </c>
      <c r="BF53" s="47">
        <f>IF('KWh Monthly'!BF$5=-1,0,BE53+'KWh Monthly'!BF53)</f>
        <v>0</v>
      </c>
      <c r="BG53" s="47">
        <f>IF('KWh Monthly'!BG$5=-1,0,BF53+'KWh Monthly'!BG53)</f>
        <v>0</v>
      </c>
      <c r="BH53" s="47">
        <f>IF('KWh Monthly'!BH$5=-1,0,BG53+'KWh Monthly'!BH53)</f>
        <v>0</v>
      </c>
      <c r="BI53" s="47">
        <f>IF('KWh Monthly'!BI$5=-1,0,BH53+'KWh Monthly'!BI53)</f>
        <v>0</v>
      </c>
      <c r="BJ53" s="47">
        <f>IF('KWh Monthly'!BJ$5=-1,0,BI53+'KWh Monthly'!BJ53)</f>
        <v>0</v>
      </c>
      <c r="BK53" s="47">
        <f>IF('KWh Monthly'!BK$5=-1,0,BJ53+'KWh Monthly'!BK53)</f>
        <v>0</v>
      </c>
      <c r="BL53" s="47">
        <f>IF('KWh Monthly'!BL$5=-1,0,BK53+'KWh Monthly'!BL53)</f>
        <v>0</v>
      </c>
      <c r="BM53" s="47">
        <f>IF('KWh Monthly'!BM$5=-1,0,BL53+'KWh Monthly'!BM53)</f>
        <v>0</v>
      </c>
      <c r="BN53" s="47">
        <f>IF('KWh Monthly'!BN$5=-1,0,BM53+'KWh Monthly'!BN53)</f>
        <v>0</v>
      </c>
      <c r="BO53" s="47">
        <f>IF('KWh Monthly'!BO$5=-1,0,BN53+'KWh Monthly'!BO53)</f>
        <v>0</v>
      </c>
      <c r="BP53" s="47">
        <f>IF('KWh Monthly'!BP$5=-1,0,BO53+'KWh Monthly'!BP53)</f>
        <v>0</v>
      </c>
      <c r="BQ53" s="47">
        <f>IF('KWh Monthly'!BQ$5=-1,0,BP53+'KWh Monthly'!BQ53)</f>
        <v>0</v>
      </c>
      <c r="BR53" s="47">
        <f>IF('KWh Monthly'!BR$5=-1,0,BQ53+'KWh Monthly'!BR53)</f>
        <v>0</v>
      </c>
      <c r="BS53" s="47">
        <f>IF('KWh Monthly'!BS$5=-1,0,BR53+'KWh Monthly'!BS53)</f>
        <v>0</v>
      </c>
      <c r="BT53" s="47">
        <f>IF('KWh Monthly'!BT$5=-1,0,BS53+'KWh Monthly'!BT53)</f>
        <v>0</v>
      </c>
      <c r="BU53" s="47">
        <f>IF('KWh Monthly'!BU$5=-1,0,BT53+'KWh Monthly'!BU53)</f>
        <v>0</v>
      </c>
      <c r="BV53" s="47">
        <f>IF('KWh Monthly'!BV$5=-1,0,BU53+'KWh Monthly'!BV53)</f>
        <v>0</v>
      </c>
      <c r="BW53" s="47">
        <f>IF('KWh Monthly'!BW$5=-1,0,BV53+'KWh Monthly'!BW53)</f>
        <v>0</v>
      </c>
      <c r="BX53" s="47">
        <f>IF('KWh Monthly'!BX$5=-1,0,BW53+'KWh Monthly'!BX53)</f>
        <v>0</v>
      </c>
      <c r="BY53" s="47">
        <f>IF('KWh Monthly'!BY$5=-1,0,BX53+'KWh Monthly'!BY53)</f>
        <v>0</v>
      </c>
      <c r="BZ53" s="47">
        <f>IF('KWh Monthly'!BZ$5=-1,0,BY53+'KWh Monthly'!BZ53)</f>
        <v>0</v>
      </c>
      <c r="CA53" s="47">
        <f>IF('KWh Monthly'!CA$5=-1,0,BZ53+'KWh Monthly'!CA53)</f>
        <v>0</v>
      </c>
      <c r="CB53" s="47">
        <f>IF('KWh Monthly'!CB$5=-1,0,CA53+'KWh Monthly'!CB53)</f>
        <v>0</v>
      </c>
      <c r="CC53" s="47">
        <f>IF('KWh Monthly'!CC$5=-1,0,CB53+'KWh Monthly'!CC53)</f>
        <v>0</v>
      </c>
      <c r="CD53" s="47">
        <f>IF('KWh Monthly'!CD$5=-1,0,CC53+'KWh Monthly'!CD53)</f>
        <v>0</v>
      </c>
      <c r="CE53" s="47">
        <f>IF('KWh Monthly'!CE$5=-1,0,CD53+'KWh Monthly'!CE53)</f>
        <v>0</v>
      </c>
      <c r="CF53" s="47">
        <f>IF('KWh Monthly'!CF$5=-1,0,CE53+'KWh Monthly'!CF53)</f>
        <v>0</v>
      </c>
      <c r="CG53" s="47">
        <f>IF('KWh Monthly'!CG$5=-1,0,CF53+'KWh Monthly'!CG53)</f>
        <v>0</v>
      </c>
      <c r="CH53" s="47">
        <f>IF('KWh Monthly'!CH$5=-1,0,CG53+'KWh Monthly'!CH53)</f>
        <v>0</v>
      </c>
      <c r="CI53" s="47">
        <f>IF('KWh Monthly'!CI$5=-1,0,CH53+'KWh Monthly'!CI53)</f>
        <v>0</v>
      </c>
      <c r="CJ53" s="47">
        <f>IF('KWh Monthly'!CJ$5=-1,0,CI53+'KWh Monthly'!CJ53)</f>
        <v>0</v>
      </c>
      <c r="CK53" s="47">
        <f>IF('KWh Monthly'!CK$5=-1,0,CJ53+'KWh Monthly'!CK53)</f>
        <v>0</v>
      </c>
      <c r="CL53" s="47">
        <f>IF('KWh Monthly'!CL$5=-1,0,CK53+'KWh Monthly'!CL53)</f>
        <v>0</v>
      </c>
      <c r="CM53" s="47">
        <f>IF('KWh Monthly'!CM$5=-1,0,CL53+'KWh Monthly'!CM53)</f>
        <v>0</v>
      </c>
      <c r="CN53" s="47">
        <f>IF('KWh Monthly'!CN$5=-1,0,CM53+'KWh Monthly'!CN53)</f>
        <v>0</v>
      </c>
      <c r="CO53" s="47">
        <f>IF('KWh Monthly'!CO$5=-1,0,CN53+'KWh Monthly'!CO53)</f>
        <v>0</v>
      </c>
      <c r="CP53" s="47">
        <f>IF('KWh Monthly'!CP$5=-1,0,CO53+'KWh Monthly'!CP53)</f>
        <v>0</v>
      </c>
      <c r="CQ53" s="47">
        <f>IF('KWh Monthly'!CQ$5=-1,0,CP53+'KWh Monthly'!CQ53)</f>
        <v>0</v>
      </c>
      <c r="CR53" s="47">
        <f>IF('KWh Monthly'!CR$5=-1,0,CQ53+'KWh Monthly'!CR53)</f>
        <v>0</v>
      </c>
      <c r="CS53" s="47">
        <f>IF('KWh Monthly'!CS$5=-1,0,CR53+'KWh Monthly'!CS53)</f>
        <v>0</v>
      </c>
      <c r="CT53" s="47">
        <f>IF('KWh Monthly'!CT$5=-1,0,CS53+'KWh Monthly'!CT53)</f>
        <v>0</v>
      </c>
      <c r="CU53" s="47">
        <f>IF('KWh Monthly'!CU$5=-1,0,CT53+'KWh Monthly'!CU53)</f>
        <v>0</v>
      </c>
      <c r="CV53" s="47">
        <f>IF('KWh Monthly'!CV$5=-1,0,CU53+'KWh Monthly'!CV53)</f>
        <v>0</v>
      </c>
      <c r="CW53" s="47">
        <f>IF('KWh Monthly'!CW$5=-1,0,CV53+'KWh Monthly'!CW53)</f>
        <v>0</v>
      </c>
      <c r="CX53" s="47">
        <f>IF('KWh Monthly'!CX$5=-1,0,CW53+'KWh Monthly'!CX53)</f>
        <v>0</v>
      </c>
      <c r="CY53" s="47">
        <f>IF('KWh Monthly'!CY$5=-1,0,CX53+'KWh Monthly'!CY53)</f>
        <v>0</v>
      </c>
      <c r="CZ53" s="47">
        <f>IF('KWh Monthly'!CZ$5=-1,0,CY53+'KWh Monthly'!CZ53)</f>
        <v>0</v>
      </c>
      <c r="DA53" s="47">
        <f>IF('KWh Monthly'!DA$5=-1,0,CZ53+'KWh Monthly'!DA53)</f>
        <v>0</v>
      </c>
      <c r="DB53" s="47">
        <f>IF('KWh Monthly'!DB$5=-1,0,DA53+'KWh Monthly'!DB53)</f>
        <v>0</v>
      </c>
      <c r="DC53" s="47">
        <f>IF('KWh Monthly'!DC$5=-1,0,DB53+'KWh Monthly'!DC53)</f>
        <v>0</v>
      </c>
      <c r="DD53" s="47">
        <f>IF('KWh Monthly'!DD$5=-1,0,DC53+'KWh Monthly'!DD53)</f>
        <v>0</v>
      </c>
      <c r="DE53" s="47">
        <f>IF('KWh Monthly'!DE$5=-1,0,DD53+'KWh Monthly'!DE53)</f>
        <v>0</v>
      </c>
      <c r="DF53" s="47">
        <f>IF('KWh Monthly'!DF$5=-1,0,DE53+'KWh Monthly'!DF53)</f>
        <v>0</v>
      </c>
      <c r="DG53" s="47">
        <f>IF('KWh Monthly'!DG$5=-1,0,DF53+'KWh Monthly'!DG53)</f>
        <v>0</v>
      </c>
      <c r="DH53" s="47">
        <f>IF('KWh Monthly'!DH$5=-1,0,DG53+'KWh Monthly'!DH53)</f>
        <v>0</v>
      </c>
      <c r="DI53" s="47">
        <f>IF('KWh Monthly'!DI$5=-1,0,DH53+'KWh Monthly'!DI53)</f>
        <v>0</v>
      </c>
      <c r="DJ53" s="47">
        <f>IF('KWh Monthly'!DJ$5=-1,0,DI53+'KWh Monthly'!DJ53)</f>
        <v>0</v>
      </c>
      <c r="DK53" s="47">
        <f>IF('KWh Monthly'!DK$5=-1,0,DJ53+'KWh Monthly'!DK53)</f>
        <v>0</v>
      </c>
      <c r="DL53" s="47">
        <f>IF('KWh Monthly'!DL$5=-1,0,DK53+'KWh Monthly'!DL53)</f>
        <v>0</v>
      </c>
      <c r="DM53" s="47">
        <f>IF('KWh Monthly'!DM$5=-1,0,DL53+'KWh Monthly'!DM53)</f>
        <v>0</v>
      </c>
      <c r="DN53" s="47">
        <f>IF('KWh Monthly'!DN$5=-1,0,DM53+'KWh Monthly'!DN53)</f>
        <v>0</v>
      </c>
      <c r="DO53" s="47">
        <f>IF('KWh Monthly'!DO$5=-1,0,DN53+'KWh Monthly'!DO53)</f>
        <v>0</v>
      </c>
      <c r="DP53" s="47">
        <f>IF('KWh Monthly'!DP$5=-1,0,DO53+'KWh Monthly'!DP53)</f>
        <v>0</v>
      </c>
      <c r="DQ53" s="47">
        <f>IF('KWh Monthly'!DQ$5=-1,0,DP53+'KWh Monthly'!DQ53)</f>
        <v>0</v>
      </c>
      <c r="DR53" s="47">
        <f>IF('KWh Monthly'!DR$5=-1,0,DQ53+'KWh Monthly'!DR53)</f>
        <v>0</v>
      </c>
    </row>
    <row r="54" spans="1:122" x14ac:dyDescent="0.25">
      <c r="A54" s="193"/>
      <c r="B54" s="30" t="s">
        <v>1</v>
      </c>
      <c r="C54" s="47">
        <f>IF('KWh Monthly'!C$5=0,0,'KWh Monthly'!C54)</f>
        <v>0</v>
      </c>
      <c r="D54" s="47">
        <f>IF('KWh Monthly'!D$5=0,0,C54+'KWh Monthly'!D54)</f>
        <v>0</v>
      </c>
      <c r="E54" s="47">
        <f>IF('KWh Monthly'!E$5=0,0,D54+'KWh Monthly'!E54)</f>
        <v>0</v>
      </c>
      <c r="F54" s="47">
        <f>IF('KWh Monthly'!F$5=0,0,E54+'KWh Monthly'!F54)</f>
        <v>0</v>
      </c>
      <c r="G54" s="47">
        <f>IF('KWh Monthly'!G$5=0,0,F54+'KWh Monthly'!G54)</f>
        <v>0</v>
      </c>
      <c r="H54" s="47">
        <f>IF('KWh Monthly'!H$5=0,0,G54+'KWh Monthly'!H54)</f>
        <v>0</v>
      </c>
      <c r="I54" s="47">
        <f>IF('KWh Monthly'!I$5=0,0,H54+'KWh Monthly'!I54)</f>
        <v>0</v>
      </c>
      <c r="J54" s="47">
        <f>IF('KWh Monthly'!J$5=0,0,I54+'KWh Monthly'!J54)</f>
        <v>0</v>
      </c>
      <c r="K54" s="47">
        <f>IF('KWh Monthly'!K$5=0,0,J54+'KWh Monthly'!K54)</f>
        <v>0</v>
      </c>
      <c r="L54" s="47">
        <f>IF('KWh Monthly'!L$5=0,0,K54+'KWh Monthly'!L54)</f>
        <v>0</v>
      </c>
      <c r="M54" s="47">
        <f>IF('KWh Monthly'!M$5=0,0,L54+'KWh Monthly'!M54)</f>
        <v>0</v>
      </c>
      <c r="N54" s="47">
        <f>IF('KWh Monthly'!N$5=0,0,M54+'KWh Monthly'!N54)</f>
        <v>0</v>
      </c>
      <c r="O54" s="47">
        <f>IF('KWh Monthly'!O$5=0,0,N54+'KWh Monthly'!O54)</f>
        <v>1635.6456467794305</v>
      </c>
      <c r="P54" s="47">
        <f>IF('KWh Monthly'!P$5=0,0,O54+'KWh Monthly'!P54)</f>
        <v>0</v>
      </c>
      <c r="Q54" s="47">
        <f>IF('KWh Monthly'!Q$5=0,0,P54+'KWh Monthly'!Q54)</f>
        <v>0</v>
      </c>
      <c r="R54" s="47">
        <f>IF('KWh Monthly'!R$5=0,0,Q54+'KWh Monthly'!R54)</f>
        <v>0</v>
      </c>
      <c r="S54" s="47">
        <f>IF('KWh Monthly'!S$5=0,0,R54+'KWh Monthly'!S54)</f>
        <v>0</v>
      </c>
      <c r="T54" s="47">
        <f>IF('KWh Monthly'!T$5=0,0,S54+'KWh Monthly'!T54)</f>
        <v>0</v>
      </c>
      <c r="U54" s="47">
        <f>IF('KWh Monthly'!U$5=0,0,T54+'KWh Monthly'!U54)</f>
        <v>0</v>
      </c>
      <c r="V54" s="47">
        <f>IF('KWh Monthly'!V$5=0,0,U54+'KWh Monthly'!V54)</f>
        <v>0</v>
      </c>
      <c r="W54" s="47">
        <f>IF('KWh Monthly'!W$5=0,0,V54+'KWh Monthly'!W54)</f>
        <v>0</v>
      </c>
      <c r="X54" s="47">
        <f>IF('KWh Monthly'!X$5=0,0,W54+'KWh Monthly'!X54)</f>
        <v>0</v>
      </c>
      <c r="Y54" s="47">
        <f>IF('KWh Monthly'!Y$5=0,0,X54+'KWh Monthly'!Y54)</f>
        <v>0</v>
      </c>
      <c r="Z54" s="47">
        <f>IF('KWh Monthly'!Z$5=0,0,Y54+'KWh Monthly'!Z54)</f>
        <v>0</v>
      </c>
      <c r="AA54" s="47">
        <f>IF('KWh Monthly'!AA$5=0,0,Z54+'KWh Monthly'!AA54)</f>
        <v>4.4073743412982348E-2</v>
      </c>
      <c r="AB54" s="47">
        <f>IF('KWh Monthly'!AB$5=0,0,AA54+'KWh Monthly'!AB54)</f>
        <v>8.8147486825964697E-2</v>
      </c>
      <c r="AC54" s="47">
        <f>IF('KWh Monthly'!AC$5=0,0,AB54+'KWh Monthly'!AC54)</f>
        <v>0.13222123023894705</v>
      </c>
      <c r="AD54" s="47">
        <f>IF('KWh Monthly'!AD$5=0,0,AC54+'KWh Monthly'!AD54)</f>
        <v>0.17629497365192939</v>
      </c>
      <c r="AE54" s="47">
        <f>IF('KWh Monthly'!AE$5=0,0,AD54+'KWh Monthly'!AE54)</f>
        <v>0.22036871706491173</v>
      </c>
      <c r="AF54" s="47">
        <f>IF('KWh Monthly'!AF$5=0,0,AE54+'KWh Monthly'!AF54)</f>
        <v>0.2644424604778941</v>
      </c>
      <c r="AG54" s="47">
        <f>IF('KWh Monthly'!AG$5=0,0,AF54+'KWh Monthly'!AG54)</f>
        <v>0.30851620389087647</v>
      </c>
      <c r="AH54" s="47">
        <f>IF('KWh Monthly'!AH$5=0,0,AG54+'KWh Monthly'!AH54)</f>
        <v>0.35258994730385884</v>
      </c>
      <c r="AI54" s="47">
        <f>IF('KWh Monthly'!AI$5=0,0,AH54+'KWh Monthly'!AI54)</f>
        <v>0.39666369071684121</v>
      </c>
      <c r="AJ54" s="47">
        <f>IF('KWh Monthly'!AJ$5=0,0,AI54+'KWh Monthly'!AJ54)</f>
        <v>0.44073743412982358</v>
      </c>
      <c r="AK54" s="47">
        <f>IF('KWh Monthly'!AK$5=0,0,AJ54+'KWh Monthly'!AK54)</f>
        <v>0.48481117754280595</v>
      </c>
      <c r="AL54" s="47">
        <f>IF('KWh Monthly'!AL$5=0,0,AK54+'KWh Monthly'!AL54)</f>
        <v>0.52888492095578832</v>
      </c>
      <c r="AM54" s="47">
        <f>IF('KWh Monthly'!AM$5=0,0,AL54+'KWh Monthly'!AM54)</f>
        <v>0</v>
      </c>
      <c r="AN54" s="47">
        <f>IF('KWh Monthly'!AN$5=0,0,AM54+'KWh Monthly'!AN54)</f>
        <v>0</v>
      </c>
      <c r="AO54" s="47">
        <f>IF('KWh Monthly'!AO$5=-1,0,AN54+'KWh Monthly'!AO54)</f>
        <v>0</v>
      </c>
      <c r="AP54" s="47">
        <f>IF('KWh Monthly'!AP$5=-1,0,AO54+'KWh Monthly'!AP54)</f>
        <v>0</v>
      </c>
      <c r="AQ54" s="47">
        <f>IF('KWh Monthly'!AQ$5=-1,0,AP54+'KWh Monthly'!AQ54)</f>
        <v>0</v>
      </c>
      <c r="AR54" s="47">
        <f>IF('KWh Monthly'!AR$5=-1,0,AQ54+'KWh Monthly'!AR54)</f>
        <v>0</v>
      </c>
      <c r="AS54" s="47">
        <f>IF('KWh Monthly'!AS$5=-1,0,AR54+'KWh Monthly'!AS54)</f>
        <v>0</v>
      </c>
      <c r="AT54" s="47">
        <f>IF('KWh Monthly'!AT$5=-1,0,AS54+'KWh Monthly'!AT54)</f>
        <v>0</v>
      </c>
      <c r="AU54" s="47">
        <f>IF('KWh Monthly'!AU$5=-1,0,AT54+'KWh Monthly'!AU54)</f>
        <v>0</v>
      </c>
      <c r="AV54" s="47">
        <f>IF('KWh Monthly'!AV$5=-1,0,AU54+'KWh Monthly'!AV54)</f>
        <v>0</v>
      </c>
      <c r="AW54" s="47">
        <f>IF('KWh Monthly'!AW$5=-1,0,AV54+'KWh Monthly'!AW54)</f>
        <v>0</v>
      </c>
      <c r="AX54" s="47">
        <f>IF('KWh Monthly'!AX$5=-1,0,AW54+'KWh Monthly'!AX54)</f>
        <v>0</v>
      </c>
      <c r="AY54" s="47">
        <f>IF('KWh Monthly'!AY$5=-1,0,AX54+'KWh Monthly'!AY54)</f>
        <v>0</v>
      </c>
      <c r="AZ54" s="47">
        <f>IF('KWh Monthly'!AZ$5=-1,0,AY54+'KWh Monthly'!AZ54)</f>
        <v>0</v>
      </c>
      <c r="BA54" s="47">
        <f>IF('KWh Monthly'!BA$5=-1,0,AZ54+'KWh Monthly'!BA54)</f>
        <v>0</v>
      </c>
      <c r="BB54" s="47">
        <f>IF('KWh Monthly'!BB$5=-1,0,BA54+'KWh Monthly'!BB54)</f>
        <v>0</v>
      </c>
      <c r="BC54" s="47">
        <f>IF('KWh Monthly'!BC$5=-1,0,BB54+'KWh Monthly'!BC54)</f>
        <v>0</v>
      </c>
      <c r="BD54" s="47">
        <f>IF('KWh Monthly'!BD$5=-1,0,BC54+'KWh Monthly'!BD54)</f>
        <v>0</v>
      </c>
      <c r="BE54" s="47">
        <f>IF('KWh Monthly'!BE$5=-1,0,BD54+'KWh Monthly'!BE54)</f>
        <v>0</v>
      </c>
      <c r="BF54" s="47">
        <f>IF('KWh Monthly'!BF$5=-1,0,BE54+'KWh Monthly'!BF54)</f>
        <v>0</v>
      </c>
      <c r="BG54" s="47">
        <f>IF('KWh Monthly'!BG$5=-1,0,BF54+'KWh Monthly'!BG54)</f>
        <v>0</v>
      </c>
      <c r="BH54" s="47">
        <f>IF('KWh Monthly'!BH$5=-1,0,BG54+'KWh Monthly'!BH54)</f>
        <v>0</v>
      </c>
      <c r="BI54" s="47">
        <f>IF('KWh Monthly'!BI$5=-1,0,BH54+'KWh Monthly'!BI54)</f>
        <v>0</v>
      </c>
      <c r="BJ54" s="47">
        <f>IF('KWh Monthly'!BJ$5=-1,0,BI54+'KWh Monthly'!BJ54)</f>
        <v>0</v>
      </c>
      <c r="BK54" s="47">
        <f>IF('KWh Monthly'!BK$5=-1,0,BJ54+'KWh Monthly'!BK54)</f>
        <v>0</v>
      </c>
      <c r="BL54" s="47">
        <f>IF('KWh Monthly'!BL$5=-1,0,BK54+'KWh Monthly'!BL54)</f>
        <v>0</v>
      </c>
      <c r="BM54" s="47">
        <f>IF('KWh Monthly'!BM$5=-1,0,BL54+'KWh Monthly'!BM54)</f>
        <v>0</v>
      </c>
      <c r="BN54" s="47">
        <f>IF('KWh Monthly'!BN$5=-1,0,BM54+'KWh Monthly'!BN54)</f>
        <v>0</v>
      </c>
      <c r="BO54" s="47">
        <f>IF('KWh Monthly'!BO$5=-1,0,BN54+'KWh Monthly'!BO54)</f>
        <v>0</v>
      </c>
      <c r="BP54" s="47">
        <f>IF('KWh Monthly'!BP$5=-1,0,BO54+'KWh Monthly'!BP54)</f>
        <v>0</v>
      </c>
      <c r="BQ54" s="47">
        <f>IF('KWh Monthly'!BQ$5=-1,0,BP54+'KWh Monthly'!BQ54)</f>
        <v>0</v>
      </c>
      <c r="BR54" s="47">
        <f>IF('KWh Monthly'!BR$5=-1,0,BQ54+'KWh Monthly'!BR54)</f>
        <v>0</v>
      </c>
      <c r="BS54" s="47">
        <f>IF('KWh Monthly'!BS$5=-1,0,BR54+'KWh Monthly'!BS54)</f>
        <v>0</v>
      </c>
      <c r="BT54" s="47">
        <f>IF('KWh Monthly'!BT$5=-1,0,BS54+'KWh Monthly'!BT54)</f>
        <v>0</v>
      </c>
      <c r="BU54" s="47">
        <f>IF('KWh Monthly'!BU$5=-1,0,BT54+'KWh Monthly'!BU54)</f>
        <v>0</v>
      </c>
      <c r="BV54" s="47">
        <f>IF('KWh Monthly'!BV$5=-1,0,BU54+'KWh Monthly'!BV54)</f>
        <v>0</v>
      </c>
      <c r="BW54" s="47">
        <f>IF('KWh Monthly'!BW$5=-1,0,BV54+'KWh Monthly'!BW54)</f>
        <v>0</v>
      </c>
      <c r="BX54" s="47">
        <f>IF('KWh Monthly'!BX$5=-1,0,BW54+'KWh Monthly'!BX54)</f>
        <v>0</v>
      </c>
      <c r="BY54" s="47">
        <f>IF('KWh Monthly'!BY$5=-1,0,BX54+'KWh Monthly'!BY54)</f>
        <v>0</v>
      </c>
      <c r="BZ54" s="47">
        <f>IF('KWh Monthly'!BZ$5=-1,0,BY54+'KWh Monthly'!BZ54)</f>
        <v>0</v>
      </c>
      <c r="CA54" s="47">
        <f>IF('KWh Monthly'!CA$5=-1,0,BZ54+'KWh Monthly'!CA54)</f>
        <v>0</v>
      </c>
      <c r="CB54" s="47">
        <f>IF('KWh Monthly'!CB$5=-1,0,CA54+'KWh Monthly'!CB54)</f>
        <v>0</v>
      </c>
      <c r="CC54" s="47">
        <f>IF('KWh Monthly'!CC$5=-1,0,CB54+'KWh Monthly'!CC54)</f>
        <v>0</v>
      </c>
      <c r="CD54" s="47">
        <f>IF('KWh Monthly'!CD$5=-1,0,CC54+'KWh Monthly'!CD54)</f>
        <v>0</v>
      </c>
      <c r="CE54" s="47">
        <f>IF('KWh Monthly'!CE$5=-1,0,CD54+'KWh Monthly'!CE54)</f>
        <v>0</v>
      </c>
      <c r="CF54" s="47">
        <f>IF('KWh Monthly'!CF$5=-1,0,CE54+'KWh Monthly'!CF54)</f>
        <v>0</v>
      </c>
      <c r="CG54" s="47">
        <f>IF('KWh Monthly'!CG$5=-1,0,CF54+'KWh Monthly'!CG54)</f>
        <v>0</v>
      </c>
      <c r="CH54" s="47">
        <f>IF('KWh Monthly'!CH$5=-1,0,CG54+'KWh Monthly'!CH54)</f>
        <v>0</v>
      </c>
      <c r="CI54" s="47">
        <f>IF('KWh Monthly'!CI$5=-1,0,CH54+'KWh Monthly'!CI54)</f>
        <v>0</v>
      </c>
      <c r="CJ54" s="47">
        <f>IF('KWh Monthly'!CJ$5=-1,0,CI54+'KWh Monthly'!CJ54)</f>
        <v>0</v>
      </c>
      <c r="CK54" s="47">
        <f>IF('KWh Monthly'!CK$5=-1,0,CJ54+'KWh Monthly'!CK54)</f>
        <v>0</v>
      </c>
      <c r="CL54" s="47">
        <f>IF('KWh Monthly'!CL$5=-1,0,CK54+'KWh Monthly'!CL54)</f>
        <v>0</v>
      </c>
      <c r="CM54" s="47">
        <f>IF('KWh Monthly'!CM$5=-1,0,CL54+'KWh Monthly'!CM54)</f>
        <v>0</v>
      </c>
      <c r="CN54" s="47">
        <f>IF('KWh Monthly'!CN$5=-1,0,CM54+'KWh Monthly'!CN54)</f>
        <v>0</v>
      </c>
      <c r="CO54" s="47">
        <f>IF('KWh Monthly'!CO$5=-1,0,CN54+'KWh Monthly'!CO54)</f>
        <v>0</v>
      </c>
      <c r="CP54" s="47">
        <f>IF('KWh Monthly'!CP$5=-1,0,CO54+'KWh Monthly'!CP54)</f>
        <v>0</v>
      </c>
      <c r="CQ54" s="47">
        <f>IF('KWh Monthly'!CQ$5=-1,0,CP54+'KWh Monthly'!CQ54)</f>
        <v>0</v>
      </c>
      <c r="CR54" s="47">
        <f>IF('KWh Monthly'!CR$5=-1,0,CQ54+'KWh Monthly'!CR54)</f>
        <v>0</v>
      </c>
      <c r="CS54" s="47">
        <f>IF('KWh Monthly'!CS$5=-1,0,CR54+'KWh Monthly'!CS54)</f>
        <v>0</v>
      </c>
      <c r="CT54" s="47">
        <f>IF('KWh Monthly'!CT$5=-1,0,CS54+'KWh Monthly'!CT54)</f>
        <v>0</v>
      </c>
      <c r="CU54" s="47">
        <f>IF('KWh Monthly'!CU$5=-1,0,CT54+'KWh Monthly'!CU54)</f>
        <v>0</v>
      </c>
      <c r="CV54" s="47">
        <f>IF('KWh Monthly'!CV$5=-1,0,CU54+'KWh Monthly'!CV54)</f>
        <v>0</v>
      </c>
      <c r="CW54" s="47">
        <f>IF('KWh Monthly'!CW$5=-1,0,CV54+'KWh Monthly'!CW54)</f>
        <v>0</v>
      </c>
      <c r="CX54" s="47">
        <f>IF('KWh Monthly'!CX$5=-1,0,CW54+'KWh Monthly'!CX54)</f>
        <v>0</v>
      </c>
      <c r="CY54" s="47">
        <f>IF('KWh Monthly'!CY$5=-1,0,CX54+'KWh Monthly'!CY54)</f>
        <v>0</v>
      </c>
      <c r="CZ54" s="47">
        <f>IF('KWh Monthly'!CZ$5=-1,0,CY54+'KWh Monthly'!CZ54)</f>
        <v>0</v>
      </c>
      <c r="DA54" s="47">
        <f>IF('KWh Monthly'!DA$5=-1,0,CZ54+'KWh Monthly'!DA54)</f>
        <v>0</v>
      </c>
      <c r="DB54" s="47">
        <f>IF('KWh Monthly'!DB$5=-1,0,DA54+'KWh Monthly'!DB54)</f>
        <v>0</v>
      </c>
      <c r="DC54" s="47">
        <f>IF('KWh Monthly'!DC$5=-1,0,DB54+'KWh Monthly'!DC54)</f>
        <v>0</v>
      </c>
      <c r="DD54" s="47">
        <f>IF('KWh Monthly'!DD$5=-1,0,DC54+'KWh Monthly'!DD54)</f>
        <v>0</v>
      </c>
      <c r="DE54" s="47">
        <f>IF('KWh Monthly'!DE$5=-1,0,DD54+'KWh Monthly'!DE54)</f>
        <v>0</v>
      </c>
      <c r="DF54" s="47">
        <f>IF('KWh Monthly'!DF$5=-1,0,DE54+'KWh Monthly'!DF54)</f>
        <v>0</v>
      </c>
      <c r="DG54" s="47">
        <f>IF('KWh Monthly'!DG$5=-1,0,DF54+'KWh Monthly'!DG54)</f>
        <v>0</v>
      </c>
      <c r="DH54" s="47">
        <f>IF('KWh Monthly'!DH$5=-1,0,DG54+'KWh Monthly'!DH54)</f>
        <v>0</v>
      </c>
      <c r="DI54" s="47">
        <f>IF('KWh Monthly'!DI$5=-1,0,DH54+'KWh Monthly'!DI54)</f>
        <v>0</v>
      </c>
      <c r="DJ54" s="47">
        <f>IF('KWh Monthly'!DJ$5=-1,0,DI54+'KWh Monthly'!DJ54)</f>
        <v>0</v>
      </c>
      <c r="DK54" s="47">
        <f>IF('KWh Monthly'!DK$5=-1,0,DJ54+'KWh Monthly'!DK54)</f>
        <v>0</v>
      </c>
      <c r="DL54" s="47">
        <f>IF('KWh Monthly'!DL$5=-1,0,DK54+'KWh Monthly'!DL54)</f>
        <v>0</v>
      </c>
      <c r="DM54" s="47">
        <f>IF('KWh Monthly'!DM$5=-1,0,DL54+'KWh Monthly'!DM54)</f>
        <v>0</v>
      </c>
      <c r="DN54" s="47">
        <f>IF('KWh Monthly'!DN$5=-1,0,DM54+'KWh Monthly'!DN54)</f>
        <v>0</v>
      </c>
      <c r="DO54" s="47">
        <f>IF('KWh Monthly'!DO$5=-1,0,DN54+'KWh Monthly'!DO54)</f>
        <v>0</v>
      </c>
      <c r="DP54" s="47">
        <f>IF('KWh Monthly'!DP$5=-1,0,DO54+'KWh Monthly'!DP54)</f>
        <v>0</v>
      </c>
      <c r="DQ54" s="47">
        <f>IF('KWh Monthly'!DQ$5=-1,0,DP54+'KWh Monthly'!DQ54)</f>
        <v>0</v>
      </c>
      <c r="DR54" s="47">
        <f>IF('KWh Monthly'!DR$5=-1,0,DQ54+'KWh Monthly'!DR54)</f>
        <v>0</v>
      </c>
    </row>
    <row r="55" spans="1:122" x14ac:dyDescent="0.25">
      <c r="A55" s="193"/>
      <c r="B55" s="30" t="s">
        <v>11</v>
      </c>
      <c r="C55" s="47">
        <f>IF('KWh Monthly'!C$5=0,0,'KWh Monthly'!C55)</f>
        <v>0</v>
      </c>
      <c r="D55" s="47">
        <f>IF('KWh Monthly'!D$5=0,0,C55+'KWh Monthly'!D55)</f>
        <v>0</v>
      </c>
      <c r="E55" s="47">
        <f>IF('KWh Monthly'!E$5=0,0,D55+'KWh Monthly'!E55)</f>
        <v>0</v>
      </c>
      <c r="F55" s="47">
        <f>IF('KWh Monthly'!F$5=0,0,E55+'KWh Monthly'!F55)</f>
        <v>0</v>
      </c>
      <c r="G55" s="47">
        <f>IF('KWh Monthly'!G$5=0,0,F55+'KWh Monthly'!G55)</f>
        <v>0</v>
      </c>
      <c r="H55" s="47">
        <f>IF('KWh Monthly'!H$5=0,0,G55+'KWh Monthly'!H55)</f>
        <v>0</v>
      </c>
      <c r="I55" s="47">
        <f>IF('KWh Monthly'!I$5=0,0,H55+'KWh Monthly'!I55)</f>
        <v>0</v>
      </c>
      <c r="J55" s="47">
        <f>IF('KWh Monthly'!J$5=0,0,I55+'KWh Monthly'!J55)</f>
        <v>0</v>
      </c>
      <c r="K55" s="47">
        <f>IF('KWh Monthly'!K$5=0,0,J55+'KWh Monthly'!K55)</f>
        <v>0</v>
      </c>
      <c r="L55" s="47">
        <f>IF('KWh Monthly'!L$5=0,0,K55+'KWh Monthly'!L55)</f>
        <v>0</v>
      </c>
      <c r="M55" s="47">
        <f>IF('KWh Monthly'!M$5=0,0,L55+'KWh Monthly'!M55)</f>
        <v>0</v>
      </c>
      <c r="N55" s="47">
        <f>IF('KWh Monthly'!N$5=0,0,M55+'KWh Monthly'!N55)</f>
        <v>0</v>
      </c>
      <c r="O55" s="47">
        <f>IF('KWh Monthly'!O$5=0,0,N55+'KWh Monthly'!O55)</f>
        <v>1591.9425037394374</v>
      </c>
      <c r="P55" s="47">
        <f>IF('KWh Monthly'!P$5=0,0,O55+'KWh Monthly'!P55)</f>
        <v>0</v>
      </c>
      <c r="Q55" s="47">
        <f>IF('KWh Monthly'!Q$5=0,0,P55+'KWh Monthly'!Q55)</f>
        <v>0</v>
      </c>
      <c r="R55" s="47">
        <f>IF('KWh Monthly'!R$5=0,0,Q55+'KWh Monthly'!R55)</f>
        <v>0</v>
      </c>
      <c r="S55" s="47">
        <f>IF('KWh Monthly'!S$5=0,0,R55+'KWh Monthly'!S55)</f>
        <v>0</v>
      </c>
      <c r="T55" s="47">
        <f>IF('KWh Monthly'!T$5=0,0,S55+'KWh Monthly'!T55)</f>
        <v>0</v>
      </c>
      <c r="U55" s="47">
        <f>IF('KWh Monthly'!U$5=0,0,T55+'KWh Monthly'!U55)</f>
        <v>0</v>
      </c>
      <c r="V55" s="47">
        <f>IF('KWh Monthly'!V$5=0,0,U55+'KWh Monthly'!V55)</f>
        <v>0</v>
      </c>
      <c r="W55" s="47">
        <f>IF('KWh Monthly'!W$5=0,0,V55+'KWh Monthly'!W55)</f>
        <v>0</v>
      </c>
      <c r="X55" s="47">
        <f>IF('KWh Monthly'!X$5=0,0,W55+'KWh Monthly'!X55)</f>
        <v>0</v>
      </c>
      <c r="Y55" s="47">
        <f>IF('KWh Monthly'!Y$5=0,0,X55+'KWh Monthly'!Y55)</f>
        <v>0</v>
      </c>
      <c r="Z55" s="47">
        <f>IF('KWh Monthly'!Z$5=0,0,Y55+'KWh Monthly'!Z55)</f>
        <v>0</v>
      </c>
      <c r="AA55" s="47">
        <f>IF('KWh Monthly'!AA$5=0,0,Z55+'KWh Monthly'!AA55)</f>
        <v>0</v>
      </c>
      <c r="AB55" s="47">
        <f>IF('KWh Monthly'!AB$5=0,0,AA55+'KWh Monthly'!AB55)</f>
        <v>0</v>
      </c>
      <c r="AC55" s="47">
        <f>IF('KWh Monthly'!AC$5=0,0,AB55+'KWh Monthly'!AC55)</f>
        <v>0</v>
      </c>
      <c r="AD55" s="47">
        <f>IF('KWh Monthly'!AD$5=0,0,AC55+'KWh Monthly'!AD55)</f>
        <v>0</v>
      </c>
      <c r="AE55" s="47">
        <f>IF('KWh Monthly'!AE$5=0,0,AD55+'KWh Monthly'!AE55)</f>
        <v>0</v>
      </c>
      <c r="AF55" s="47">
        <f>IF('KWh Monthly'!AF$5=0,0,AE55+'KWh Monthly'!AF55)</f>
        <v>0</v>
      </c>
      <c r="AG55" s="47">
        <f>IF('KWh Monthly'!AG$5=0,0,AF55+'KWh Monthly'!AG55)</f>
        <v>0</v>
      </c>
      <c r="AH55" s="47">
        <f>IF('KWh Monthly'!AH$5=0,0,AG55+'KWh Monthly'!AH55)</f>
        <v>0</v>
      </c>
      <c r="AI55" s="47">
        <f>IF('KWh Monthly'!AI$5=0,0,AH55+'KWh Monthly'!AI55)</f>
        <v>0</v>
      </c>
      <c r="AJ55" s="47">
        <f>IF('KWh Monthly'!AJ$5=0,0,AI55+'KWh Monthly'!AJ55)</f>
        <v>0</v>
      </c>
      <c r="AK55" s="47">
        <f>IF('KWh Monthly'!AK$5=0,0,AJ55+'KWh Monthly'!AK55)</f>
        <v>0</v>
      </c>
      <c r="AL55" s="47">
        <f>IF('KWh Monthly'!AL$5=0,0,AK55+'KWh Monthly'!AL55)</f>
        <v>0</v>
      </c>
      <c r="AM55" s="47">
        <f>IF('KWh Monthly'!AM$5=0,0,AL55+'KWh Monthly'!AM55)</f>
        <v>0</v>
      </c>
      <c r="AN55" s="47">
        <f>IF('KWh Monthly'!AN$5=0,0,AM55+'KWh Monthly'!AN55)</f>
        <v>0</v>
      </c>
      <c r="AO55" s="47">
        <f>IF('KWh Monthly'!AO$5=-1,0,AN55+'KWh Monthly'!AO55)</f>
        <v>0</v>
      </c>
      <c r="AP55" s="47">
        <f>IF('KWh Monthly'!AP$5=-1,0,AO55+'KWh Monthly'!AP55)</f>
        <v>0</v>
      </c>
      <c r="AQ55" s="47">
        <f>IF('KWh Monthly'!AQ$5=-1,0,AP55+'KWh Monthly'!AQ55)</f>
        <v>0</v>
      </c>
      <c r="AR55" s="47">
        <f>IF('KWh Monthly'!AR$5=-1,0,AQ55+'KWh Monthly'!AR55)</f>
        <v>0</v>
      </c>
      <c r="AS55" s="47">
        <f>IF('KWh Monthly'!AS$5=-1,0,AR55+'KWh Monthly'!AS55)</f>
        <v>0</v>
      </c>
      <c r="AT55" s="47">
        <f>IF('KWh Monthly'!AT$5=-1,0,AS55+'KWh Monthly'!AT55)</f>
        <v>0</v>
      </c>
      <c r="AU55" s="47">
        <f>IF('KWh Monthly'!AU$5=-1,0,AT55+'KWh Monthly'!AU55)</f>
        <v>0</v>
      </c>
      <c r="AV55" s="47">
        <f>IF('KWh Monthly'!AV$5=-1,0,AU55+'KWh Monthly'!AV55)</f>
        <v>0</v>
      </c>
      <c r="AW55" s="47">
        <f>IF('KWh Monthly'!AW$5=-1,0,AV55+'KWh Monthly'!AW55)</f>
        <v>0</v>
      </c>
      <c r="AX55" s="47">
        <f>IF('KWh Monthly'!AX$5=-1,0,AW55+'KWh Monthly'!AX55)</f>
        <v>0</v>
      </c>
      <c r="AY55" s="47">
        <f>IF('KWh Monthly'!AY$5=-1,0,AX55+'KWh Monthly'!AY55)</f>
        <v>0</v>
      </c>
      <c r="AZ55" s="47">
        <f>IF('KWh Monthly'!AZ$5=-1,0,AY55+'KWh Monthly'!AZ55)</f>
        <v>0</v>
      </c>
      <c r="BA55" s="47">
        <f>IF('KWh Monthly'!BA$5=-1,0,AZ55+'KWh Monthly'!BA55)</f>
        <v>0</v>
      </c>
      <c r="BB55" s="47">
        <f>IF('KWh Monthly'!BB$5=-1,0,BA55+'KWh Monthly'!BB55)</f>
        <v>0</v>
      </c>
      <c r="BC55" s="47">
        <f>IF('KWh Monthly'!BC$5=-1,0,BB55+'KWh Monthly'!BC55)</f>
        <v>0</v>
      </c>
      <c r="BD55" s="47">
        <f>IF('KWh Monthly'!BD$5=-1,0,BC55+'KWh Monthly'!BD55)</f>
        <v>0</v>
      </c>
      <c r="BE55" s="47">
        <f>IF('KWh Monthly'!BE$5=-1,0,BD55+'KWh Monthly'!BE55)</f>
        <v>0</v>
      </c>
      <c r="BF55" s="47">
        <f>IF('KWh Monthly'!BF$5=-1,0,BE55+'KWh Monthly'!BF55)</f>
        <v>0</v>
      </c>
      <c r="BG55" s="47">
        <f>IF('KWh Monthly'!BG$5=-1,0,BF55+'KWh Monthly'!BG55)</f>
        <v>0</v>
      </c>
      <c r="BH55" s="47">
        <f>IF('KWh Monthly'!BH$5=-1,0,BG55+'KWh Monthly'!BH55)</f>
        <v>0</v>
      </c>
      <c r="BI55" s="47">
        <f>IF('KWh Monthly'!BI$5=-1,0,BH55+'KWh Monthly'!BI55)</f>
        <v>0</v>
      </c>
      <c r="BJ55" s="47">
        <f>IF('KWh Monthly'!BJ$5=-1,0,BI55+'KWh Monthly'!BJ55)</f>
        <v>0</v>
      </c>
      <c r="BK55" s="47">
        <f>IF('KWh Monthly'!BK$5=-1,0,BJ55+'KWh Monthly'!BK55)</f>
        <v>0</v>
      </c>
      <c r="BL55" s="47">
        <f>IF('KWh Monthly'!BL$5=-1,0,BK55+'KWh Monthly'!BL55)</f>
        <v>0</v>
      </c>
      <c r="BM55" s="47">
        <f>IF('KWh Monthly'!BM$5=-1,0,BL55+'KWh Monthly'!BM55)</f>
        <v>0</v>
      </c>
      <c r="BN55" s="47">
        <f>IF('KWh Monthly'!BN$5=-1,0,BM55+'KWh Monthly'!BN55)</f>
        <v>0</v>
      </c>
      <c r="BO55" s="47">
        <f>IF('KWh Monthly'!BO$5=-1,0,BN55+'KWh Monthly'!BO55)</f>
        <v>0</v>
      </c>
      <c r="BP55" s="47">
        <f>IF('KWh Monthly'!BP$5=-1,0,BO55+'KWh Monthly'!BP55)</f>
        <v>0</v>
      </c>
      <c r="BQ55" s="47">
        <f>IF('KWh Monthly'!BQ$5=-1,0,BP55+'KWh Monthly'!BQ55)</f>
        <v>0</v>
      </c>
      <c r="BR55" s="47">
        <f>IF('KWh Monthly'!BR$5=-1,0,BQ55+'KWh Monthly'!BR55)</f>
        <v>0</v>
      </c>
      <c r="BS55" s="47">
        <f>IF('KWh Monthly'!BS$5=-1,0,BR55+'KWh Monthly'!BS55)</f>
        <v>0</v>
      </c>
      <c r="BT55" s="47">
        <f>IF('KWh Monthly'!BT$5=-1,0,BS55+'KWh Monthly'!BT55)</f>
        <v>0</v>
      </c>
      <c r="BU55" s="47">
        <f>IF('KWh Monthly'!BU$5=-1,0,BT55+'KWh Monthly'!BU55)</f>
        <v>0</v>
      </c>
      <c r="BV55" s="47">
        <f>IF('KWh Monthly'!BV$5=-1,0,BU55+'KWh Monthly'!BV55)</f>
        <v>0</v>
      </c>
      <c r="BW55" s="47">
        <f>IF('KWh Monthly'!BW$5=-1,0,BV55+'KWh Monthly'!BW55)</f>
        <v>0</v>
      </c>
      <c r="BX55" s="47">
        <f>IF('KWh Monthly'!BX$5=-1,0,BW55+'KWh Monthly'!BX55)</f>
        <v>0</v>
      </c>
      <c r="BY55" s="47">
        <f>IF('KWh Monthly'!BY$5=-1,0,BX55+'KWh Monthly'!BY55)</f>
        <v>0</v>
      </c>
      <c r="BZ55" s="47">
        <f>IF('KWh Monthly'!BZ$5=-1,0,BY55+'KWh Monthly'!BZ55)</f>
        <v>0</v>
      </c>
      <c r="CA55" s="47">
        <f>IF('KWh Monthly'!CA$5=-1,0,BZ55+'KWh Monthly'!CA55)</f>
        <v>0</v>
      </c>
      <c r="CB55" s="47">
        <f>IF('KWh Monthly'!CB$5=-1,0,CA55+'KWh Monthly'!CB55)</f>
        <v>0</v>
      </c>
      <c r="CC55" s="47">
        <f>IF('KWh Monthly'!CC$5=-1,0,CB55+'KWh Monthly'!CC55)</f>
        <v>0</v>
      </c>
      <c r="CD55" s="47">
        <f>IF('KWh Monthly'!CD$5=-1,0,CC55+'KWh Monthly'!CD55)</f>
        <v>0</v>
      </c>
      <c r="CE55" s="47">
        <f>IF('KWh Monthly'!CE$5=-1,0,CD55+'KWh Monthly'!CE55)</f>
        <v>0</v>
      </c>
      <c r="CF55" s="47">
        <f>IF('KWh Monthly'!CF$5=-1,0,CE55+'KWh Monthly'!CF55)</f>
        <v>0</v>
      </c>
      <c r="CG55" s="47">
        <f>IF('KWh Monthly'!CG$5=-1,0,CF55+'KWh Monthly'!CG55)</f>
        <v>0</v>
      </c>
      <c r="CH55" s="47">
        <f>IF('KWh Monthly'!CH$5=-1,0,CG55+'KWh Monthly'!CH55)</f>
        <v>0</v>
      </c>
      <c r="CI55" s="47">
        <f>IF('KWh Monthly'!CI$5=-1,0,CH55+'KWh Monthly'!CI55)</f>
        <v>0</v>
      </c>
      <c r="CJ55" s="47">
        <f>IF('KWh Monthly'!CJ$5=-1,0,CI55+'KWh Monthly'!CJ55)</f>
        <v>0</v>
      </c>
      <c r="CK55" s="47">
        <f>IF('KWh Monthly'!CK$5=-1,0,CJ55+'KWh Monthly'!CK55)</f>
        <v>0</v>
      </c>
      <c r="CL55" s="47">
        <f>IF('KWh Monthly'!CL$5=-1,0,CK55+'KWh Monthly'!CL55)</f>
        <v>0</v>
      </c>
      <c r="CM55" s="47">
        <f>IF('KWh Monthly'!CM$5=-1,0,CL55+'KWh Monthly'!CM55)</f>
        <v>0</v>
      </c>
      <c r="CN55" s="47">
        <f>IF('KWh Monthly'!CN$5=-1,0,CM55+'KWh Monthly'!CN55)</f>
        <v>0</v>
      </c>
      <c r="CO55" s="47">
        <f>IF('KWh Monthly'!CO$5=-1,0,CN55+'KWh Monthly'!CO55)</f>
        <v>0</v>
      </c>
      <c r="CP55" s="47">
        <f>IF('KWh Monthly'!CP$5=-1,0,CO55+'KWh Monthly'!CP55)</f>
        <v>0</v>
      </c>
      <c r="CQ55" s="47">
        <f>IF('KWh Monthly'!CQ$5=-1,0,CP55+'KWh Monthly'!CQ55)</f>
        <v>0</v>
      </c>
      <c r="CR55" s="47">
        <f>IF('KWh Monthly'!CR$5=-1,0,CQ55+'KWh Monthly'!CR55)</f>
        <v>0</v>
      </c>
      <c r="CS55" s="47">
        <f>IF('KWh Monthly'!CS$5=-1,0,CR55+'KWh Monthly'!CS55)</f>
        <v>0</v>
      </c>
      <c r="CT55" s="47">
        <f>IF('KWh Monthly'!CT$5=-1,0,CS55+'KWh Monthly'!CT55)</f>
        <v>0</v>
      </c>
      <c r="CU55" s="47">
        <f>IF('KWh Monthly'!CU$5=-1,0,CT55+'KWh Monthly'!CU55)</f>
        <v>0</v>
      </c>
      <c r="CV55" s="47">
        <f>IF('KWh Monthly'!CV$5=-1,0,CU55+'KWh Monthly'!CV55)</f>
        <v>0</v>
      </c>
      <c r="CW55" s="47">
        <f>IF('KWh Monthly'!CW$5=-1,0,CV55+'KWh Monthly'!CW55)</f>
        <v>0</v>
      </c>
      <c r="CX55" s="47">
        <f>IF('KWh Monthly'!CX$5=-1,0,CW55+'KWh Monthly'!CX55)</f>
        <v>0</v>
      </c>
      <c r="CY55" s="47">
        <f>IF('KWh Monthly'!CY$5=-1,0,CX55+'KWh Monthly'!CY55)</f>
        <v>0</v>
      </c>
      <c r="CZ55" s="47">
        <f>IF('KWh Monthly'!CZ$5=-1,0,CY55+'KWh Monthly'!CZ55)</f>
        <v>0</v>
      </c>
      <c r="DA55" s="47">
        <f>IF('KWh Monthly'!DA$5=-1,0,CZ55+'KWh Monthly'!DA55)</f>
        <v>0</v>
      </c>
      <c r="DB55" s="47">
        <f>IF('KWh Monthly'!DB$5=-1,0,DA55+'KWh Monthly'!DB55)</f>
        <v>0</v>
      </c>
      <c r="DC55" s="47">
        <f>IF('KWh Monthly'!DC$5=-1,0,DB55+'KWh Monthly'!DC55)</f>
        <v>0</v>
      </c>
      <c r="DD55" s="47">
        <f>IF('KWh Monthly'!DD$5=-1,0,DC55+'KWh Monthly'!DD55)</f>
        <v>0</v>
      </c>
      <c r="DE55" s="47">
        <f>IF('KWh Monthly'!DE$5=-1,0,DD55+'KWh Monthly'!DE55)</f>
        <v>0</v>
      </c>
      <c r="DF55" s="47">
        <f>IF('KWh Monthly'!DF$5=-1,0,DE55+'KWh Monthly'!DF55)</f>
        <v>0</v>
      </c>
      <c r="DG55" s="47">
        <f>IF('KWh Monthly'!DG$5=-1,0,DF55+'KWh Monthly'!DG55)</f>
        <v>0</v>
      </c>
      <c r="DH55" s="47">
        <f>IF('KWh Monthly'!DH$5=-1,0,DG55+'KWh Monthly'!DH55)</f>
        <v>0</v>
      </c>
      <c r="DI55" s="47">
        <f>IF('KWh Monthly'!DI$5=-1,0,DH55+'KWh Monthly'!DI55)</f>
        <v>0</v>
      </c>
      <c r="DJ55" s="47">
        <f>IF('KWh Monthly'!DJ$5=-1,0,DI55+'KWh Monthly'!DJ55)</f>
        <v>0</v>
      </c>
      <c r="DK55" s="47">
        <f>IF('KWh Monthly'!DK$5=-1,0,DJ55+'KWh Monthly'!DK55)</f>
        <v>0</v>
      </c>
      <c r="DL55" s="47">
        <f>IF('KWh Monthly'!DL$5=-1,0,DK55+'KWh Monthly'!DL55)</f>
        <v>0</v>
      </c>
      <c r="DM55" s="47">
        <f>IF('KWh Monthly'!DM$5=-1,0,DL55+'KWh Monthly'!DM55)</f>
        <v>0</v>
      </c>
      <c r="DN55" s="47">
        <f>IF('KWh Monthly'!DN$5=-1,0,DM55+'KWh Monthly'!DN55)</f>
        <v>0</v>
      </c>
      <c r="DO55" s="47">
        <f>IF('KWh Monthly'!DO$5=-1,0,DN55+'KWh Monthly'!DO55)</f>
        <v>0</v>
      </c>
      <c r="DP55" s="47">
        <f>IF('KWh Monthly'!DP$5=-1,0,DO55+'KWh Monthly'!DP55)</f>
        <v>0</v>
      </c>
      <c r="DQ55" s="47">
        <f>IF('KWh Monthly'!DQ$5=-1,0,DP55+'KWh Monthly'!DQ55)</f>
        <v>0</v>
      </c>
      <c r="DR55" s="47">
        <f>IF('KWh Monthly'!DR$5=-1,0,DQ55+'KWh Monthly'!DR55)</f>
        <v>0</v>
      </c>
    </row>
    <row r="56" spans="1:122" x14ac:dyDescent="0.25">
      <c r="A56" s="193"/>
      <c r="B56" s="30" t="s">
        <v>12</v>
      </c>
      <c r="C56" s="47">
        <f>IF('KWh Monthly'!C$5=0,0,'KWh Monthly'!C56)</f>
        <v>0</v>
      </c>
      <c r="D56" s="47">
        <f>IF('KWh Monthly'!D$5=0,0,C56+'KWh Monthly'!D56)</f>
        <v>0</v>
      </c>
      <c r="E56" s="47">
        <f>IF('KWh Monthly'!E$5=0,0,D56+'KWh Monthly'!E56)</f>
        <v>0</v>
      </c>
      <c r="F56" s="47">
        <f>IF('KWh Monthly'!F$5=0,0,E56+'KWh Monthly'!F56)</f>
        <v>0</v>
      </c>
      <c r="G56" s="47">
        <f>IF('KWh Monthly'!G$5=0,0,F56+'KWh Monthly'!G56)</f>
        <v>0</v>
      </c>
      <c r="H56" s="47">
        <f>IF('KWh Monthly'!H$5=0,0,G56+'KWh Monthly'!H56)</f>
        <v>0</v>
      </c>
      <c r="I56" s="47">
        <f>IF('KWh Monthly'!I$5=0,0,H56+'KWh Monthly'!I56)</f>
        <v>0</v>
      </c>
      <c r="J56" s="47">
        <f>IF('KWh Monthly'!J$5=0,0,I56+'KWh Monthly'!J56)</f>
        <v>0</v>
      </c>
      <c r="K56" s="47">
        <f>IF('KWh Monthly'!K$5=0,0,J56+'KWh Monthly'!K56)</f>
        <v>0</v>
      </c>
      <c r="L56" s="47">
        <f>IF('KWh Monthly'!L$5=0,0,K56+'KWh Monthly'!L56)</f>
        <v>0</v>
      </c>
      <c r="M56" s="47">
        <f>IF('KWh Monthly'!M$5=0,0,L56+'KWh Monthly'!M56)</f>
        <v>0</v>
      </c>
      <c r="N56" s="47">
        <f>IF('KWh Monthly'!N$5=0,0,M56+'KWh Monthly'!N56)</f>
        <v>0</v>
      </c>
      <c r="O56" s="47">
        <f>IF('KWh Monthly'!O$5=0,0,N56+'KWh Monthly'!O56)</f>
        <v>661.6691554965239</v>
      </c>
      <c r="P56" s="47">
        <f>IF('KWh Monthly'!P$5=0,0,O56+'KWh Monthly'!P56)</f>
        <v>0</v>
      </c>
      <c r="Q56" s="47">
        <f>IF('KWh Monthly'!Q$5=0,0,P56+'KWh Monthly'!Q56)</f>
        <v>0</v>
      </c>
      <c r="R56" s="47">
        <f>IF('KWh Monthly'!R$5=0,0,Q56+'KWh Monthly'!R56)</f>
        <v>0</v>
      </c>
      <c r="S56" s="47">
        <f>IF('KWh Monthly'!S$5=0,0,R56+'KWh Monthly'!S56)</f>
        <v>0</v>
      </c>
      <c r="T56" s="47">
        <f>IF('KWh Monthly'!T$5=0,0,S56+'KWh Monthly'!T56)</f>
        <v>0</v>
      </c>
      <c r="U56" s="47">
        <f>IF('KWh Monthly'!U$5=0,0,T56+'KWh Monthly'!U56)</f>
        <v>0</v>
      </c>
      <c r="V56" s="47">
        <f>IF('KWh Monthly'!V$5=0,0,U56+'KWh Monthly'!V56)</f>
        <v>0</v>
      </c>
      <c r="W56" s="47">
        <f>IF('KWh Monthly'!W$5=0,0,V56+'KWh Monthly'!W56)</f>
        <v>0</v>
      </c>
      <c r="X56" s="47">
        <f>IF('KWh Monthly'!X$5=0,0,W56+'KWh Monthly'!X56)</f>
        <v>0</v>
      </c>
      <c r="Y56" s="47">
        <f>IF('KWh Monthly'!Y$5=0,0,X56+'KWh Monthly'!Y56)</f>
        <v>0</v>
      </c>
      <c r="Z56" s="47">
        <f>IF('KWh Monthly'!Z$5=0,0,Y56+'KWh Monthly'!Z56)</f>
        <v>0</v>
      </c>
      <c r="AA56" s="47">
        <f>IF('KWh Monthly'!AA$5=0,0,Z56+'KWh Monthly'!AA56)</f>
        <v>0</v>
      </c>
      <c r="AB56" s="47">
        <f>IF('KWh Monthly'!AB$5=0,0,AA56+'KWh Monthly'!AB56)</f>
        <v>0</v>
      </c>
      <c r="AC56" s="47">
        <f>IF('KWh Monthly'!AC$5=0,0,AB56+'KWh Monthly'!AC56)</f>
        <v>0</v>
      </c>
      <c r="AD56" s="47">
        <f>IF('KWh Monthly'!AD$5=0,0,AC56+'KWh Monthly'!AD56)</f>
        <v>0</v>
      </c>
      <c r="AE56" s="47">
        <f>IF('KWh Monthly'!AE$5=0,0,AD56+'KWh Monthly'!AE56)</f>
        <v>0</v>
      </c>
      <c r="AF56" s="47">
        <f>IF('KWh Monthly'!AF$5=0,0,AE56+'KWh Monthly'!AF56)</f>
        <v>0</v>
      </c>
      <c r="AG56" s="47">
        <f>IF('KWh Monthly'!AG$5=0,0,AF56+'KWh Monthly'!AG56)</f>
        <v>0</v>
      </c>
      <c r="AH56" s="47">
        <f>IF('KWh Monthly'!AH$5=0,0,AG56+'KWh Monthly'!AH56)</f>
        <v>0</v>
      </c>
      <c r="AI56" s="47">
        <f>IF('KWh Monthly'!AI$5=0,0,AH56+'KWh Monthly'!AI56)</f>
        <v>0</v>
      </c>
      <c r="AJ56" s="47">
        <f>IF('KWh Monthly'!AJ$5=0,0,AI56+'KWh Monthly'!AJ56)</f>
        <v>0</v>
      </c>
      <c r="AK56" s="47">
        <f>IF('KWh Monthly'!AK$5=0,0,AJ56+'KWh Monthly'!AK56)</f>
        <v>0</v>
      </c>
      <c r="AL56" s="47">
        <f>IF('KWh Monthly'!AL$5=0,0,AK56+'KWh Monthly'!AL56)</f>
        <v>0</v>
      </c>
      <c r="AM56" s="47">
        <f>IF('KWh Monthly'!AM$5=0,0,AL56+'KWh Monthly'!AM56)</f>
        <v>0</v>
      </c>
      <c r="AN56" s="47">
        <f>IF('KWh Monthly'!AN$5=0,0,AM56+'KWh Monthly'!AN56)</f>
        <v>0</v>
      </c>
      <c r="AO56" s="47">
        <f>IF('KWh Monthly'!AO$5=-1,0,AN56+'KWh Monthly'!AO56)</f>
        <v>0</v>
      </c>
      <c r="AP56" s="47">
        <f>IF('KWh Monthly'!AP$5=-1,0,AO56+'KWh Monthly'!AP56)</f>
        <v>0</v>
      </c>
      <c r="AQ56" s="47">
        <f>IF('KWh Monthly'!AQ$5=-1,0,AP56+'KWh Monthly'!AQ56)</f>
        <v>0</v>
      </c>
      <c r="AR56" s="47">
        <f>IF('KWh Monthly'!AR$5=-1,0,AQ56+'KWh Monthly'!AR56)</f>
        <v>0</v>
      </c>
      <c r="AS56" s="47">
        <f>IF('KWh Monthly'!AS$5=-1,0,AR56+'KWh Monthly'!AS56)</f>
        <v>0</v>
      </c>
      <c r="AT56" s="47">
        <f>IF('KWh Monthly'!AT$5=-1,0,AS56+'KWh Monthly'!AT56)</f>
        <v>0</v>
      </c>
      <c r="AU56" s="47">
        <f>IF('KWh Monthly'!AU$5=-1,0,AT56+'KWh Monthly'!AU56)</f>
        <v>0</v>
      </c>
      <c r="AV56" s="47">
        <f>IF('KWh Monthly'!AV$5=-1,0,AU56+'KWh Monthly'!AV56)</f>
        <v>0</v>
      </c>
      <c r="AW56" s="47">
        <f>IF('KWh Monthly'!AW$5=-1,0,AV56+'KWh Monthly'!AW56)</f>
        <v>0</v>
      </c>
      <c r="AX56" s="47">
        <f>IF('KWh Monthly'!AX$5=-1,0,AW56+'KWh Monthly'!AX56)</f>
        <v>0</v>
      </c>
      <c r="AY56" s="47">
        <f>IF('KWh Monthly'!AY$5=-1,0,AX56+'KWh Monthly'!AY56)</f>
        <v>0</v>
      </c>
      <c r="AZ56" s="47">
        <f>IF('KWh Monthly'!AZ$5=-1,0,AY56+'KWh Monthly'!AZ56)</f>
        <v>0</v>
      </c>
      <c r="BA56" s="47">
        <f>IF('KWh Monthly'!BA$5=-1,0,AZ56+'KWh Monthly'!BA56)</f>
        <v>0</v>
      </c>
      <c r="BB56" s="47">
        <f>IF('KWh Monthly'!BB$5=-1,0,BA56+'KWh Monthly'!BB56)</f>
        <v>0</v>
      </c>
      <c r="BC56" s="47">
        <f>IF('KWh Monthly'!BC$5=-1,0,BB56+'KWh Monthly'!BC56)</f>
        <v>0</v>
      </c>
      <c r="BD56" s="47">
        <f>IF('KWh Monthly'!BD$5=-1,0,BC56+'KWh Monthly'!BD56)</f>
        <v>0</v>
      </c>
      <c r="BE56" s="47">
        <f>IF('KWh Monthly'!BE$5=-1,0,BD56+'KWh Monthly'!BE56)</f>
        <v>0</v>
      </c>
      <c r="BF56" s="47">
        <f>IF('KWh Monthly'!BF$5=-1,0,BE56+'KWh Monthly'!BF56)</f>
        <v>0</v>
      </c>
      <c r="BG56" s="47">
        <f>IF('KWh Monthly'!BG$5=-1,0,BF56+'KWh Monthly'!BG56)</f>
        <v>0</v>
      </c>
      <c r="BH56" s="47">
        <f>IF('KWh Monthly'!BH$5=-1,0,BG56+'KWh Monthly'!BH56)</f>
        <v>0</v>
      </c>
      <c r="BI56" s="47">
        <f>IF('KWh Monthly'!BI$5=-1,0,BH56+'KWh Monthly'!BI56)</f>
        <v>0</v>
      </c>
      <c r="BJ56" s="47">
        <f>IF('KWh Monthly'!BJ$5=-1,0,BI56+'KWh Monthly'!BJ56)</f>
        <v>0</v>
      </c>
      <c r="BK56" s="47">
        <f>IF('KWh Monthly'!BK$5=-1,0,BJ56+'KWh Monthly'!BK56)</f>
        <v>0</v>
      </c>
      <c r="BL56" s="47">
        <f>IF('KWh Monthly'!BL$5=-1,0,BK56+'KWh Monthly'!BL56)</f>
        <v>0</v>
      </c>
      <c r="BM56" s="47">
        <f>IF('KWh Monthly'!BM$5=-1,0,BL56+'KWh Monthly'!BM56)</f>
        <v>0</v>
      </c>
      <c r="BN56" s="47">
        <f>IF('KWh Monthly'!BN$5=-1,0,BM56+'KWh Monthly'!BN56)</f>
        <v>0</v>
      </c>
      <c r="BO56" s="47">
        <f>IF('KWh Monthly'!BO$5=-1,0,BN56+'KWh Monthly'!BO56)</f>
        <v>0</v>
      </c>
      <c r="BP56" s="47">
        <f>IF('KWh Monthly'!BP$5=-1,0,BO56+'KWh Monthly'!BP56)</f>
        <v>0</v>
      </c>
      <c r="BQ56" s="47">
        <f>IF('KWh Monthly'!BQ$5=-1,0,BP56+'KWh Monthly'!BQ56)</f>
        <v>0</v>
      </c>
      <c r="BR56" s="47">
        <f>IF('KWh Monthly'!BR$5=-1,0,BQ56+'KWh Monthly'!BR56)</f>
        <v>0</v>
      </c>
      <c r="BS56" s="47">
        <f>IF('KWh Monthly'!BS$5=-1,0,BR56+'KWh Monthly'!BS56)</f>
        <v>0</v>
      </c>
      <c r="BT56" s="47">
        <f>IF('KWh Monthly'!BT$5=-1,0,BS56+'KWh Monthly'!BT56)</f>
        <v>0</v>
      </c>
      <c r="BU56" s="47">
        <f>IF('KWh Monthly'!BU$5=-1,0,BT56+'KWh Monthly'!BU56)</f>
        <v>0</v>
      </c>
      <c r="BV56" s="47">
        <f>IF('KWh Monthly'!BV$5=-1,0,BU56+'KWh Monthly'!BV56)</f>
        <v>0</v>
      </c>
      <c r="BW56" s="47">
        <f>IF('KWh Monthly'!BW$5=-1,0,BV56+'KWh Monthly'!BW56)</f>
        <v>0</v>
      </c>
      <c r="BX56" s="47">
        <f>IF('KWh Monthly'!BX$5=-1,0,BW56+'KWh Monthly'!BX56)</f>
        <v>0</v>
      </c>
      <c r="BY56" s="47">
        <f>IF('KWh Monthly'!BY$5=-1,0,BX56+'KWh Monthly'!BY56)</f>
        <v>0</v>
      </c>
      <c r="BZ56" s="47">
        <f>IF('KWh Monthly'!BZ$5=-1,0,BY56+'KWh Monthly'!BZ56)</f>
        <v>0</v>
      </c>
      <c r="CA56" s="47">
        <f>IF('KWh Monthly'!CA$5=-1,0,BZ56+'KWh Monthly'!CA56)</f>
        <v>0</v>
      </c>
      <c r="CB56" s="47">
        <f>IF('KWh Monthly'!CB$5=-1,0,CA56+'KWh Monthly'!CB56)</f>
        <v>0</v>
      </c>
      <c r="CC56" s="47">
        <f>IF('KWh Monthly'!CC$5=-1,0,CB56+'KWh Monthly'!CC56)</f>
        <v>0</v>
      </c>
      <c r="CD56" s="47">
        <f>IF('KWh Monthly'!CD$5=-1,0,CC56+'KWh Monthly'!CD56)</f>
        <v>0</v>
      </c>
      <c r="CE56" s="47">
        <f>IF('KWh Monthly'!CE$5=-1,0,CD56+'KWh Monthly'!CE56)</f>
        <v>0</v>
      </c>
      <c r="CF56" s="47">
        <f>IF('KWh Monthly'!CF$5=-1,0,CE56+'KWh Monthly'!CF56)</f>
        <v>0</v>
      </c>
      <c r="CG56" s="47">
        <f>IF('KWh Monthly'!CG$5=-1,0,CF56+'KWh Monthly'!CG56)</f>
        <v>0</v>
      </c>
      <c r="CH56" s="47">
        <f>IF('KWh Monthly'!CH$5=-1,0,CG56+'KWh Monthly'!CH56)</f>
        <v>0</v>
      </c>
      <c r="CI56" s="47">
        <f>IF('KWh Monthly'!CI$5=-1,0,CH56+'KWh Monthly'!CI56)</f>
        <v>0</v>
      </c>
      <c r="CJ56" s="47">
        <f>IF('KWh Monthly'!CJ$5=-1,0,CI56+'KWh Monthly'!CJ56)</f>
        <v>0</v>
      </c>
      <c r="CK56" s="47">
        <f>IF('KWh Monthly'!CK$5=-1,0,CJ56+'KWh Monthly'!CK56)</f>
        <v>0</v>
      </c>
      <c r="CL56" s="47">
        <f>IF('KWh Monthly'!CL$5=-1,0,CK56+'KWh Monthly'!CL56)</f>
        <v>0</v>
      </c>
      <c r="CM56" s="47">
        <f>IF('KWh Monthly'!CM$5=-1,0,CL56+'KWh Monthly'!CM56)</f>
        <v>0</v>
      </c>
      <c r="CN56" s="47">
        <f>IF('KWh Monthly'!CN$5=-1,0,CM56+'KWh Monthly'!CN56)</f>
        <v>0</v>
      </c>
      <c r="CO56" s="47">
        <f>IF('KWh Monthly'!CO$5=-1,0,CN56+'KWh Monthly'!CO56)</f>
        <v>0</v>
      </c>
      <c r="CP56" s="47">
        <f>IF('KWh Monthly'!CP$5=-1,0,CO56+'KWh Monthly'!CP56)</f>
        <v>0</v>
      </c>
      <c r="CQ56" s="47">
        <f>IF('KWh Monthly'!CQ$5=-1,0,CP56+'KWh Monthly'!CQ56)</f>
        <v>0</v>
      </c>
      <c r="CR56" s="47">
        <f>IF('KWh Monthly'!CR$5=-1,0,CQ56+'KWh Monthly'!CR56)</f>
        <v>0</v>
      </c>
      <c r="CS56" s="47">
        <f>IF('KWh Monthly'!CS$5=-1,0,CR56+'KWh Monthly'!CS56)</f>
        <v>0</v>
      </c>
      <c r="CT56" s="47">
        <f>IF('KWh Monthly'!CT$5=-1,0,CS56+'KWh Monthly'!CT56)</f>
        <v>0</v>
      </c>
      <c r="CU56" s="47">
        <f>IF('KWh Monthly'!CU$5=-1,0,CT56+'KWh Monthly'!CU56)</f>
        <v>0</v>
      </c>
      <c r="CV56" s="47">
        <f>IF('KWh Monthly'!CV$5=-1,0,CU56+'KWh Monthly'!CV56)</f>
        <v>0</v>
      </c>
      <c r="CW56" s="47">
        <f>IF('KWh Monthly'!CW$5=-1,0,CV56+'KWh Monthly'!CW56)</f>
        <v>0</v>
      </c>
      <c r="CX56" s="47">
        <f>IF('KWh Monthly'!CX$5=-1,0,CW56+'KWh Monthly'!CX56)</f>
        <v>0</v>
      </c>
      <c r="CY56" s="47">
        <f>IF('KWh Monthly'!CY$5=-1,0,CX56+'KWh Monthly'!CY56)</f>
        <v>0</v>
      </c>
      <c r="CZ56" s="47">
        <f>IF('KWh Monthly'!CZ$5=-1,0,CY56+'KWh Monthly'!CZ56)</f>
        <v>0</v>
      </c>
      <c r="DA56" s="47">
        <f>IF('KWh Monthly'!DA$5=-1,0,CZ56+'KWh Monthly'!DA56)</f>
        <v>0</v>
      </c>
      <c r="DB56" s="47">
        <f>IF('KWh Monthly'!DB$5=-1,0,DA56+'KWh Monthly'!DB56)</f>
        <v>0</v>
      </c>
      <c r="DC56" s="47">
        <f>IF('KWh Monthly'!DC$5=-1,0,DB56+'KWh Monthly'!DC56)</f>
        <v>0</v>
      </c>
      <c r="DD56" s="47">
        <f>IF('KWh Monthly'!DD$5=-1,0,DC56+'KWh Monthly'!DD56)</f>
        <v>0</v>
      </c>
      <c r="DE56" s="47">
        <f>IF('KWh Monthly'!DE$5=-1,0,DD56+'KWh Monthly'!DE56)</f>
        <v>0</v>
      </c>
      <c r="DF56" s="47">
        <f>IF('KWh Monthly'!DF$5=-1,0,DE56+'KWh Monthly'!DF56)</f>
        <v>0</v>
      </c>
      <c r="DG56" s="47">
        <f>IF('KWh Monthly'!DG$5=-1,0,DF56+'KWh Monthly'!DG56)</f>
        <v>0</v>
      </c>
      <c r="DH56" s="47">
        <f>IF('KWh Monthly'!DH$5=-1,0,DG56+'KWh Monthly'!DH56)</f>
        <v>0</v>
      </c>
      <c r="DI56" s="47">
        <f>IF('KWh Monthly'!DI$5=-1,0,DH56+'KWh Monthly'!DI56)</f>
        <v>0</v>
      </c>
      <c r="DJ56" s="47">
        <f>IF('KWh Monthly'!DJ$5=-1,0,DI56+'KWh Monthly'!DJ56)</f>
        <v>0</v>
      </c>
      <c r="DK56" s="47">
        <f>IF('KWh Monthly'!DK$5=-1,0,DJ56+'KWh Monthly'!DK56)</f>
        <v>0</v>
      </c>
      <c r="DL56" s="47">
        <f>IF('KWh Monthly'!DL$5=-1,0,DK56+'KWh Monthly'!DL56)</f>
        <v>0</v>
      </c>
      <c r="DM56" s="47">
        <f>IF('KWh Monthly'!DM$5=-1,0,DL56+'KWh Monthly'!DM56)</f>
        <v>0</v>
      </c>
      <c r="DN56" s="47">
        <f>IF('KWh Monthly'!DN$5=-1,0,DM56+'KWh Monthly'!DN56)</f>
        <v>0</v>
      </c>
      <c r="DO56" s="47">
        <f>IF('KWh Monthly'!DO$5=-1,0,DN56+'KWh Monthly'!DO56)</f>
        <v>0</v>
      </c>
      <c r="DP56" s="47">
        <f>IF('KWh Monthly'!DP$5=-1,0,DO56+'KWh Monthly'!DP56)</f>
        <v>0</v>
      </c>
      <c r="DQ56" s="47">
        <f>IF('KWh Monthly'!DQ$5=-1,0,DP56+'KWh Monthly'!DQ56)</f>
        <v>0</v>
      </c>
      <c r="DR56" s="47">
        <f>IF('KWh Monthly'!DR$5=-1,0,DQ56+'KWh Monthly'!DR56)</f>
        <v>0</v>
      </c>
    </row>
    <row r="57" spans="1:122" x14ac:dyDescent="0.25">
      <c r="A57" s="193"/>
      <c r="B57" s="30" t="s">
        <v>3</v>
      </c>
      <c r="C57" s="47">
        <f>IF('KWh Monthly'!C$5=0,0,'KWh Monthly'!C57)</f>
        <v>0</v>
      </c>
      <c r="D57" s="47">
        <f>IF('KWh Monthly'!D$5=0,0,C57+'KWh Monthly'!D57)</f>
        <v>0</v>
      </c>
      <c r="E57" s="47">
        <f>IF('KWh Monthly'!E$5=0,0,D57+'KWh Monthly'!E57)</f>
        <v>0</v>
      </c>
      <c r="F57" s="47">
        <f>IF('KWh Monthly'!F$5=0,0,E57+'KWh Monthly'!F57)</f>
        <v>0</v>
      </c>
      <c r="G57" s="47">
        <f>IF('KWh Monthly'!G$5=0,0,F57+'KWh Monthly'!G57)</f>
        <v>0</v>
      </c>
      <c r="H57" s="47">
        <f>IF('KWh Monthly'!H$5=0,0,G57+'KWh Monthly'!H57)</f>
        <v>0</v>
      </c>
      <c r="I57" s="47">
        <f>IF('KWh Monthly'!I$5=0,0,H57+'KWh Monthly'!I57)</f>
        <v>0</v>
      </c>
      <c r="J57" s="47">
        <f>IF('KWh Monthly'!J$5=0,0,I57+'KWh Monthly'!J57)</f>
        <v>0</v>
      </c>
      <c r="K57" s="47">
        <f>IF('KWh Monthly'!K$5=0,0,J57+'KWh Monthly'!K57)</f>
        <v>0</v>
      </c>
      <c r="L57" s="47">
        <f>IF('KWh Monthly'!L$5=0,0,K57+'KWh Monthly'!L57)</f>
        <v>0</v>
      </c>
      <c r="M57" s="47">
        <f>IF('KWh Monthly'!M$5=0,0,L57+'KWh Monthly'!M57)</f>
        <v>0</v>
      </c>
      <c r="N57" s="47">
        <f>IF('KWh Monthly'!N$5=0,0,M57+'KWh Monthly'!N57)</f>
        <v>0</v>
      </c>
      <c r="O57" s="47">
        <f>IF('KWh Monthly'!O$5=0,0,N57+'KWh Monthly'!O57)</f>
        <v>260.20533223232047</v>
      </c>
      <c r="P57" s="47">
        <f>IF('KWh Monthly'!P$5=0,0,O57+'KWh Monthly'!P57)</f>
        <v>0</v>
      </c>
      <c r="Q57" s="47">
        <f>IF('KWh Monthly'!Q$5=0,0,P57+'KWh Monthly'!Q57)</f>
        <v>0</v>
      </c>
      <c r="R57" s="47">
        <f>IF('KWh Monthly'!R$5=0,0,Q57+'KWh Monthly'!R57)</f>
        <v>0</v>
      </c>
      <c r="S57" s="47">
        <f>IF('KWh Monthly'!S$5=0,0,R57+'KWh Monthly'!S57)</f>
        <v>0</v>
      </c>
      <c r="T57" s="47">
        <f>IF('KWh Monthly'!T$5=0,0,S57+'KWh Monthly'!T57)</f>
        <v>0</v>
      </c>
      <c r="U57" s="47">
        <f>IF('KWh Monthly'!U$5=0,0,T57+'KWh Monthly'!U57)</f>
        <v>0</v>
      </c>
      <c r="V57" s="47">
        <f>IF('KWh Monthly'!V$5=0,0,U57+'KWh Monthly'!V57)</f>
        <v>0</v>
      </c>
      <c r="W57" s="47">
        <f>IF('KWh Monthly'!W$5=0,0,V57+'KWh Monthly'!W57)</f>
        <v>0</v>
      </c>
      <c r="X57" s="47">
        <f>IF('KWh Monthly'!X$5=0,0,W57+'KWh Monthly'!X57)</f>
        <v>0</v>
      </c>
      <c r="Y57" s="47">
        <f>IF('KWh Monthly'!Y$5=0,0,X57+'KWh Monthly'!Y57)</f>
        <v>0</v>
      </c>
      <c r="Z57" s="47">
        <f>IF('KWh Monthly'!Z$5=0,0,Y57+'KWh Monthly'!Z57)</f>
        <v>0</v>
      </c>
      <c r="AA57" s="47">
        <f>IF('KWh Monthly'!AA$5=0,0,Z57+'KWh Monthly'!AA57)</f>
        <v>0</v>
      </c>
      <c r="AB57" s="47">
        <f>IF('KWh Monthly'!AB$5=0,0,AA57+'KWh Monthly'!AB57)</f>
        <v>0</v>
      </c>
      <c r="AC57" s="47">
        <f>IF('KWh Monthly'!AC$5=0,0,AB57+'KWh Monthly'!AC57)</f>
        <v>0</v>
      </c>
      <c r="AD57" s="47">
        <f>IF('KWh Monthly'!AD$5=0,0,AC57+'KWh Monthly'!AD57)</f>
        <v>0</v>
      </c>
      <c r="AE57" s="47">
        <f>IF('KWh Monthly'!AE$5=0,0,AD57+'KWh Monthly'!AE57)</f>
        <v>0</v>
      </c>
      <c r="AF57" s="47">
        <f>IF('KWh Monthly'!AF$5=0,0,AE57+'KWh Monthly'!AF57)</f>
        <v>0</v>
      </c>
      <c r="AG57" s="47">
        <f>IF('KWh Monthly'!AG$5=0,0,AF57+'KWh Monthly'!AG57)</f>
        <v>0</v>
      </c>
      <c r="AH57" s="47">
        <f>IF('KWh Monthly'!AH$5=0,0,AG57+'KWh Monthly'!AH57)</f>
        <v>0</v>
      </c>
      <c r="AI57" s="47">
        <f>IF('KWh Monthly'!AI$5=0,0,AH57+'KWh Monthly'!AI57)</f>
        <v>0</v>
      </c>
      <c r="AJ57" s="47">
        <f>IF('KWh Monthly'!AJ$5=0,0,AI57+'KWh Monthly'!AJ57)</f>
        <v>0</v>
      </c>
      <c r="AK57" s="47">
        <f>IF('KWh Monthly'!AK$5=0,0,AJ57+'KWh Monthly'!AK57)</f>
        <v>0</v>
      </c>
      <c r="AL57" s="47">
        <f>IF('KWh Monthly'!AL$5=0,0,AK57+'KWh Monthly'!AL57)</f>
        <v>0</v>
      </c>
      <c r="AM57" s="47">
        <f>IF('KWh Monthly'!AM$5=0,0,AL57+'KWh Monthly'!AM57)</f>
        <v>0</v>
      </c>
      <c r="AN57" s="47">
        <f>IF('KWh Monthly'!AN$5=0,0,AM57+'KWh Monthly'!AN57)</f>
        <v>0</v>
      </c>
      <c r="AO57" s="47">
        <f>IF('KWh Monthly'!AO$5=-1,0,AN57+'KWh Monthly'!AO57)</f>
        <v>0</v>
      </c>
      <c r="AP57" s="47">
        <f>IF('KWh Monthly'!AP$5=-1,0,AO57+'KWh Monthly'!AP57)</f>
        <v>0</v>
      </c>
      <c r="AQ57" s="47">
        <f>IF('KWh Monthly'!AQ$5=-1,0,AP57+'KWh Monthly'!AQ57)</f>
        <v>0</v>
      </c>
      <c r="AR57" s="47">
        <f>IF('KWh Monthly'!AR$5=-1,0,AQ57+'KWh Monthly'!AR57)</f>
        <v>0</v>
      </c>
      <c r="AS57" s="47">
        <f>IF('KWh Monthly'!AS$5=-1,0,AR57+'KWh Monthly'!AS57)</f>
        <v>0</v>
      </c>
      <c r="AT57" s="47">
        <f>IF('KWh Monthly'!AT$5=-1,0,AS57+'KWh Monthly'!AT57)</f>
        <v>0</v>
      </c>
      <c r="AU57" s="47">
        <f>IF('KWh Monthly'!AU$5=-1,0,AT57+'KWh Monthly'!AU57)</f>
        <v>0</v>
      </c>
      <c r="AV57" s="47">
        <f>IF('KWh Monthly'!AV$5=-1,0,AU57+'KWh Monthly'!AV57)</f>
        <v>0</v>
      </c>
      <c r="AW57" s="47">
        <f>IF('KWh Monthly'!AW$5=-1,0,AV57+'KWh Monthly'!AW57)</f>
        <v>0</v>
      </c>
      <c r="AX57" s="47">
        <f>IF('KWh Monthly'!AX$5=-1,0,AW57+'KWh Monthly'!AX57)</f>
        <v>0</v>
      </c>
      <c r="AY57" s="47">
        <f>IF('KWh Monthly'!AY$5=-1,0,AX57+'KWh Monthly'!AY57)</f>
        <v>0</v>
      </c>
      <c r="AZ57" s="47">
        <f>IF('KWh Monthly'!AZ$5=-1,0,AY57+'KWh Monthly'!AZ57)</f>
        <v>0</v>
      </c>
      <c r="BA57" s="47">
        <f>IF('KWh Monthly'!BA$5=-1,0,AZ57+'KWh Monthly'!BA57)</f>
        <v>0</v>
      </c>
      <c r="BB57" s="47">
        <f>IF('KWh Monthly'!BB$5=-1,0,BA57+'KWh Monthly'!BB57)</f>
        <v>0</v>
      </c>
      <c r="BC57" s="47">
        <f>IF('KWh Monthly'!BC$5=-1,0,BB57+'KWh Monthly'!BC57)</f>
        <v>0</v>
      </c>
      <c r="BD57" s="47">
        <f>IF('KWh Monthly'!BD$5=-1,0,BC57+'KWh Monthly'!BD57)</f>
        <v>0</v>
      </c>
      <c r="BE57" s="47">
        <f>IF('KWh Monthly'!BE$5=-1,0,BD57+'KWh Monthly'!BE57)</f>
        <v>0</v>
      </c>
      <c r="BF57" s="47">
        <f>IF('KWh Monthly'!BF$5=-1,0,BE57+'KWh Monthly'!BF57)</f>
        <v>0</v>
      </c>
      <c r="BG57" s="47">
        <f>IF('KWh Monthly'!BG$5=-1,0,BF57+'KWh Monthly'!BG57)</f>
        <v>0</v>
      </c>
      <c r="BH57" s="47">
        <f>IF('KWh Monthly'!BH$5=-1,0,BG57+'KWh Monthly'!BH57)</f>
        <v>0</v>
      </c>
      <c r="BI57" s="47">
        <f>IF('KWh Monthly'!BI$5=-1,0,BH57+'KWh Monthly'!BI57)</f>
        <v>0</v>
      </c>
      <c r="BJ57" s="47">
        <f>IF('KWh Monthly'!BJ$5=-1,0,BI57+'KWh Monthly'!BJ57)</f>
        <v>0</v>
      </c>
      <c r="BK57" s="47">
        <f>IF('KWh Monthly'!BK$5=-1,0,BJ57+'KWh Monthly'!BK57)</f>
        <v>0</v>
      </c>
      <c r="BL57" s="47">
        <f>IF('KWh Monthly'!BL$5=-1,0,BK57+'KWh Monthly'!BL57)</f>
        <v>0</v>
      </c>
      <c r="BM57" s="47">
        <f>IF('KWh Monthly'!BM$5=-1,0,BL57+'KWh Monthly'!BM57)</f>
        <v>0</v>
      </c>
      <c r="BN57" s="47">
        <f>IF('KWh Monthly'!BN$5=-1,0,BM57+'KWh Monthly'!BN57)</f>
        <v>0</v>
      </c>
      <c r="BO57" s="47">
        <f>IF('KWh Monthly'!BO$5=-1,0,BN57+'KWh Monthly'!BO57)</f>
        <v>0</v>
      </c>
      <c r="BP57" s="47">
        <f>IF('KWh Monthly'!BP$5=-1,0,BO57+'KWh Monthly'!BP57)</f>
        <v>0</v>
      </c>
      <c r="BQ57" s="47">
        <f>IF('KWh Monthly'!BQ$5=-1,0,BP57+'KWh Monthly'!BQ57)</f>
        <v>0</v>
      </c>
      <c r="BR57" s="47">
        <f>IF('KWh Monthly'!BR$5=-1,0,BQ57+'KWh Monthly'!BR57)</f>
        <v>0</v>
      </c>
      <c r="BS57" s="47">
        <f>IF('KWh Monthly'!BS$5=-1,0,BR57+'KWh Monthly'!BS57)</f>
        <v>0</v>
      </c>
      <c r="BT57" s="47">
        <f>IF('KWh Monthly'!BT$5=-1,0,BS57+'KWh Monthly'!BT57)</f>
        <v>0</v>
      </c>
      <c r="BU57" s="47">
        <f>IF('KWh Monthly'!BU$5=-1,0,BT57+'KWh Monthly'!BU57)</f>
        <v>0</v>
      </c>
      <c r="BV57" s="47">
        <f>IF('KWh Monthly'!BV$5=-1,0,BU57+'KWh Monthly'!BV57)</f>
        <v>0</v>
      </c>
      <c r="BW57" s="47">
        <f>IF('KWh Monthly'!BW$5=-1,0,BV57+'KWh Monthly'!BW57)</f>
        <v>0</v>
      </c>
      <c r="BX57" s="47">
        <f>IF('KWh Monthly'!BX$5=-1,0,BW57+'KWh Monthly'!BX57)</f>
        <v>0</v>
      </c>
      <c r="BY57" s="47">
        <f>IF('KWh Monthly'!BY$5=-1,0,BX57+'KWh Monthly'!BY57)</f>
        <v>0</v>
      </c>
      <c r="BZ57" s="47">
        <f>IF('KWh Monthly'!BZ$5=-1,0,BY57+'KWh Monthly'!BZ57)</f>
        <v>0</v>
      </c>
      <c r="CA57" s="47">
        <f>IF('KWh Monthly'!CA$5=-1,0,BZ57+'KWh Monthly'!CA57)</f>
        <v>0</v>
      </c>
      <c r="CB57" s="47">
        <f>IF('KWh Monthly'!CB$5=-1,0,CA57+'KWh Monthly'!CB57)</f>
        <v>0</v>
      </c>
      <c r="CC57" s="47">
        <f>IF('KWh Monthly'!CC$5=-1,0,CB57+'KWh Monthly'!CC57)</f>
        <v>0</v>
      </c>
      <c r="CD57" s="47">
        <f>IF('KWh Monthly'!CD$5=-1,0,CC57+'KWh Monthly'!CD57)</f>
        <v>0</v>
      </c>
      <c r="CE57" s="47">
        <f>IF('KWh Monthly'!CE$5=-1,0,CD57+'KWh Monthly'!CE57)</f>
        <v>0</v>
      </c>
      <c r="CF57" s="47">
        <f>IF('KWh Monthly'!CF$5=-1,0,CE57+'KWh Monthly'!CF57)</f>
        <v>0</v>
      </c>
      <c r="CG57" s="47">
        <f>IF('KWh Monthly'!CG$5=-1,0,CF57+'KWh Monthly'!CG57)</f>
        <v>0</v>
      </c>
      <c r="CH57" s="47">
        <f>IF('KWh Monthly'!CH$5=-1,0,CG57+'KWh Monthly'!CH57)</f>
        <v>0</v>
      </c>
      <c r="CI57" s="47">
        <f>IF('KWh Monthly'!CI$5=-1,0,CH57+'KWh Monthly'!CI57)</f>
        <v>0</v>
      </c>
      <c r="CJ57" s="47">
        <f>IF('KWh Monthly'!CJ$5=-1,0,CI57+'KWh Monthly'!CJ57)</f>
        <v>0</v>
      </c>
      <c r="CK57" s="47">
        <f>IF('KWh Monthly'!CK$5=-1,0,CJ57+'KWh Monthly'!CK57)</f>
        <v>0</v>
      </c>
      <c r="CL57" s="47">
        <f>IF('KWh Monthly'!CL$5=-1,0,CK57+'KWh Monthly'!CL57)</f>
        <v>0</v>
      </c>
      <c r="CM57" s="47">
        <f>IF('KWh Monthly'!CM$5=-1,0,CL57+'KWh Monthly'!CM57)</f>
        <v>0</v>
      </c>
      <c r="CN57" s="47">
        <f>IF('KWh Monthly'!CN$5=-1,0,CM57+'KWh Monthly'!CN57)</f>
        <v>0</v>
      </c>
      <c r="CO57" s="47">
        <f>IF('KWh Monthly'!CO$5=-1,0,CN57+'KWh Monthly'!CO57)</f>
        <v>0</v>
      </c>
      <c r="CP57" s="47">
        <f>IF('KWh Monthly'!CP$5=-1,0,CO57+'KWh Monthly'!CP57)</f>
        <v>0</v>
      </c>
      <c r="CQ57" s="47">
        <f>IF('KWh Monthly'!CQ$5=-1,0,CP57+'KWh Monthly'!CQ57)</f>
        <v>0</v>
      </c>
      <c r="CR57" s="47">
        <f>IF('KWh Monthly'!CR$5=-1,0,CQ57+'KWh Monthly'!CR57)</f>
        <v>0</v>
      </c>
      <c r="CS57" s="47">
        <f>IF('KWh Monthly'!CS$5=-1,0,CR57+'KWh Monthly'!CS57)</f>
        <v>0</v>
      </c>
      <c r="CT57" s="47">
        <f>IF('KWh Monthly'!CT$5=-1,0,CS57+'KWh Monthly'!CT57)</f>
        <v>0</v>
      </c>
      <c r="CU57" s="47">
        <f>IF('KWh Monthly'!CU$5=-1,0,CT57+'KWh Monthly'!CU57)</f>
        <v>0</v>
      </c>
      <c r="CV57" s="47">
        <f>IF('KWh Monthly'!CV$5=-1,0,CU57+'KWh Monthly'!CV57)</f>
        <v>0</v>
      </c>
      <c r="CW57" s="47">
        <f>IF('KWh Monthly'!CW$5=-1,0,CV57+'KWh Monthly'!CW57)</f>
        <v>0</v>
      </c>
      <c r="CX57" s="47">
        <f>IF('KWh Monthly'!CX$5=-1,0,CW57+'KWh Monthly'!CX57)</f>
        <v>0</v>
      </c>
      <c r="CY57" s="47">
        <f>IF('KWh Monthly'!CY$5=-1,0,CX57+'KWh Monthly'!CY57)</f>
        <v>0</v>
      </c>
      <c r="CZ57" s="47">
        <f>IF('KWh Monthly'!CZ$5=-1,0,CY57+'KWh Monthly'!CZ57)</f>
        <v>0</v>
      </c>
      <c r="DA57" s="47">
        <f>IF('KWh Monthly'!DA$5=-1,0,CZ57+'KWh Monthly'!DA57)</f>
        <v>0</v>
      </c>
      <c r="DB57" s="47">
        <f>IF('KWh Monthly'!DB$5=-1,0,DA57+'KWh Monthly'!DB57)</f>
        <v>0</v>
      </c>
      <c r="DC57" s="47">
        <f>IF('KWh Monthly'!DC$5=-1,0,DB57+'KWh Monthly'!DC57)</f>
        <v>0</v>
      </c>
      <c r="DD57" s="47">
        <f>IF('KWh Monthly'!DD$5=-1,0,DC57+'KWh Monthly'!DD57)</f>
        <v>0</v>
      </c>
      <c r="DE57" s="47">
        <f>IF('KWh Monthly'!DE$5=-1,0,DD57+'KWh Monthly'!DE57)</f>
        <v>0</v>
      </c>
      <c r="DF57" s="47">
        <f>IF('KWh Monthly'!DF$5=-1,0,DE57+'KWh Monthly'!DF57)</f>
        <v>0</v>
      </c>
      <c r="DG57" s="47">
        <f>IF('KWh Monthly'!DG$5=-1,0,DF57+'KWh Monthly'!DG57)</f>
        <v>0</v>
      </c>
      <c r="DH57" s="47">
        <f>IF('KWh Monthly'!DH$5=-1,0,DG57+'KWh Monthly'!DH57)</f>
        <v>0</v>
      </c>
      <c r="DI57" s="47">
        <f>IF('KWh Monthly'!DI$5=-1,0,DH57+'KWh Monthly'!DI57)</f>
        <v>0</v>
      </c>
      <c r="DJ57" s="47">
        <f>IF('KWh Monthly'!DJ$5=-1,0,DI57+'KWh Monthly'!DJ57)</f>
        <v>0</v>
      </c>
      <c r="DK57" s="47">
        <f>IF('KWh Monthly'!DK$5=-1,0,DJ57+'KWh Monthly'!DK57)</f>
        <v>0</v>
      </c>
      <c r="DL57" s="47">
        <f>IF('KWh Monthly'!DL$5=-1,0,DK57+'KWh Monthly'!DL57)</f>
        <v>0</v>
      </c>
      <c r="DM57" s="47">
        <f>IF('KWh Monthly'!DM$5=-1,0,DL57+'KWh Monthly'!DM57)</f>
        <v>0</v>
      </c>
      <c r="DN57" s="47">
        <f>IF('KWh Monthly'!DN$5=-1,0,DM57+'KWh Monthly'!DN57)</f>
        <v>0</v>
      </c>
      <c r="DO57" s="47">
        <f>IF('KWh Monthly'!DO$5=-1,0,DN57+'KWh Monthly'!DO57)</f>
        <v>0</v>
      </c>
      <c r="DP57" s="47">
        <f>IF('KWh Monthly'!DP$5=-1,0,DO57+'KWh Monthly'!DP57)</f>
        <v>0</v>
      </c>
      <c r="DQ57" s="47">
        <f>IF('KWh Monthly'!DQ$5=-1,0,DP57+'KWh Monthly'!DQ57)</f>
        <v>0</v>
      </c>
      <c r="DR57" s="47">
        <f>IF('KWh Monthly'!DR$5=-1,0,DQ57+'KWh Monthly'!DR57)</f>
        <v>0</v>
      </c>
    </row>
    <row r="58" spans="1:122" x14ac:dyDescent="0.25">
      <c r="A58" s="193"/>
      <c r="B58" s="30" t="s">
        <v>13</v>
      </c>
      <c r="C58" s="47">
        <f>IF('KWh Monthly'!C$5=0,0,'KWh Monthly'!C58)</f>
        <v>0</v>
      </c>
      <c r="D58" s="47">
        <f>IF('KWh Monthly'!D$5=0,0,C58+'KWh Monthly'!D58)</f>
        <v>0</v>
      </c>
      <c r="E58" s="47">
        <f>IF('KWh Monthly'!E$5=0,0,D58+'KWh Monthly'!E58)</f>
        <v>0</v>
      </c>
      <c r="F58" s="47">
        <f>IF('KWh Monthly'!F$5=0,0,E58+'KWh Monthly'!F58)</f>
        <v>0</v>
      </c>
      <c r="G58" s="47">
        <f>IF('KWh Monthly'!G$5=0,0,F58+'KWh Monthly'!G58)</f>
        <v>0</v>
      </c>
      <c r="H58" s="47">
        <f>IF('KWh Monthly'!H$5=0,0,G58+'KWh Monthly'!H58)</f>
        <v>0</v>
      </c>
      <c r="I58" s="47">
        <f>IF('KWh Monthly'!I$5=0,0,H58+'KWh Monthly'!I58)</f>
        <v>0</v>
      </c>
      <c r="J58" s="47">
        <f>IF('KWh Monthly'!J$5=0,0,I58+'KWh Monthly'!J58)</f>
        <v>0</v>
      </c>
      <c r="K58" s="47">
        <f>IF('KWh Monthly'!K$5=0,0,J58+'KWh Monthly'!K58)</f>
        <v>0</v>
      </c>
      <c r="L58" s="47">
        <f>IF('KWh Monthly'!L$5=0,0,K58+'KWh Monthly'!L58)</f>
        <v>0</v>
      </c>
      <c r="M58" s="47">
        <f>IF('KWh Monthly'!M$5=0,0,L58+'KWh Monthly'!M58)</f>
        <v>0</v>
      </c>
      <c r="N58" s="47">
        <f>IF('KWh Monthly'!N$5=0,0,M58+'KWh Monthly'!N58)</f>
        <v>0</v>
      </c>
      <c r="O58" s="47">
        <f>IF('KWh Monthly'!O$5=0,0,N58+'KWh Monthly'!O58)</f>
        <v>61086.509847713933</v>
      </c>
      <c r="P58" s="47">
        <f>IF('KWh Monthly'!P$5=0,0,O58+'KWh Monthly'!P58)</f>
        <v>0</v>
      </c>
      <c r="Q58" s="47">
        <f>IF('KWh Monthly'!Q$5=0,0,P58+'KWh Monthly'!Q58)</f>
        <v>0</v>
      </c>
      <c r="R58" s="47">
        <f>IF('KWh Monthly'!R$5=0,0,Q58+'KWh Monthly'!R58)</f>
        <v>0</v>
      </c>
      <c r="S58" s="47">
        <f>IF('KWh Monthly'!S$5=0,0,R58+'KWh Monthly'!S58)</f>
        <v>0</v>
      </c>
      <c r="T58" s="47">
        <f>IF('KWh Monthly'!T$5=0,0,S58+'KWh Monthly'!T58)</f>
        <v>0</v>
      </c>
      <c r="U58" s="47">
        <f>IF('KWh Monthly'!U$5=0,0,T58+'KWh Monthly'!U58)</f>
        <v>0</v>
      </c>
      <c r="V58" s="47">
        <f>IF('KWh Monthly'!V$5=0,0,U58+'KWh Monthly'!V58)</f>
        <v>0</v>
      </c>
      <c r="W58" s="47">
        <f>IF('KWh Monthly'!W$5=0,0,V58+'KWh Monthly'!W58)</f>
        <v>0</v>
      </c>
      <c r="X58" s="47">
        <f>IF('KWh Monthly'!X$5=0,0,W58+'KWh Monthly'!X58)</f>
        <v>0</v>
      </c>
      <c r="Y58" s="47">
        <f>IF('KWh Monthly'!Y$5=0,0,X58+'KWh Monthly'!Y58)</f>
        <v>0</v>
      </c>
      <c r="Z58" s="47">
        <f>IF('KWh Monthly'!Z$5=0,0,Y58+'KWh Monthly'!Z58)</f>
        <v>0</v>
      </c>
      <c r="AA58" s="47">
        <f>IF('KWh Monthly'!AA$5=0,0,Z58+'KWh Monthly'!AA58)</f>
        <v>0</v>
      </c>
      <c r="AB58" s="47">
        <f>IF('KWh Monthly'!AB$5=0,0,AA58+'KWh Monthly'!AB58)</f>
        <v>0</v>
      </c>
      <c r="AC58" s="47">
        <f>IF('KWh Monthly'!AC$5=0,0,AB58+'KWh Monthly'!AC58)</f>
        <v>0</v>
      </c>
      <c r="AD58" s="47">
        <f>IF('KWh Monthly'!AD$5=0,0,AC58+'KWh Monthly'!AD58)</f>
        <v>0</v>
      </c>
      <c r="AE58" s="47">
        <f>IF('KWh Monthly'!AE$5=0,0,AD58+'KWh Monthly'!AE58)</f>
        <v>0</v>
      </c>
      <c r="AF58" s="47">
        <f>IF('KWh Monthly'!AF$5=0,0,AE58+'KWh Monthly'!AF58)</f>
        <v>0</v>
      </c>
      <c r="AG58" s="47">
        <f>IF('KWh Monthly'!AG$5=0,0,AF58+'KWh Monthly'!AG58)</f>
        <v>0</v>
      </c>
      <c r="AH58" s="47">
        <f>IF('KWh Monthly'!AH$5=0,0,AG58+'KWh Monthly'!AH58)</f>
        <v>0</v>
      </c>
      <c r="AI58" s="47">
        <f>IF('KWh Monthly'!AI$5=0,0,AH58+'KWh Monthly'!AI58)</f>
        <v>0</v>
      </c>
      <c r="AJ58" s="47">
        <f>IF('KWh Monthly'!AJ$5=0,0,AI58+'KWh Monthly'!AJ58)</f>
        <v>0</v>
      </c>
      <c r="AK58" s="47">
        <f>IF('KWh Monthly'!AK$5=0,0,AJ58+'KWh Monthly'!AK58)</f>
        <v>0</v>
      </c>
      <c r="AL58" s="47">
        <f>IF('KWh Monthly'!AL$5=0,0,AK58+'KWh Monthly'!AL58)</f>
        <v>0</v>
      </c>
      <c r="AM58" s="47">
        <f>IF('KWh Monthly'!AM$5=0,0,AL58+'KWh Monthly'!AM58)</f>
        <v>0</v>
      </c>
      <c r="AN58" s="47">
        <f>IF('KWh Monthly'!AN$5=0,0,AM58+'KWh Monthly'!AN58)</f>
        <v>0</v>
      </c>
      <c r="AO58" s="47">
        <f>IF('KWh Monthly'!AO$5=-1,0,AN58+'KWh Monthly'!AO58)</f>
        <v>0</v>
      </c>
      <c r="AP58" s="47">
        <f>IF('KWh Monthly'!AP$5=-1,0,AO58+'KWh Monthly'!AP58)</f>
        <v>0</v>
      </c>
      <c r="AQ58" s="47">
        <f>IF('KWh Monthly'!AQ$5=-1,0,AP58+'KWh Monthly'!AQ58)</f>
        <v>0</v>
      </c>
      <c r="AR58" s="47">
        <f>IF('KWh Monthly'!AR$5=-1,0,AQ58+'KWh Monthly'!AR58)</f>
        <v>0</v>
      </c>
      <c r="AS58" s="47">
        <f>IF('KWh Monthly'!AS$5=-1,0,AR58+'KWh Monthly'!AS58)</f>
        <v>0</v>
      </c>
      <c r="AT58" s="47">
        <f>IF('KWh Monthly'!AT$5=-1,0,AS58+'KWh Monthly'!AT58)</f>
        <v>0</v>
      </c>
      <c r="AU58" s="47">
        <f>IF('KWh Monthly'!AU$5=-1,0,AT58+'KWh Monthly'!AU58)</f>
        <v>0</v>
      </c>
      <c r="AV58" s="47">
        <f>IF('KWh Monthly'!AV$5=-1,0,AU58+'KWh Monthly'!AV58)</f>
        <v>0</v>
      </c>
      <c r="AW58" s="47">
        <f>IF('KWh Monthly'!AW$5=-1,0,AV58+'KWh Monthly'!AW58)</f>
        <v>0</v>
      </c>
      <c r="AX58" s="47">
        <f>IF('KWh Monthly'!AX$5=-1,0,AW58+'KWh Monthly'!AX58)</f>
        <v>0</v>
      </c>
      <c r="AY58" s="47">
        <f>IF('KWh Monthly'!AY$5=-1,0,AX58+'KWh Monthly'!AY58)</f>
        <v>0</v>
      </c>
      <c r="AZ58" s="47">
        <f>IF('KWh Monthly'!AZ$5=-1,0,AY58+'KWh Monthly'!AZ58)</f>
        <v>0</v>
      </c>
      <c r="BA58" s="47">
        <f>IF('KWh Monthly'!BA$5=-1,0,AZ58+'KWh Monthly'!BA58)</f>
        <v>0</v>
      </c>
      <c r="BB58" s="47">
        <f>IF('KWh Monthly'!BB$5=-1,0,BA58+'KWh Monthly'!BB58)</f>
        <v>0</v>
      </c>
      <c r="BC58" s="47">
        <f>IF('KWh Monthly'!BC$5=-1,0,BB58+'KWh Monthly'!BC58)</f>
        <v>0</v>
      </c>
      <c r="BD58" s="47">
        <f>IF('KWh Monthly'!BD$5=-1,0,BC58+'KWh Monthly'!BD58)</f>
        <v>0</v>
      </c>
      <c r="BE58" s="47">
        <f>IF('KWh Monthly'!BE$5=-1,0,BD58+'KWh Monthly'!BE58)</f>
        <v>0</v>
      </c>
      <c r="BF58" s="47">
        <f>IF('KWh Monthly'!BF$5=-1,0,BE58+'KWh Monthly'!BF58)</f>
        <v>0</v>
      </c>
      <c r="BG58" s="47">
        <f>IF('KWh Monthly'!BG$5=-1,0,BF58+'KWh Monthly'!BG58)</f>
        <v>0</v>
      </c>
      <c r="BH58" s="47">
        <f>IF('KWh Monthly'!BH$5=-1,0,BG58+'KWh Monthly'!BH58)</f>
        <v>0</v>
      </c>
      <c r="BI58" s="47">
        <f>IF('KWh Monthly'!BI$5=-1,0,BH58+'KWh Monthly'!BI58)</f>
        <v>0</v>
      </c>
      <c r="BJ58" s="47">
        <f>IF('KWh Monthly'!BJ$5=-1,0,BI58+'KWh Monthly'!BJ58)</f>
        <v>0</v>
      </c>
      <c r="BK58" s="47">
        <f>IF('KWh Monthly'!BK$5=-1,0,BJ58+'KWh Monthly'!BK58)</f>
        <v>0</v>
      </c>
      <c r="BL58" s="47">
        <f>IF('KWh Monthly'!BL$5=-1,0,BK58+'KWh Monthly'!BL58)</f>
        <v>0</v>
      </c>
      <c r="BM58" s="47">
        <f>IF('KWh Monthly'!BM$5=-1,0,BL58+'KWh Monthly'!BM58)</f>
        <v>0</v>
      </c>
      <c r="BN58" s="47">
        <f>IF('KWh Monthly'!BN$5=-1,0,BM58+'KWh Monthly'!BN58)</f>
        <v>0</v>
      </c>
      <c r="BO58" s="47">
        <f>IF('KWh Monthly'!BO$5=-1,0,BN58+'KWh Monthly'!BO58)</f>
        <v>0</v>
      </c>
      <c r="BP58" s="47">
        <f>IF('KWh Monthly'!BP$5=-1,0,BO58+'KWh Monthly'!BP58)</f>
        <v>0</v>
      </c>
      <c r="BQ58" s="47">
        <f>IF('KWh Monthly'!BQ$5=-1,0,BP58+'KWh Monthly'!BQ58)</f>
        <v>0</v>
      </c>
      <c r="BR58" s="47">
        <f>IF('KWh Monthly'!BR$5=-1,0,BQ58+'KWh Monthly'!BR58)</f>
        <v>0</v>
      </c>
      <c r="BS58" s="47">
        <f>IF('KWh Monthly'!BS$5=-1,0,BR58+'KWh Monthly'!BS58)</f>
        <v>0</v>
      </c>
      <c r="BT58" s="47">
        <f>IF('KWh Monthly'!BT$5=-1,0,BS58+'KWh Monthly'!BT58)</f>
        <v>0</v>
      </c>
      <c r="BU58" s="47">
        <f>IF('KWh Monthly'!BU$5=-1,0,BT58+'KWh Monthly'!BU58)</f>
        <v>0</v>
      </c>
      <c r="BV58" s="47">
        <f>IF('KWh Monthly'!BV$5=-1,0,BU58+'KWh Monthly'!BV58)</f>
        <v>0</v>
      </c>
      <c r="BW58" s="47">
        <f>IF('KWh Monthly'!BW$5=-1,0,BV58+'KWh Monthly'!BW58)</f>
        <v>0</v>
      </c>
      <c r="BX58" s="47">
        <f>IF('KWh Monthly'!BX$5=-1,0,BW58+'KWh Monthly'!BX58)</f>
        <v>0</v>
      </c>
      <c r="BY58" s="47">
        <f>IF('KWh Monthly'!BY$5=-1,0,BX58+'KWh Monthly'!BY58)</f>
        <v>0</v>
      </c>
      <c r="BZ58" s="47">
        <f>IF('KWh Monthly'!BZ$5=-1,0,BY58+'KWh Monthly'!BZ58)</f>
        <v>0</v>
      </c>
      <c r="CA58" s="47">
        <f>IF('KWh Monthly'!CA$5=-1,0,BZ58+'KWh Monthly'!CA58)</f>
        <v>0</v>
      </c>
      <c r="CB58" s="47">
        <f>IF('KWh Monthly'!CB$5=-1,0,CA58+'KWh Monthly'!CB58)</f>
        <v>0</v>
      </c>
      <c r="CC58" s="47">
        <f>IF('KWh Monthly'!CC$5=-1,0,CB58+'KWh Monthly'!CC58)</f>
        <v>0</v>
      </c>
      <c r="CD58" s="47">
        <f>IF('KWh Monthly'!CD$5=-1,0,CC58+'KWh Monthly'!CD58)</f>
        <v>0</v>
      </c>
      <c r="CE58" s="47">
        <f>IF('KWh Monthly'!CE$5=-1,0,CD58+'KWh Monthly'!CE58)</f>
        <v>0</v>
      </c>
      <c r="CF58" s="47">
        <f>IF('KWh Monthly'!CF$5=-1,0,CE58+'KWh Monthly'!CF58)</f>
        <v>0</v>
      </c>
      <c r="CG58" s="47">
        <f>IF('KWh Monthly'!CG$5=-1,0,CF58+'KWh Monthly'!CG58)</f>
        <v>0</v>
      </c>
      <c r="CH58" s="47">
        <f>IF('KWh Monthly'!CH$5=-1,0,CG58+'KWh Monthly'!CH58)</f>
        <v>0</v>
      </c>
      <c r="CI58" s="47">
        <f>IF('KWh Monthly'!CI$5=-1,0,CH58+'KWh Monthly'!CI58)</f>
        <v>0</v>
      </c>
      <c r="CJ58" s="47">
        <f>IF('KWh Monthly'!CJ$5=-1,0,CI58+'KWh Monthly'!CJ58)</f>
        <v>0</v>
      </c>
      <c r="CK58" s="47">
        <f>IF('KWh Monthly'!CK$5=-1,0,CJ58+'KWh Monthly'!CK58)</f>
        <v>0</v>
      </c>
      <c r="CL58" s="47">
        <f>IF('KWh Monthly'!CL$5=-1,0,CK58+'KWh Monthly'!CL58)</f>
        <v>0</v>
      </c>
      <c r="CM58" s="47">
        <f>IF('KWh Monthly'!CM$5=-1,0,CL58+'KWh Monthly'!CM58)</f>
        <v>0</v>
      </c>
      <c r="CN58" s="47">
        <f>IF('KWh Monthly'!CN$5=-1,0,CM58+'KWh Monthly'!CN58)</f>
        <v>0</v>
      </c>
      <c r="CO58" s="47">
        <f>IF('KWh Monthly'!CO$5=-1,0,CN58+'KWh Monthly'!CO58)</f>
        <v>0</v>
      </c>
      <c r="CP58" s="47">
        <f>IF('KWh Monthly'!CP$5=-1,0,CO58+'KWh Monthly'!CP58)</f>
        <v>0</v>
      </c>
      <c r="CQ58" s="47">
        <f>IF('KWh Monthly'!CQ$5=-1,0,CP58+'KWh Monthly'!CQ58)</f>
        <v>0</v>
      </c>
      <c r="CR58" s="47">
        <f>IF('KWh Monthly'!CR$5=-1,0,CQ58+'KWh Monthly'!CR58)</f>
        <v>0</v>
      </c>
      <c r="CS58" s="47">
        <f>IF('KWh Monthly'!CS$5=-1,0,CR58+'KWh Monthly'!CS58)</f>
        <v>0</v>
      </c>
      <c r="CT58" s="47">
        <f>IF('KWh Monthly'!CT$5=-1,0,CS58+'KWh Monthly'!CT58)</f>
        <v>0</v>
      </c>
      <c r="CU58" s="47">
        <f>IF('KWh Monthly'!CU$5=-1,0,CT58+'KWh Monthly'!CU58)</f>
        <v>0</v>
      </c>
      <c r="CV58" s="47">
        <f>IF('KWh Monthly'!CV$5=-1,0,CU58+'KWh Monthly'!CV58)</f>
        <v>0</v>
      </c>
      <c r="CW58" s="47">
        <f>IF('KWh Monthly'!CW$5=-1,0,CV58+'KWh Monthly'!CW58)</f>
        <v>0</v>
      </c>
      <c r="CX58" s="47">
        <f>IF('KWh Monthly'!CX$5=-1,0,CW58+'KWh Monthly'!CX58)</f>
        <v>0</v>
      </c>
      <c r="CY58" s="47">
        <f>IF('KWh Monthly'!CY$5=-1,0,CX58+'KWh Monthly'!CY58)</f>
        <v>0</v>
      </c>
      <c r="CZ58" s="47">
        <f>IF('KWh Monthly'!CZ$5=-1,0,CY58+'KWh Monthly'!CZ58)</f>
        <v>0</v>
      </c>
      <c r="DA58" s="47">
        <f>IF('KWh Monthly'!DA$5=-1,0,CZ58+'KWh Monthly'!DA58)</f>
        <v>0</v>
      </c>
      <c r="DB58" s="47">
        <f>IF('KWh Monthly'!DB$5=-1,0,DA58+'KWh Monthly'!DB58)</f>
        <v>0</v>
      </c>
      <c r="DC58" s="47">
        <f>IF('KWh Monthly'!DC$5=-1,0,DB58+'KWh Monthly'!DC58)</f>
        <v>0</v>
      </c>
      <c r="DD58" s="47">
        <f>IF('KWh Monthly'!DD$5=-1,0,DC58+'KWh Monthly'!DD58)</f>
        <v>0</v>
      </c>
      <c r="DE58" s="47">
        <f>IF('KWh Monthly'!DE$5=-1,0,DD58+'KWh Monthly'!DE58)</f>
        <v>0</v>
      </c>
      <c r="DF58" s="47">
        <f>IF('KWh Monthly'!DF$5=-1,0,DE58+'KWh Monthly'!DF58)</f>
        <v>0</v>
      </c>
      <c r="DG58" s="47">
        <f>IF('KWh Monthly'!DG$5=-1,0,DF58+'KWh Monthly'!DG58)</f>
        <v>0</v>
      </c>
      <c r="DH58" s="47">
        <f>IF('KWh Monthly'!DH$5=-1,0,DG58+'KWh Monthly'!DH58)</f>
        <v>0</v>
      </c>
      <c r="DI58" s="47">
        <f>IF('KWh Monthly'!DI$5=-1,0,DH58+'KWh Monthly'!DI58)</f>
        <v>0</v>
      </c>
      <c r="DJ58" s="47">
        <f>IF('KWh Monthly'!DJ$5=-1,0,DI58+'KWh Monthly'!DJ58)</f>
        <v>0</v>
      </c>
      <c r="DK58" s="47">
        <f>IF('KWh Monthly'!DK$5=-1,0,DJ58+'KWh Monthly'!DK58)</f>
        <v>0</v>
      </c>
      <c r="DL58" s="47">
        <f>IF('KWh Monthly'!DL$5=-1,0,DK58+'KWh Monthly'!DL58)</f>
        <v>0</v>
      </c>
      <c r="DM58" s="47">
        <f>IF('KWh Monthly'!DM$5=-1,0,DL58+'KWh Monthly'!DM58)</f>
        <v>0</v>
      </c>
      <c r="DN58" s="47">
        <f>IF('KWh Monthly'!DN$5=-1,0,DM58+'KWh Monthly'!DN58)</f>
        <v>0</v>
      </c>
      <c r="DO58" s="47">
        <f>IF('KWh Monthly'!DO$5=-1,0,DN58+'KWh Monthly'!DO58)</f>
        <v>0</v>
      </c>
      <c r="DP58" s="47">
        <f>IF('KWh Monthly'!DP$5=-1,0,DO58+'KWh Monthly'!DP58)</f>
        <v>0</v>
      </c>
      <c r="DQ58" s="47">
        <f>IF('KWh Monthly'!DQ$5=-1,0,DP58+'KWh Monthly'!DQ58)</f>
        <v>0</v>
      </c>
      <c r="DR58" s="47">
        <f>IF('KWh Monthly'!DR$5=-1,0,DQ58+'KWh Monthly'!DR58)</f>
        <v>0</v>
      </c>
    </row>
    <row r="59" spans="1:122" x14ac:dyDescent="0.25">
      <c r="A59" s="193"/>
      <c r="B59" s="30" t="s">
        <v>4</v>
      </c>
      <c r="C59" s="47">
        <f>IF('KWh Monthly'!C$5=0,0,'KWh Monthly'!C59)</f>
        <v>0</v>
      </c>
      <c r="D59" s="47">
        <f>IF('KWh Monthly'!D$5=0,0,C59+'KWh Monthly'!D59)</f>
        <v>0</v>
      </c>
      <c r="E59" s="47">
        <f>IF('KWh Monthly'!E$5=0,0,D59+'KWh Monthly'!E59)</f>
        <v>0</v>
      </c>
      <c r="F59" s="47">
        <f>IF('KWh Monthly'!F$5=0,0,E59+'KWh Monthly'!F59)</f>
        <v>0</v>
      </c>
      <c r="G59" s="47">
        <f>IF('KWh Monthly'!G$5=0,0,F59+'KWh Monthly'!G59)</f>
        <v>0</v>
      </c>
      <c r="H59" s="47">
        <f>IF('KWh Monthly'!H$5=0,0,G59+'KWh Monthly'!H59)</f>
        <v>0</v>
      </c>
      <c r="I59" s="47">
        <f>IF('KWh Monthly'!I$5=0,0,H59+'KWh Monthly'!I59)</f>
        <v>0</v>
      </c>
      <c r="J59" s="47">
        <f>IF('KWh Monthly'!J$5=0,0,I59+'KWh Monthly'!J59)</f>
        <v>0</v>
      </c>
      <c r="K59" s="47">
        <f>IF('KWh Monthly'!K$5=0,0,J59+'KWh Monthly'!K59)</f>
        <v>0</v>
      </c>
      <c r="L59" s="47">
        <f>IF('KWh Monthly'!L$5=0,0,K59+'KWh Monthly'!L59)</f>
        <v>0</v>
      </c>
      <c r="M59" s="47">
        <f>IF('KWh Monthly'!M$5=0,0,L59+'KWh Monthly'!M59)</f>
        <v>0</v>
      </c>
      <c r="N59" s="47">
        <f>IF('KWh Monthly'!N$5=0,0,M59+'KWh Monthly'!N59)</f>
        <v>0</v>
      </c>
      <c r="O59" s="47">
        <f>IF('KWh Monthly'!O$5=0,0,N59+'KWh Monthly'!O59)</f>
        <v>8574.0841436404571</v>
      </c>
      <c r="P59" s="47">
        <f>IF('KWh Monthly'!P$5=0,0,O59+'KWh Monthly'!P59)</f>
        <v>0</v>
      </c>
      <c r="Q59" s="47">
        <f>IF('KWh Monthly'!Q$5=0,0,P59+'KWh Monthly'!Q59)</f>
        <v>0</v>
      </c>
      <c r="R59" s="47">
        <f>IF('KWh Monthly'!R$5=0,0,Q59+'KWh Monthly'!R59)</f>
        <v>0</v>
      </c>
      <c r="S59" s="47">
        <f>IF('KWh Monthly'!S$5=0,0,R59+'KWh Monthly'!S59)</f>
        <v>0</v>
      </c>
      <c r="T59" s="47">
        <f>IF('KWh Monthly'!T$5=0,0,S59+'KWh Monthly'!T59)</f>
        <v>0</v>
      </c>
      <c r="U59" s="47">
        <f>IF('KWh Monthly'!U$5=0,0,T59+'KWh Monthly'!U59)</f>
        <v>0</v>
      </c>
      <c r="V59" s="47">
        <f>IF('KWh Monthly'!V$5=0,0,U59+'KWh Monthly'!V59)</f>
        <v>0</v>
      </c>
      <c r="W59" s="47">
        <f>IF('KWh Monthly'!W$5=0,0,V59+'KWh Monthly'!W59)</f>
        <v>0</v>
      </c>
      <c r="X59" s="47">
        <f>IF('KWh Monthly'!X$5=0,0,W59+'KWh Monthly'!X59)</f>
        <v>0</v>
      </c>
      <c r="Y59" s="47">
        <f>IF('KWh Monthly'!Y$5=0,0,X59+'KWh Monthly'!Y59)</f>
        <v>0</v>
      </c>
      <c r="Z59" s="47">
        <f>IF('KWh Monthly'!Z$5=0,0,Y59+'KWh Monthly'!Z59)</f>
        <v>0</v>
      </c>
      <c r="AA59" s="47">
        <f>IF('KWh Monthly'!AA$5=0,0,Z59+'KWh Monthly'!AA59)</f>
        <v>0</v>
      </c>
      <c r="AB59" s="47">
        <f>IF('KWh Monthly'!AB$5=0,0,AA59+'KWh Monthly'!AB59)</f>
        <v>0</v>
      </c>
      <c r="AC59" s="47">
        <f>IF('KWh Monthly'!AC$5=0,0,AB59+'KWh Monthly'!AC59)</f>
        <v>0</v>
      </c>
      <c r="AD59" s="47">
        <f>IF('KWh Monthly'!AD$5=0,0,AC59+'KWh Monthly'!AD59)</f>
        <v>0</v>
      </c>
      <c r="AE59" s="47">
        <f>IF('KWh Monthly'!AE$5=0,0,AD59+'KWh Monthly'!AE59)</f>
        <v>0</v>
      </c>
      <c r="AF59" s="47">
        <f>IF('KWh Monthly'!AF$5=0,0,AE59+'KWh Monthly'!AF59)</f>
        <v>0</v>
      </c>
      <c r="AG59" s="47">
        <f>IF('KWh Monthly'!AG$5=0,0,AF59+'KWh Monthly'!AG59)</f>
        <v>0</v>
      </c>
      <c r="AH59" s="47">
        <f>IF('KWh Monthly'!AH$5=0,0,AG59+'KWh Monthly'!AH59)</f>
        <v>0</v>
      </c>
      <c r="AI59" s="47">
        <f>IF('KWh Monthly'!AI$5=0,0,AH59+'KWh Monthly'!AI59)</f>
        <v>0</v>
      </c>
      <c r="AJ59" s="47">
        <f>IF('KWh Monthly'!AJ$5=0,0,AI59+'KWh Monthly'!AJ59)</f>
        <v>0</v>
      </c>
      <c r="AK59" s="47">
        <f>IF('KWh Monthly'!AK$5=0,0,AJ59+'KWh Monthly'!AK59)</f>
        <v>0</v>
      </c>
      <c r="AL59" s="47">
        <f>IF('KWh Monthly'!AL$5=0,0,AK59+'KWh Monthly'!AL59)</f>
        <v>0</v>
      </c>
      <c r="AM59" s="47">
        <f>IF('KWh Monthly'!AM$5=0,0,AL59+'KWh Monthly'!AM59)</f>
        <v>0</v>
      </c>
      <c r="AN59" s="47">
        <f>IF('KWh Monthly'!AN$5=0,0,AM59+'KWh Monthly'!AN59)</f>
        <v>0</v>
      </c>
      <c r="AO59" s="47">
        <f>IF('KWh Monthly'!AO$5=-1,0,AN59+'KWh Monthly'!AO59)</f>
        <v>0</v>
      </c>
      <c r="AP59" s="47">
        <f>IF('KWh Monthly'!AP$5=-1,0,AO59+'KWh Monthly'!AP59)</f>
        <v>0</v>
      </c>
      <c r="AQ59" s="47">
        <f>IF('KWh Monthly'!AQ$5=-1,0,AP59+'KWh Monthly'!AQ59)</f>
        <v>0</v>
      </c>
      <c r="AR59" s="47">
        <f>IF('KWh Monthly'!AR$5=-1,0,AQ59+'KWh Monthly'!AR59)</f>
        <v>0</v>
      </c>
      <c r="AS59" s="47">
        <f>IF('KWh Monthly'!AS$5=-1,0,AR59+'KWh Monthly'!AS59)</f>
        <v>0</v>
      </c>
      <c r="AT59" s="47">
        <f>IF('KWh Monthly'!AT$5=-1,0,AS59+'KWh Monthly'!AT59)</f>
        <v>0</v>
      </c>
      <c r="AU59" s="47">
        <f>IF('KWh Monthly'!AU$5=-1,0,AT59+'KWh Monthly'!AU59)</f>
        <v>0</v>
      </c>
      <c r="AV59" s="47">
        <f>IF('KWh Monthly'!AV$5=-1,0,AU59+'KWh Monthly'!AV59)</f>
        <v>0</v>
      </c>
      <c r="AW59" s="47">
        <f>IF('KWh Monthly'!AW$5=-1,0,AV59+'KWh Monthly'!AW59)</f>
        <v>0</v>
      </c>
      <c r="AX59" s="47">
        <f>IF('KWh Monthly'!AX$5=-1,0,AW59+'KWh Monthly'!AX59)</f>
        <v>0</v>
      </c>
      <c r="AY59" s="47">
        <f>IF('KWh Monthly'!AY$5=-1,0,AX59+'KWh Monthly'!AY59)</f>
        <v>0</v>
      </c>
      <c r="AZ59" s="47">
        <f>IF('KWh Monthly'!AZ$5=-1,0,AY59+'KWh Monthly'!AZ59)</f>
        <v>0</v>
      </c>
      <c r="BA59" s="47">
        <f>IF('KWh Monthly'!BA$5=-1,0,AZ59+'KWh Monthly'!BA59)</f>
        <v>0</v>
      </c>
      <c r="BB59" s="47">
        <f>IF('KWh Monthly'!BB$5=-1,0,BA59+'KWh Monthly'!BB59)</f>
        <v>0</v>
      </c>
      <c r="BC59" s="47">
        <f>IF('KWh Monthly'!BC$5=-1,0,BB59+'KWh Monthly'!BC59)</f>
        <v>0</v>
      </c>
      <c r="BD59" s="47">
        <f>IF('KWh Monthly'!BD$5=-1,0,BC59+'KWh Monthly'!BD59)</f>
        <v>0</v>
      </c>
      <c r="BE59" s="47">
        <f>IF('KWh Monthly'!BE$5=-1,0,BD59+'KWh Monthly'!BE59)</f>
        <v>0</v>
      </c>
      <c r="BF59" s="47">
        <f>IF('KWh Monthly'!BF$5=-1,0,BE59+'KWh Monthly'!BF59)</f>
        <v>0</v>
      </c>
      <c r="BG59" s="47">
        <f>IF('KWh Monthly'!BG$5=-1,0,BF59+'KWh Monthly'!BG59)</f>
        <v>0</v>
      </c>
      <c r="BH59" s="47">
        <f>IF('KWh Monthly'!BH$5=-1,0,BG59+'KWh Monthly'!BH59)</f>
        <v>0</v>
      </c>
      <c r="BI59" s="47">
        <f>IF('KWh Monthly'!BI$5=-1,0,BH59+'KWh Monthly'!BI59)</f>
        <v>0</v>
      </c>
      <c r="BJ59" s="47">
        <f>IF('KWh Monthly'!BJ$5=-1,0,BI59+'KWh Monthly'!BJ59)</f>
        <v>0</v>
      </c>
      <c r="BK59" s="47">
        <f>IF('KWh Monthly'!BK$5=-1,0,BJ59+'KWh Monthly'!BK59)</f>
        <v>0</v>
      </c>
      <c r="BL59" s="47">
        <f>IF('KWh Monthly'!BL$5=-1,0,BK59+'KWh Monthly'!BL59)</f>
        <v>0</v>
      </c>
      <c r="BM59" s="47">
        <f>IF('KWh Monthly'!BM$5=-1,0,BL59+'KWh Monthly'!BM59)</f>
        <v>0</v>
      </c>
      <c r="BN59" s="47">
        <f>IF('KWh Monthly'!BN$5=-1,0,BM59+'KWh Monthly'!BN59)</f>
        <v>0</v>
      </c>
      <c r="BO59" s="47">
        <f>IF('KWh Monthly'!BO$5=-1,0,BN59+'KWh Monthly'!BO59)</f>
        <v>0</v>
      </c>
      <c r="BP59" s="47">
        <f>IF('KWh Monthly'!BP$5=-1,0,BO59+'KWh Monthly'!BP59)</f>
        <v>0</v>
      </c>
      <c r="BQ59" s="47">
        <f>IF('KWh Monthly'!BQ$5=-1,0,BP59+'KWh Monthly'!BQ59)</f>
        <v>0</v>
      </c>
      <c r="BR59" s="47">
        <f>IF('KWh Monthly'!BR$5=-1,0,BQ59+'KWh Monthly'!BR59)</f>
        <v>0</v>
      </c>
      <c r="BS59" s="47">
        <f>IF('KWh Monthly'!BS$5=-1,0,BR59+'KWh Monthly'!BS59)</f>
        <v>0</v>
      </c>
      <c r="BT59" s="47">
        <f>IF('KWh Monthly'!BT$5=-1,0,BS59+'KWh Monthly'!BT59)</f>
        <v>0</v>
      </c>
      <c r="BU59" s="47">
        <f>IF('KWh Monthly'!BU$5=-1,0,BT59+'KWh Monthly'!BU59)</f>
        <v>0</v>
      </c>
      <c r="BV59" s="47">
        <f>IF('KWh Monthly'!BV$5=-1,0,BU59+'KWh Monthly'!BV59)</f>
        <v>0</v>
      </c>
      <c r="BW59" s="47">
        <f>IF('KWh Monthly'!BW$5=-1,0,BV59+'KWh Monthly'!BW59)</f>
        <v>0</v>
      </c>
      <c r="BX59" s="47">
        <f>IF('KWh Monthly'!BX$5=-1,0,BW59+'KWh Monthly'!BX59)</f>
        <v>0</v>
      </c>
      <c r="BY59" s="47">
        <f>IF('KWh Monthly'!BY$5=-1,0,BX59+'KWh Monthly'!BY59)</f>
        <v>0</v>
      </c>
      <c r="BZ59" s="47">
        <f>IF('KWh Monthly'!BZ$5=-1,0,BY59+'KWh Monthly'!BZ59)</f>
        <v>0</v>
      </c>
      <c r="CA59" s="47">
        <f>IF('KWh Monthly'!CA$5=-1,0,BZ59+'KWh Monthly'!CA59)</f>
        <v>0</v>
      </c>
      <c r="CB59" s="47">
        <f>IF('KWh Monthly'!CB$5=-1,0,CA59+'KWh Monthly'!CB59)</f>
        <v>0</v>
      </c>
      <c r="CC59" s="47">
        <f>IF('KWh Monthly'!CC$5=-1,0,CB59+'KWh Monthly'!CC59)</f>
        <v>0</v>
      </c>
      <c r="CD59" s="47">
        <f>IF('KWh Monthly'!CD$5=-1,0,CC59+'KWh Monthly'!CD59)</f>
        <v>0</v>
      </c>
      <c r="CE59" s="47">
        <f>IF('KWh Monthly'!CE$5=-1,0,CD59+'KWh Monthly'!CE59)</f>
        <v>0</v>
      </c>
      <c r="CF59" s="47">
        <f>IF('KWh Monthly'!CF$5=-1,0,CE59+'KWh Monthly'!CF59)</f>
        <v>0</v>
      </c>
      <c r="CG59" s="47">
        <f>IF('KWh Monthly'!CG$5=-1,0,CF59+'KWh Monthly'!CG59)</f>
        <v>0</v>
      </c>
      <c r="CH59" s="47">
        <f>IF('KWh Monthly'!CH$5=-1,0,CG59+'KWh Monthly'!CH59)</f>
        <v>0</v>
      </c>
      <c r="CI59" s="47">
        <f>IF('KWh Monthly'!CI$5=-1,0,CH59+'KWh Monthly'!CI59)</f>
        <v>0</v>
      </c>
      <c r="CJ59" s="47">
        <f>IF('KWh Monthly'!CJ$5=-1,0,CI59+'KWh Monthly'!CJ59)</f>
        <v>0</v>
      </c>
      <c r="CK59" s="47">
        <f>IF('KWh Monthly'!CK$5=-1,0,CJ59+'KWh Monthly'!CK59)</f>
        <v>0</v>
      </c>
      <c r="CL59" s="47">
        <f>IF('KWh Monthly'!CL$5=-1,0,CK59+'KWh Monthly'!CL59)</f>
        <v>0</v>
      </c>
      <c r="CM59" s="47">
        <f>IF('KWh Monthly'!CM$5=-1,0,CL59+'KWh Monthly'!CM59)</f>
        <v>0</v>
      </c>
      <c r="CN59" s="47">
        <f>IF('KWh Monthly'!CN$5=-1,0,CM59+'KWh Monthly'!CN59)</f>
        <v>0</v>
      </c>
      <c r="CO59" s="47">
        <f>IF('KWh Monthly'!CO$5=-1,0,CN59+'KWh Monthly'!CO59)</f>
        <v>0</v>
      </c>
      <c r="CP59" s="47">
        <f>IF('KWh Monthly'!CP$5=-1,0,CO59+'KWh Monthly'!CP59)</f>
        <v>0</v>
      </c>
      <c r="CQ59" s="47">
        <f>IF('KWh Monthly'!CQ$5=-1,0,CP59+'KWh Monthly'!CQ59)</f>
        <v>0</v>
      </c>
      <c r="CR59" s="47">
        <f>IF('KWh Monthly'!CR$5=-1,0,CQ59+'KWh Monthly'!CR59)</f>
        <v>0</v>
      </c>
      <c r="CS59" s="47">
        <f>IF('KWh Monthly'!CS$5=-1,0,CR59+'KWh Monthly'!CS59)</f>
        <v>0</v>
      </c>
      <c r="CT59" s="47">
        <f>IF('KWh Monthly'!CT$5=-1,0,CS59+'KWh Monthly'!CT59)</f>
        <v>0</v>
      </c>
      <c r="CU59" s="47">
        <f>IF('KWh Monthly'!CU$5=-1,0,CT59+'KWh Monthly'!CU59)</f>
        <v>0</v>
      </c>
      <c r="CV59" s="47">
        <f>IF('KWh Monthly'!CV$5=-1,0,CU59+'KWh Monthly'!CV59)</f>
        <v>0</v>
      </c>
      <c r="CW59" s="47">
        <f>IF('KWh Monthly'!CW$5=-1,0,CV59+'KWh Monthly'!CW59)</f>
        <v>0</v>
      </c>
      <c r="CX59" s="47">
        <f>IF('KWh Monthly'!CX$5=-1,0,CW59+'KWh Monthly'!CX59)</f>
        <v>0</v>
      </c>
      <c r="CY59" s="47">
        <f>IF('KWh Monthly'!CY$5=-1,0,CX59+'KWh Monthly'!CY59)</f>
        <v>0</v>
      </c>
      <c r="CZ59" s="47">
        <f>IF('KWh Monthly'!CZ$5=-1,0,CY59+'KWh Monthly'!CZ59)</f>
        <v>0</v>
      </c>
      <c r="DA59" s="47">
        <f>IF('KWh Monthly'!DA$5=-1,0,CZ59+'KWh Monthly'!DA59)</f>
        <v>0</v>
      </c>
      <c r="DB59" s="47">
        <f>IF('KWh Monthly'!DB$5=-1,0,DA59+'KWh Monthly'!DB59)</f>
        <v>0</v>
      </c>
      <c r="DC59" s="47">
        <f>IF('KWh Monthly'!DC$5=-1,0,DB59+'KWh Monthly'!DC59)</f>
        <v>0</v>
      </c>
      <c r="DD59" s="47">
        <f>IF('KWh Monthly'!DD$5=-1,0,DC59+'KWh Monthly'!DD59)</f>
        <v>0</v>
      </c>
      <c r="DE59" s="47">
        <f>IF('KWh Monthly'!DE$5=-1,0,DD59+'KWh Monthly'!DE59)</f>
        <v>0</v>
      </c>
      <c r="DF59" s="47">
        <f>IF('KWh Monthly'!DF$5=-1,0,DE59+'KWh Monthly'!DF59)</f>
        <v>0</v>
      </c>
      <c r="DG59" s="47">
        <f>IF('KWh Monthly'!DG$5=-1,0,DF59+'KWh Monthly'!DG59)</f>
        <v>0</v>
      </c>
      <c r="DH59" s="47">
        <f>IF('KWh Monthly'!DH$5=-1,0,DG59+'KWh Monthly'!DH59)</f>
        <v>0</v>
      </c>
      <c r="DI59" s="47">
        <f>IF('KWh Monthly'!DI$5=-1,0,DH59+'KWh Monthly'!DI59)</f>
        <v>0</v>
      </c>
      <c r="DJ59" s="47">
        <f>IF('KWh Monthly'!DJ$5=-1,0,DI59+'KWh Monthly'!DJ59)</f>
        <v>0</v>
      </c>
      <c r="DK59" s="47">
        <f>IF('KWh Monthly'!DK$5=-1,0,DJ59+'KWh Monthly'!DK59)</f>
        <v>0</v>
      </c>
      <c r="DL59" s="47">
        <f>IF('KWh Monthly'!DL$5=-1,0,DK59+'KWh Monthly'!DL59)</f>
        <v>0</v>
      </c>
      <c r="DM59" s="47">
        <f>IF('KWh Monthly'!DM$5=-1,0,DL59+'KWh Monthly'!DM59)</f>
        <v>0</v>
      </c>
      <c r="DN59" s="47">
        <f>IF('KWh Monthly'!DN$5=-1,0,DM59+'KWh Monthly'!DN59)</f>
        <v>0</v>
      </c>
      <c r="DO59" s="47">
        <f>IF('KWh Monthly'!DO$5=-1,0,DN59+'KWh Monthly'!DO59)</f>
        <v>0</v>
      </c>
      <c r="DP59" s="47">
        <f>IF('KWh Monthly'!DP$5=-1,0,DO59+'KWh Monthly'!DP59)</f>
        <v>0</v>
      </c>
      <c r="DQ59" s="47">
        <f>IF('KWh Monthly'!DQ$5=-1,0,DP59+'KWh Monthly'!DQ59)</f>
        <v>0</v>
      </c>
      <c r="DR59" s="47">
        <f>IF('KWh Monthly'!DR$5=-1,0,DQ59+'KWh Monthly'!DR59)</f>
        <v>0</v>
      </c>
    </row>
    <row r="60" spans="1:122" x14ac:dyDescent="0.25">
      <c r="A60" s="194"/>
      <c r="B60" s="30" t="s">
        <v>14</v>
      </c>
      <c r="C60" s="47">
        <f>IF('KWh Monthly'!C$5=0,0,'KWh Monthly'!C60)</f>
        <v>0</v>
      </c>
      <c r="D60" s="47">
        <f>IF('KWh Monthly'!D$5=0,0,C60+'KWh Monthly'!D60)</f>
        <v>0</v>
      </c>
      <c r="E60" s="47">
        <f>IF('KWh Monthly'!E$5=0,0,D60+'KWh Monthly'!E60)</f>
        <v>0</v>
      </c>
      <c r="F60" s="47">
        <f>IF('KWh Monthly'!F$5=0,0,E60+'KWh Monthly'!F60)</f>
        <v>0</v>
      </c>
      <c r="G60" s="47">
        <f>IF('KWh Monthly'!G$5=0,0,F60+'KWh Monthly'!G60)</f>
        <v>0</v>
      </c>
      <c r="H60" s="47">
        <f>IF('KWh Monthly'!H$5=0,0,G60+'KWh Monthly'!H60)</f>
        <v>0</v>
      </c>
      <c r="I60" s="47">
        <f>IF('KWh Monthly'!I$5=0,0,H60+'KWh Monthly'!I60)</f>
        <v>0</v>
      </c>
      <c r="J60" s="47">
        <f>IF('KWh Monthly'!J$5=0,0,I60+'KWh Monthly'!J60)</f>
        <v>0</v>
      </c>
      <c r="K60" s="47">
        <f>IF('KWh Monthly'!K$5=0,0,J60+'KWh Monthly'!K60)</f>
        <v>0</v>
      </c>
      <c r="L60" s="47">
        <f>IF('KWh Monthly'!L$5=0,0,K60+'KWh Monthly'!L60)</f>
        <v>0</v>
      </c>
      <c r="M60" s="47">
        <f>IF('KWh Monthly'!M$5=0,0,L60+'KWh Monthly'!M60)</f>
        <v>0</v>
      </c>
      <c r="N60" s="47">
        <f>IF('KWh Monthly'!N$5=0,0,M60+'KWh Monthly'!N60)</f>
        <v>0</v>
      </c>
      <c r="O60" s="47">
        <f>IF('KWh Monthly'!O$5=0,0,N60+'KWh Monthly'!O60)</f>
        <v>1675.6694933563931</v>
      </c>
      <c r="P60" s="47">
        <f>IF('KWh Monthly'!P$5=0,0,O60+'KWh Monthly'!P60)</f>
        <v>0</v>
      </c>
      <c r="Q60" s="47">
        <f>IF('KWh Monthly'!Q$5=0,0,P60+'KWh Monthly'!Q60)</f>
        <v>0</v>
      </c>
      <c r="R60" s="47">
        <f>IF('KWh Monthly'!R$5=0,0,Q60+'KWh Monthly'!R60)</f>
        <v>0</v>
      </c>
      <c r="S60" s="47">
        <f>IF('KWh Monthly'!S$5=0,0,R60+'KWh Monthly'!S60)</f>
        <v>0</v>
      </c>
      <c r="T60" s="47">
        <f>IF('KWh Monthly'!T$5=0,0,S60+'KWh Monthly'!T60)</f>
        <v>0</v>
      </c>
      <c r="U60" s="47">
        <f>IF('KWh Monthly'!U$5=0,0,T60+'KWh Monthly'!U60)</f>
        <v>0</v>
      </c>
      <c r="V60" s="47">
        <f>IF('KWh Monthly'!V$5=0,0,U60+'KWh Monthly'!V60)</f>
        <v>0</v>
      </c>
      <c r="W60" s="47">
        <f>IF('KWh Monthly'!W$5=0,0,V60+'KWh Monthly'!W60)</f>
        <v>0</v>
      </c>
      <c r="X60" s="47">
        <f>IF('KWh Monthly'!X$5=0,0,W60+'KWh Monthly'!X60)</f>
        <v>0</v>
      </c>
      <c r="Y60" s="47">
        <f>IF('KWh Monthly'!Y$5=0,0,X60+'KWh Monthly'!Y60)</f>
        <v>0</v>
      </c>
      <c r="Z60" s="47">
        <f>IF('KWh Monthly'!Z$5=0,0,Y60+'KWh Monthly'!Z60)</f>
        <v>0</v>
      </c>
      <c r="AA60" s="47">
        <f>IF('KWh Monthly'!AA$5=0,0,Z60+'KWh Monthly'!AA60)</f>
        <v>0</v>
      </c>
      <c r="AB60" s="47">
        <f>IF('KWh Monthly'!AB$5=0,0,AA60+'KWh Monthly'!AB60)</f>
        <v>0</v>
      </c>
      <c r="AC60" s="47">
        <f>IF('KWh Monthly'!AC$5=0,0,AB60+'KWh Monthly'!AC60)</f>
        <v>0</v>
      </c>
      <c r="AD60" s="47">
        <f>IF('KWh Monthly'!AD$5=0,0,AC60+'KWh Monthly'!AD60)</f>
        <v>0</v>
      </c>
      <c r="AE60" s="47">
        <f>IF('KWh Monthly'!AE$5=0,0,AD60+'KWh Monthly'!AE60)</f>
        <v>0</v>
      </c>
      <c r="AF60" s="47">
        <f>IF('KWh Monthly'!AF$5=0,0,AE60+'KWh Monthly'!AF60)</f>
        <v>0</v>
      </c>
      <c r="AG60" s="47">
        <f>IF('KWh Monthly'!AG$5=0,0,AF60+'KWh Monthly'!AG60)</f>
        <v>0</v>
      </c>
      <c r="AH60" s="47">
        <f>IF('KWh Monthly'!AH$5=0,0,AG60+'KWh Monthly'!AH60)</f>
        <v>0</v>
      </c>
      <c r="AI60" s="47">
        <f>IF('KWh Monthly'!AI$5=0,0,AH60+'KWh Monthly'!AI60)</f>
        <v>0</v>
      </c>
      <c r="AJ60" s="47">
        <f>IF('KWh Monthly'!AJ$5=0,0,AI60+'KWh Monthly'!AJ60)</f>
        <v>0</v>
      </c>
      <c r="AK60" s="47">
        <f>IF('KWh Monthly'!AK$5=0,0,AJ60+'KWh Monthly'!AK60)</f>
        <v>0</v>
      </c>
      <c r="AL60" s="47">
        <f>IF('KWh Monthly'!AL$5=0,0,AK60+'KWh Monthly'!AL60)</f>
        <v>0</v>
      </c>
      <c r="AM60" s="47">
        <f>IF('KWh Monthly'!AM$5=0,0,AL60+'KWh Monthly'!AM60)</f>
        <v>0</v>
      </c>
      <c r="AN60" s="47">
        <f>IF('KWh Monthly'!AN$5=0,0,AM60+'KWh Monthly'!AN60)</f>
        <v>0</v>
      </c>
      <c r="AO60" s="47">
        <f>IF('KWh Monthly'!AO$5=-1,0,AN60+'KWh Monthly'!AO60)</f>
        <v>0</v>
      </c>
      <c r="AP60" s="47">
        <f>IF('KWh Monthly'!AP$5=-1,0,AO60+'KWh Monthly'!AP60)</f>
        <v>0</v>
      </c>
      <c r="AQ60" s="47">
        <f>IF('KWh Monthly'!AQ$5=-1,0,AP60+'KWh Monthly'!AQ60)</f>
        <v>0</v>
      </c>
      <c r="AR60" s="47">
        <f>IF('KWh Monthly'!AR$5=-1,0,AQ60+'KWh Monthly'!AR60)</f>
        <v>0</v>
      </c>
      <c r="AS60" s="47">
        <f>IF('KWh Monthly'!AS$5=-1,0,AR60+'KWh Monthly'!AS60)</f>
        <v>0</v>
      </c>
      <c r="AT60" s="47">
        <f>IF('KWh Monthly'!AT$5=-1,0,AS60+'KWh Monthly'!AT60)</f>
        <v>0</v>
      </c>
      <c r="AU60" s="47">
        <f>IF('KWh Monthly'!AU$5=-1,0,AT60+'KWh Monthly'!AU60)</f>
        <v>0</v>
      </c>
      <c r="AV60" s="47">
        <f>IF('KWh Monthly'!AV$5=-1,0,AU60+'KWh Monthly'!AV60)</f>
        <v>0</v>
      </c>
      <c r="AW60" s="47">
        <f>IF('KWh Monthly'!AW$5=-1,0,AV60+'KWh Monthly'!AW60)</f>
        <v>0</v>
      </c>
      <c r="AX60" s="47">
        <f>IF('KWh Monthly'!AX$5=-1,0,AW60+'KWh Monthly'!AX60)</f>
        <v>0</v>
      </c>
      <c r="AY60" s="47">
        <f>IF('KWh Monthly'!AY$5=-1,0,AX60+'KWh Monthly'!AY60)</f>
        <v>0</v>
      </c>
      <c r="AZ60" s="47">
        <f>IF('KWh Monthly'!AZ$5=-1,0,AY60+'KWh Monthly'!AZ60)</f>
        <v>0</v>
      </c>
      <c r="BA60" s="47">
        <f>IF('KWh Monthly'!BA$5=-1,0,AZ60+'KWh Monthly'!BA60)</f>
        <v>0</v>
      </c>
      <c r="BB60" s="47">
        <f>IF('KWh Monthly'!BB$5=-1,0,BA60+'KWh Monthly'!BB60)</f>
        <v>0</v>
      </c>
      <c r="BC60" s="47">
        <f>IF('KWh Monthly'!BC$5=-1,0,BB60+'KWh Monthly'!BC60)</f>
        <v>0</v>
      </c>
      <c r="BD60" s="47">
        <f>IF('KWh Monthly'!BD$5=-1,0,BC60+'KWh Monthly'!BD60)</f>
        <v>0</v>
      </c>
      <c r="BE60" s="47">
        <f>IF('KWh Monthly'!BE$5=-1,0,BD60+'KWh Monthly'!BE60)</f>
        <v>0</v>
      </c>
      <c r="BF60" s="47">
        <f>IF('KWh Monthly'!BF$5=-1,0,BE60+'KWh Monthly'!BF60)</f>
        <v>0</v>
      </c>
      <c r="BG60" s="47">
        <f>IF('KWh Monthly'!BG$5=-1,0,BF60+'KWh Monthly'!BG60)</f>
        <v>0</v>
      </c>
      <c r="BH60" s="47">
        <f>IF('KWh Monthly'!BH$5=-1,0,BG60+'KWh Monthly'!BH60)</f>
        <v>0</v>
      </c>
      <c r="BI60" s="47">
        <f>IF('KWh Monthly'!BI$5=-1,0,BH60+'KWh Monthly'!BI60)</f>
        <v>0</v>
      </c>
      <c r="BJ60" s="47">
        <f>IF('KWh Monthly'!BJ$5=-1,0,BI60+'KWh Monthly'!BJ60)</f>
        <v>0</v>
      </c>
      <c r="BK60" s="47">
        <f>IF('KWh Monthly'!BK$5=-1,0,BJ60+'KWh Monthly'!BK60)</f>
        <v>0</v>
      </c>
      <c r="BL60" s="47">
        <f>IF('KWh Monthly'!BL$5=-1,0,BK60+'KWh Monthly'!BL60)</f>
        <v>0</v>
      </c>
      <c r="BM60" s="47">
        <f>IF('KWh Monthly'!BM$5=-1,0,BL60+'KWh Monthly'!BM60)</f>
        <v>0</v>
      </c>
      <c r="BN60" s="47">
        <f>IF('KWh Monthly'!BN$5=-1,0,BM60+'KWh Monthly'!BN60)</f>
        <v>0</v>
      </c>
      <c r="BO60" s="47">
        <f>IF('KWh Monthly'!BO$5=-1,0,BN60+'KWh Monthly'!BO60)</f>
        <v>0</v>
      </c>
      <c r="BP60" s="47">
        <f>IF('KWh Monthly'!BP$5=-1,0,BO60+'KWh Monthly'!BP60)</f>
        <v>0</v>
      </c>
      <c r="BQ60" s="47">
        <f>IF('KWh Monthly'!BQ$5=-1,0,BP60+'KWh Monthly'!BQ60)</f>
        <v>0</v>
      </c>
      <c r="BR60" s="47">
        <f>IF('KWh Monthly'!BR$5=-1,0,BQ60+'KWh Monthly'!BR60)</f>
        <v>0</v>
      </c>
      <c r="BS60" s="47">
        <f>IF('KWh Monthly'!BS$5=-1,0,BR60+'KWh Monthly'!BS60)</f>
        <v>0</v>
      </c>
      <c r="BT60" s="47">
        <f>IF('KWh Monthly'!BT$5=-1,0,BS60+'KWh Monthly'!BT60)</f>
        <v>0</v>
      </c>
      <c r="BU60" s="47">
        <f>IF('KWh Monthly'!BU$5=-1,0,BT60+'KWh Monthly'!BU60)</f>
        <v>0</v>
      </c>
      <c r="BV60" s="47">
        <f>IF('KWh Monthly'!BV$5=-1,0,BU60+'KWh Monthly'!BV60)</f>
        <v>0</v>
      </c>
      <c r="BW60" s="47">
        <f>IF('KWh Monthly'!BW$5=-1,0,BV60+'KWh Monthly'!BW60)</f>
        <v>0</v>
      </c>
      <c r="BX60" s="47">
        <f>IF('KWh Monthly'!BX$5=-1,0,BW60+'KWh Monthly'!BX60)</f>
        <v>0</v>
      </c>
      <c r="BY60" s="47">
        <f>IF('KWh Monthly'!BY$5=-1,0,BX60+'KWh Monthly'!BY60)</f>
        <v>0</v>
      </c>
      <c r="BZ60" s="47">
        <f>IF('KWh Monthly'!BZ$5=-1,0,BY60+'KWh Monthly'!BZ60)</f>
        <v>0</v>
      </c>
      <c r="CA60" s="47">
        <f>IF('KWh Monthly'!CA$5=-1,0,BZ60+'KWh Monthly'!CA60)</f>
        <v>0</v>
      </c>
      <c r="CB60" s="47">
        <f>IF('KWh Monthly'!CB$5=-1,0,CA60+'KWh Monthly'!CB60)</f>
        <v>0</v>
      </c>
      <c r="CC60" s="47">
        <f>IF('KWh Monthly'!CC$5=-1,0,CB60+'KWh Monthly'!CC60)</f>
        <v>0</v>
      </c>
      <c r="CD60" s="47">
        <f>IF('KWh Monthly'!CD$5=-1,0,CC60+'KWh Monthly'!CD60)</f>
        <v>0</v>
      </c>
      <c r="CE60" s="47">
        <f>IF('KWh Monthly'!CE$5=-1,0,CD60+'KWh Monthly'!CE60)</f>
        <v>0</v>
      </c>
      <c r="CF60" s="47">
        <f>IF('KWh Monthly'!CF$5=-1,0,CE60+'KWh Monthly'!CF60)</f>
        <v>0</v>
      </c>
      <c r="CG60" s="47">
        <f>IF('KWh Monthly'!CG$5=-1,0,CF60+'KWh Monthly'!CG60)</f>
        <v>0</v>
      </c>
      <c r="CH60" s="47">
        <f>IF('KWh Monthly'!CH$5=-1,0,CG60+'KWh Monthly'!CH60)</f>
        <v>0</v>
      </c>
      <c r="CI60" s="47">
        <f>IF('KWh Monthly'!CI$5=-1,0,CH60+'KWh Monthly'!CI60)</f>
        <v>0</v>
      </c>
      <c r="CJ60" s="47">
        <f>IF('KWh Monthly'!CJ$5=-1,0,CI60+'KWh Monthly'!CJ60)</f>
        <v>0</v>
      </c>
      <c r="CK60" s="47">
        <f>IF('KWh Monthly'!CK$5=-1,0,CJ60+'KWh Monthly'!CK60)</f>
        <v>0</v>
      </c>
      <c r="CL60" s="47">
        <f>IF('KWh Monthly'!CL$5=-1,0,CK60+'KWh Monthly'!CL60)</f>
        <v>0</v>
      </c>
      <c r="CM60" s="47">
        <f>IF('KWh Monthly'!CM$5=-1,0,CL60+'KWh Monthly'!CM60)</f>
        <v>0</v>
      </c>
      <c r="CN60" s="47">
        <f>IF('KWh Monthly'!CN$5=-1,0,CM60+'KWh Monthly'!CN60)</f>
        <v>0</v>
      </c>
      <c r="CO60" s="47">
        <f>IF('KWh Monthly'!CO$5=-1,0,CN60+'KWh Monthly'!CO60)</f>
        <v>0</v>
      </c>
      <c r="CP60" s="47">
        <f>IF('KWh Monthly'!CP$5=-1,0,CO60+'KWh Monthly'!CP60)</f>
        <v>0</v>
      </c>
      <c r="CQ60" s="47">
        <f>IF('KWh Monthly'!CQ$5=-1,0,CP60+'KWh Monthly'!CQ60)</f>
        <v>0</v>
      </c>
      <c r="CR60" s="47">
        <f>IF('KWh Monthly'!CR$5=-1,0,CQ60+'KWh Monthly'!CR60)</f>
        <v>0</v>
      </c>
      <c r="CS60" s="47">
        <f>IF('KWh Monthly'!CS$5=-1,0,CR60+'KWh Monthly'!CS60)</f>
        <v>0</v>
      </c>
      <c r="CT60" s="47">
        <f>IF('KWh Monthly'!CT$5=-1,0,CS60+'KWh Monthly'!CT60)</f>
        <v>0</v>
      </c>
      <c r="CU60" s="47">
        <f>IF('KWh Monthly'!CU$5=-1,0,CT60+'KWh Monthly'!CU60)</f>
        <v>0</v>
      </c>
      <c r="CV60" s="47">
        <f>IF('KWh Monthly'!CV$5=-1,0,CU60+'KWh Monthly'!CV60)</f>
        <v>0</v>
      </c>
      <c r="CW60" s="47">
        <f>IF('KWh Monthly'!CW$5=-1,0,CV60+'KWh Monthly'!CW60)</f>
        <v>0</v>
      </c>
      <c r="CX60" s="47">
        <f>IF('KWh Monthly'!CX$5=-1,0,CW60+'KWh Monthly'!CX60)</f>
        <v>0</v>
      </c>
      <c r="CY60" s="47">
        <f>IF('KWh Monthly'!CY$5=-1,0,CX60+'KWh Monthly'!CY60)</f>
        <v>0</v>
      </c>
      <c r="CZ60" s="47">
        <f>IF('KWh Monthly'!CZ$5=-1,0,CY60+'KWh Monthly'!CZ60)</f>
        <v>0</v>
      </c>
      <c r="DA60" s="47">
        <f>IF('KWh Monthly'!DA$5=-1,0,CZ60+'KWh Monthly'!DA60)</f>
        <v>0</v>
      </c>
      <c r="DB60" s="47">
        <f>IF('KWh Monthly'!DB$5=-1,0,DA60+'KWh Monthly'!DB60)</f>
        <v>0</v>
      </c>
      <c r="DC60" s="47">
        <f>IF('KWh Monthly'!DC$5=-1,0,DB60+'KWh Monthly'!DC60)</f>
        <v>0</v>
      </c>
      <c r="DD60" s="47">
        <f>IF('KWh Monthly'!DD$5=-1,0,DC60+'KWh Monthly'!DD60)</f>
        <v>0</v>
      </c>
      <c r="DE60" s="47">
        <f>IF('KWh Monthly'!DE$5=-1,0,DD60+'KWh Monthly'!DE60)</f>
        <v>0</v>
      </c>
      <c r="DF60" s="47">
        <f>IF('KWh Monthly'!DF$5=-1,0,DE60+'KWh Monthly'!DF60)</f>
        <v>0</v>
      </c>
      <c r="DG60" s="47">
        <f>IF('KWh Monthly'!DG$5=-1,0,DF60+'KWh Monthly'!DG60)</f>
        <v>0</v>
      </c>
      <c r="DH60" s="47">
        <f>IF('KWh Monthly'!DH$5=-1,0,DG60+'KWh Monthly'!DH60)</f>
        <v>0</v>
      </c>
      <c r="DI60" s="47">
        <f>IF('KWh Monthly'!DI$5=-1,0,DH60+'KWh Monthly'!DI60)</f>
        <v>0</v>
      </c>
      <c r="DJ60" s="47">
        <f>IF('KWh Monthly'!DJ$5=-1,0,DI60+'KWh Monthly'!DJ60)</f>
        <v>0</v>
      </c>
      <c r="DK60" s="47">
        <f>IF('KWh Monthly'!DK$5=-1,0,DJ60+'KWh Monthly'!DK60)</f>
        <v>0</v>
      </c>
      <c r="DL60" s="47">
        <f>IF('KWh Monthly'!DL$5=-1,0,DK60+'KWh Monthly'!DL60)</f>
        <v>0</v>
      </c>
      <c r="DM60" s="47">
        <f>IF('KWh Monthly'!DM$5=-1,0,DL60+'KWh Monthly'!DM60)</f>
        <v>0</v>
      </c>
      <c r="DN60" s="47">
        <f>IF('KWh Monthly'!DN$5=-1,0,DM60+'KWh Monthly'!DN60)</f>
        <v>0</v>
      </c>
      <c r="DO60" s="47">
        <f>IF('KWh Monthly'!DO$5=-1,0,DN60+'KWh Monthly'!DO60)</f>
        <v>0</v>
      </c>
      <c r="DP60" s="47">
        <f>IF('KWh Monthly'!DP$5=-1,0,DO60+'KWh Monthly'!DP60)</f>
        <v>0</v>
      </c>
      <c r="DQ60" s="47">
        <f>IF('KWh Monthly'!DQ$5=-1,0,DP60+'KWh Monthly'!DQ60)</f>
        <v>0</v>
      </c>
      <c r="DR60" s="47">
        <f>IF('KWh Monthly'!DR$5=-1,0,DQ60+'KWh Monthly'!DR60)</f>
        <v>0</v>
      </c>
    </row>
    <row r="61" spans="1:122" x14ac:dyDescent="0.25">
      <c r="A61" s="194"/>
      <c r="B61" s="30" t="s">
        <v>15</v>
      </c>
      <c r="C61" s="47">
        <f>IF('KWh Monthly'!C$5=0,0,'KWh Monthly'!C61)</f>
        <v>0</v>
      </c>
      <c r="D61" s="47">
        <f>IF('KWh Monthly'!D$5=0,0,C61+'KWh Monthly'!D61)</f>
        <v>0</v>
      </c>
      <c r="E61" s="47">
        <f>IF('KWh Monthly'!E$5=0,0,D61+'KWh Monthly'!E61)</f>
        <v>0</v>
      </c>
      <c r="F61" s="47">
        <f>IF('KWh Monthly'!F$5=0,0,E61+'KWh Monthly'!F61)</f>
        <v>0</v>
      </c>
      <c r="G61" s="47">
        <f>IF('KWh Monthly'!G$5=0,0,F61+'KWh Monthly'!G61)</f>
        <v>0</v>
      </c>
      <c r="H61" s="47">
        <f>IF('KWh Monthly'!H$5=0,0,G61+'KWh Monthly'!H61)</f>
        <v>0</v>
      </c>
      <c r="I61" s="47">
        <f>IF('KWh Monthly'!I$5=0,0,H61+'KWh Monthly'!I61)</f>
        <v>0</v>
      </c>
      <c r="J61" s="47">
        <f>IF('KWh Monthly'!J$5=0,0,I61+'KWh Monthly'!J61)</f>
        <v>0</v>
      </c>
      <c r="K61" s="47">
        <f>IF('KWh Monthly'!K$5=0,0,J61+'KWh Monthly'!K61)</f>
        <v>0</v>
      </c>
      <c r="L61" s="47">
        <f>IF('KWh Monthly'!L$5=0,0,K61+'KWh Monthly'!L61)</f>
        <v>0</v>
      </c>
      <c r="M61" s="47">
        <f>IF('KWh Monthly'!M$5=0,0,L61+'KWh Monthly'!M61)</f>
        <v>0</v>
      </c>
      <c r="N61" s="47">
        <f>IF('KWh Monthly'!N$5=0,0,M61+'KWh Monthly'!N61)</f>
        <v>0</v>
      </c>
      <c r="O61" s="47">
        <f>IF('KWh Monthly'!O$5=0,0,N61+'KWh Monthly'!O61)</f>
        <v>0</v>
      </c>
      <c r="P61" s="47">
        <f>IF('KWh Monthly'!P$5=0,0,O61+'KWh Monthly'!P61)</f>
        <v>0</v>
      </c>
      <c r="Q61" s="47">
        <f>IF('KWh Monthly'!Q$5=0,0,P61+'KWh Monthly'!Q61)</f>
        <v>0</v>
      </c>
      <c r="R61" s="47">
        <f>IF('KWh Monthly'!R$5=0,0,Q61+'KWh Monthly'!R61)</f>
        <v>0</v>
      </c>
      <c r="S61" s="47">
        <f>IF('KWh Monthly'!S$5=0,0,R61+'KWh Monthly'!S61)</f>
        <v>0</v>
      </c>
      <c r="T61" s="47">
        <f>IF('KWh Monthly'!T$5=0,0,S61+'KWh Monthly'!T61)</f>
        <v>0</v>
      </c>
      <c r="U61" s="47">
        <f>IF('KWh Monthly'!U$5=0,0,T61+'KWh Monthly'!U61)</f>
        <v>0</v>
      </c>
      <c r="V61" s="47">
        <f>IF('KWh Monthly'!V$5=0,0,U61+'KWh Monthly'!V61)</f>
        <v>0</v>
      </c>
      <c r="W61" s="47">
        <f>IF('KWh Monthly'!W$5=0,0,V61+'KWh Monthly'!W61)</f>
        <v>0</v>
      </c>
      <c r="X61" s="47">
        <f>IF('KWh Monthly'!X$5=0,0,W61+'KWh Monthly'!X61)</f>
        <v>0</v>
      </c>
      <c r="Y61" s="47">
        <f>IF('KWh Monthly'!Y$5=0,0,X61+'KWh Monthly'!Y61)</f>
        <v>0</v>
      </c>
      <c r="Z61" s="47">
        <f>IF('KWh Monthly'!Z$5=0,0,Y61+'KWh Monthly'!Z61)</f>
        <v>0</v>
      </c>
      <c r="AA61" s="47">
        <f>IF('KWh Monthly'!AA$5=0,0,Z61+'KWh Monthly'!AA61)</f>
        <v>0</v>
      </c>
      <c r="AB61" s="47">
        <f>IF('KWh Monthly'!AB$5=0,0,AA61+'KWh Monthly'!AB61)</f>
        <v>0</v>
      </c>
      <c r="AC61" s="47">
        <f>IF('KWh Monthly'!AC$5=0,0,AB61+'KWh Monthly'!AC61)</f>
        <v>0</v>
      </c>
      <c r="AD61" s="47">
        <f>IF('KWh Monthly'!AD$5=0,0,AC61+'KWh Monthly'!AD61)</f>
        <v>0</v>
      </c>
      <c r="AE61" s="47">
        <f>IF('KWh Monthly'!AE$5=0,0,AD61+'KWh Monthly'!AE61)</f>
        <v>0</v>
      </c>
      <c r="AF61" s="47">
        <f>IF('KWh Monthly'!AF$5=0,0,AE61+'KWh Monthly'!AF61)</f>
        <v>0</v>
      </c>
      <c r="AG61" s="47">
        <f>IF('KWh Monthly'!AG$5=0,0,AF61+'KWh Monthly'!AG61)</f>
        <v>0</v>
      </c>
      <c r="AH61" s="47">
        <f>IF('KWh Monthly'!AH$5=0,0,AG61+'KWh Monthly'!AH61)</f>
        <v>0</v>
      </c>
      <c r="AI61" s="47">
        <f>IF('KWh Monthly'!AI$5=0,0,AH61+'KWh Monthly'!AI61)</f>
        <v>0</v>
      </c>
      <c r="AJ61" s="47">
        <f>IF('KWh Monthly'!AJ$5=0,0,AI61+'KWh Monthly'!AJ61)</f>
        <v>0</v>
      </c>
      <c r="AK61" s="47">
        <f>IF('KWh Monthly'!AK$5=0,0,AJ61+'KWh Monthly'!AK61)</f>
        <v>0</v>
      </c>
      <c r="AL61" s="47">
        <f>IF('KWh Monthly'!AL$5=0,0,AK61+'KWh Monthly'!AL61)</f>
        <v>0</v>
      </c>
      <c r="AM61" s="47">
        <f>IF('KWh Monthly'!AM$5=0,0,AL61+'KWh Monthly'!AM61)</f>
        <v>0</v>
      </c>
      <c r="AN61" s="47">
        <f>IF('KWh Monthly'!AN$5=0,0,AM61+'KWh Monthly'!AN61)</f>
        <v>0</v>
      </c>
      <c r="AO61" s="47">
        <f>IF('KWh Monthly'!AO$5=-1,0,AN61+'KWh Monthly'!AO61)</f>
        <v>0</v>
      </c>
      <c r="AP61" s="47">
        <f>IF('KWh Monthly'!AP$5=-1,0,AO61+'KWh Monthly'!AP61)</f>
        <v>0</v>
      </c>
      <c r="AQ61" s="47">
        <f>IF('KWh Monthly'!AQ$5=-1,0,AP61+'KWh Monthly'!AQ61)</f>
        <v>0</v>
      </c>
      <c r="AR61" s="47">
        <f>IF('KWh Monthly'!AR$5=-1,0,AQ61+'KWh Monthly'!AR61)</f>
        <v>0</v>
      </c>
      <c r="AS61" s="47">
        <f>IF('KWh Monthly'!AS$5=-1,0,AR61+'KWh Monthly'!AS61)</f>
        <v>0</v>
      </c>
      <c r="AT61" s="47">
        <f>IF('KWh Monthly'!AT$5=-1,0,AS61+'KWh Monthly'!AT61)</f>
        <v>0</v>
      </c>
      <c r="AU61" s="47">
        <f>IF('KWh Monthly'!AU$5=-1,0,AT61+'KWh Monthly'!AU61)</f>
        <v>0</v>
      </c>
      <c r="AV61" s="47">
        <f>IF('KWh Monthly'!AV$5=-1,0,AU61+'KWh Monthly'!AV61)</f>
        <v>0</v>
      </c>
      <c r="AW61" s="47">
        <f>IF('KWh Monthly'!AW$5=-1,0,AV61+'KWh Monthly'!AW61)</f>
        <v>0</v>
      </c>
      <c r="AX61" s="47">
        <f>IF('KWh Monthly'!AX$5=-1,0,AW61+'KWh Monthly'!AX61)</f>
        <v>0</v>
      </c>
      <c r="AY61" s="47">
        <f>IF('KWh Monthly'!AY$5=-1,0,AX61+'KWh Monthly'!AY61)</f>
        <v>0</v>
      </c>
      <c r="AZ61" s="47">
        <f>IF('KWh Monthly'!AZ$5=-1,0,AY61+'KWh Monthly'!AZ61)</f>
        <v>0</v>
      </c>
      <c r="BA61" s="47">
        <f>IF('KWh Monthly'!BA$5=-1,0,AZ61+'KWh Monthly'!BA61)</f>
        <v>0</v>
      </c>
      <c r="BB61" s="47">
        <f>IF('KWh Monthly'!BB$5=-1,0,BA61+'KWh Monthly'!BB61)</f>
        <v>0</v>
      </c>
      <c r="BC61" s="47">
        <f>IF('KWh Monthly'!BC$5=-1,0,BB61+'KWh Monthly'!BC61)</f>
        <v>0</v>
      </c>
      <c r="BD61" s="47">
        <f>IF('KWh Monthly'!BD$5=-1,0,BC61+'KWh Monthly'!BD61)</f>
        <v>0</v>
      </c>
      <c r="BE61" s="47">
        <f>IF('KWh Monthly'!BE$5=-1,0,BD61+'KWh Monthly'!BE61)</f>
        <v>0</v>
      </c>
      <c r="BF61" s="47">
        <f>IF('KWh Monthly'!BF$5=-1,0,BE61+'KWh Monthly'!BF61)</f>
        <v>0</v>
      </c>
      <c r="BG61" s="47">
        <f>IF('KWh Monthly'!BG$5=-1,0,BF61+'KWh Monthly'!BG61)</f>
        <v>0</v>
      </c>
      <c r="BH61" s="47">
        <f>IF('KWh Monthly'!BH$5=-1,0,BG61+'KWh Monthly'!BH61)</f>
        <v>0</v>
      </c>
      <c r="BI61" s="47">
        <f>IF('KWh Monthly'!BI$5=-1,0,BH61+'KWh Monthly'!BI61)</f>
        <v>0</v>
      </c>
      <c r="BJ61" s="47">
        <f>IF('KWh Monthly'!BJ$5=-1,0,BI61+'KWh Monthly'!BJ61)</f>
        <v>0</v>
      </c>
      <c r="BK61" s="47">
        <f>IF('KWh Monthly'!BK$5=-1,0,BJ61+'KWh Monthly'!BK61)</f>
        <v>0</v>
      </c>
      <c r="BL61" s="47">
        <f>IF('KWh Monthly'!BL$5=-1,0,BK61+'KWh Monthly'!BL61)</f>
        <v>0</v>
      </c>
      <c r="BM61" s="47">
        <f>IF('KWh Monthly'!BM$5=-1,0,BL61+'KWh Monthly'!BM61)</f>
        <v>0</v>
      </c>
      <c r="BN61" s="47">
        <f>IF('KWh Monthly'!BN$5=-1,0,BM61+'KWh Monthly'!BN61)</f>
        <v>0</v>
      </c>
      <c r="BO61" s="47">
        <f>IF('KWh Monthly'!BO$5=-1,0,BN61+'KWh Monthly'!BO61)</f>
        <v>0</v>
      </c>
      <c r="BP61" s="47">
        <f>IF('KWh Monthly'!BP$5=-1,0,BO61+'KWh Monthly'!BP61)</f>
        <v>0</v>
      </c>
      <c r="BQ61" s="47">
        <f>IF('KWh Monthly'!BQ$5=-1,0,BP61+'KWh Monthly'!BQ61)</f>
        <v>0</v>
      </c>
      <c r="BR61" s="47">
        <f>IF('KWh Monthly'!BR$5=-1,0,BQ61+'KWh Monthly'!BR61)</f>
        <v>0</v>
      </c>
      <c r="BS61" s="47">
        <f>IF('KWh Monthly'!BS$5=-1,0,BR61+'KWh Monthly'!BS61)</f>
        <v>0</v>
      </c>
      <c r="BT61" s="47">
        <f>IF('KWh Monthly'!BT$5=-1,0,BS61+'KWh Monthly'!BT61)</f>
        <v>0</v>
      </c>
      <c r="BU61" s="47">
        <f>IF('KWh Monthly'!BU$5=-1,0,BT61+'KWh Monthly'!BU61)</f>
        <v>0</v>
      </c>
      <c r="BV61" s="47">
        <f>IF('KWh Monthly'!BV$5=-1,0,BU61+'KWh Monthly'!BV61)</f>
        <v>0</v>
      </c>
      <c r="BW61" s="47">
        <f>IF('KWh Monthly'!BW$5=-1,0,BV61+'KWh Monthly'!BW61)</f>
        <v>0</v>
      </c>
      <c r="BX61" s="47">
        <f>IF('KWh Monthly'!BX$5=-1,0,BW61+'KWh Monthly'!BX61)</f>
        <v>0</v>
      </c>
      <c r="BY61" s="47">
        <f>IF('KWh Monthly'!BY$5=-1,0,BX61+'KWh Monthly'!BY61)</f>
        <v>0</v>
      </c>
      <c r="BZ61" s="47">
        <f>IF('KWh Monthly'!BZ$5=-1,0,BY61+'KWh Monthly'!BZ61)</f>
        <v>0</v>
      </c>
      <c r="CA61" s="47">
        <f>IF('KWh Monthly'!CA$5=-1,0,BZ61+'KWh Monthly'!CA61)</f>
        <v>0</v>
      </c>
      <c r="CB61" s="47">
        <f>IF('KWh Monthly'!CB$5=-1,0,CA61+'KWh Monthly'!CB61)</f>
        <v>0</v>
      </c>
      <c r="CC61" s="47">
        <f>IF('KWh Monthly'!CC$5=-1,0,CB61+'KWh Monthly'!CC61)</f>
        <v>0</v>
      </c>
      <c r="CD61" s="47">
        <f>IF('KWh Monthly'!CD$5=-1,0,CC61+'KWh Monthly'!CD61)</f>
        <v>0</v>
      </c>
      <c r="CE61" s="47">
        <f>IF('KWh Monthly'!CE$5=-1,0,CD61+'KWh Monthly'!CE61)</f>
        <v>0</v>
      </c>
      <c r="CF61" s="47">
        <f>IF('KWh Monthly'!CF$5=-1,0,CE61+'KWh Monthly'!CF61)</f>
        <v>0</v>
      </c>
      <c r="CG61" s="47">
        <f>IF('KWh Monthly'!CG$5=-1,0,CF61+'KWh Monthly'!CG61)</f>
        <v>0</v>
      </c>
      <c r="CH61" s="47">
        <f>IF('KWh Monthly'!CH$5=-1,0,CG61+'KWh Monthly'!CH61)</f>
        <v>0</v>
      </c>
      <c r="CI61" s="47">
        <f>IF('KWh Monthly'!CI$5=-1,0,CH61+'KWh Monthly'!CI61)</f>
        <v>0</v>
      </c>
      <c r="CJ61" s="47">
        <f>IF('KWh Monthly'!CJ$5=-1,0,CI61+'KWh Monthly'!CJ61)</f>
        <v>0</v>
      </c>
      <c r="CK61" s="47">
        <f>IF('KWh Monthly'!CK$5=-1,0,CJ61+'KWh Monthly'!CK61)</f>
        <v>0</v>
      </c>
      <c r="CL61" s="47">
        <f>IF('KWh Monthly'!CL$5=-1,0,CK61+'KWh Monthly'!CL61)</f>
        <v>0</v>
      </c>
      <c r="CM61" s="47">
        <f>IF('KWh Monthly'!CM$5=-1,0,CL61+'KWh Monthly'!CM61)</f>
        <v>0</v>
      </c>
      <c r="CN61" s="47">
        <f>IF('KWh Monthly'!CN$5=-1,0,CM61+'KWh Monthly'!CN61)</f>
        <v>0</v>
      </c>
      <c r="CO61" s="47">
        <f>IF('KWh Monthly'!CO$5=-1,0,CN61+'KWh Monthly'!CO61)</f>
        <v>0</v>
      </c>
      <c r="CP61" s="47">
        <f>IF('KWh Monthly'!CP$5=-1,0,CO61+'KWh Monthly'!CP61)</f>
        <v>0</v>
      </c>
      <c r="CQ61" s="47">
        <f>IF('KWh Monthly'!CQ$5=-1,0,CP61+'KWh Monthly'!CQ61)</f>
        <v>0</v>
      </c>
      <c r="CR61" s="47">
        <f>IF('KWh Monthly'!CR$5=-1,0,CQ61+'KWh Monthly'!CR61)</f>
        <v>0</v>
      </c>
      <c r="CS61" s="47">
        <f>IF('KWh Monthly'!CS$5=-1,0,CR61+'KWh Monthly'!CS61)</f>
        <v>0</v>
      </c>
      <c r="CT61" s="47">
        <f>IF('KWh Monthly'!CT$5=-1,0,CS61+'KWh Monthly'!CT61)</f>
        <v>0</v>
      </c>
      <c r="CU61" s="47">
        <f>IF('KWh Monthly'!CU$5=-1,0,CT61+'KWh Monthly'!CU61)</f>
        <v>0</v>
      </c>
      <c r="CV61" s="47">
        <f>IF('KWh Monthly'!CV$5=-1,0,CU61+'KWh Monthly'!CV61)</f>
        <v>0</v>
      </c>
      <c r="CW61" s="47">
        <f>IF('KWh Monthly'!CW$5=-1,0,CV61+'KWh Monthly'!CW61)</f>
        <v>0</v>
      </c>
      <c r="CX61" s="47">
        <f>IF('KWh Monthly'!CX$5=-1,0,CW61+'KWh Monthly'!CX61)</f>
        <v>0</v>
      </c>
      <c r="CY61" s="47">
        <f>IF('KWh Monthly'!CY$5=-1,0,CX61+'KWh Monthly'!CY61)</f>
        <v>0</v>
      </c>
      <c r="CZ61" s="47">
        <f>IF('KWh Monthly'!CZ$5=-1,0,CY61+'KWh Monthly'!CZ61)</f>
        <v>0</v>
      </c>
      <c r="DA61" s="47">
        <f>IF('KWh Monthly'!DA$5=-1,0,CZ61+'KWh Monthly'!DA61)</f>
        <v>0</v>
      </c>
      <c r="DB61" s="47">
        <f>IF('KWh Monthly'!DB$5=-1,0,DA61+'KWh Monthly'!DB61)</f>
        <v>0</v>
      </c>
      <c r="DC61" s="47">
        <f>IF('KWh Monthly'!DC$5=-1,0,DB61+'KWh Monthly'!DC61)</f>
        <v>0</v>
      </c>
      <c r="DD61" s="47">
        <f>IF('KWh Monthly'!DD$5=-1,0,DC61+'KWh Monthly'!DD61)</f>
        <v>0</v>
      </c>
      <c r="DE61" s="47">
        <f>IF('KWh Monthly'!DE$5=-1,0,DD61+'KWh Monthly'!DE61)</f>
        <v>0</v>
      </c>
      <c r="DF61" s="47">
        <f>IF('KWh Monthly'!DF$5=-1,0,DE61+'KWh Monthly'!DF61)</f>
        <v>0</v>
      </c>
      <c r="DG61" s="47">
        <f>IF('KWh Monthly'!DG$5=-1,0,DF61+'KWh Monthly'!DG61)</f>
        <v>0</v>
      </c>
      <c r="DH61" s="47">
        <f>IF('KWh Monthly'!DH$5=-1,0,DG61+'KWh Monthly'!DH61)</f>
        <v>0</v>
      </c>
      <c r="DI61" s="47">
        <f>IF('KWh Monthly'!DI$5=-1,0,DH61+'KWh Monthly'!DI61)</f>
        <v>0</v>
      </c>
      <c r="DJ61" s="47">
        <f>IF('KWh Monthly'!DJ$5=-1,0,DI61+'KWh Monthly'!DJ61)</f>
        <v>0</v>
      </c>
      <c r="DK61" s="47">
        <f>IF('KWh Monthly'!DK$5=-1,0,DJ61+'KWh Monthly'!DK61)</f>
        <v>0</v>
      </c>
      <c r="DL61" s="47">
        <f>IF('KWh Monthly'!DL$5=-1,0,DK61+'KWh Monthly'!DL61)</f>
        <v>0</v>
      </c>
      <c r="DM61" s="47">
        <f>IF('KWh Monthly'!DM$5=-1,0,DL61+'KWh Monthly'!DM61)</f>
        <v>0</v>
      </c>
      <c r="DN61" s="47">
        <f>IF('KWh Monthly'!DN$5=-1,0,DM61+'KWh Monthly'!DN61)</f>
        <v>0</v>
      </c>
      <c r="DO61" s="47">
        <f>IF('KWh Monthly'!DO$5=-1,0,DN61+'KWh Monthly'!DO61)</f>
        <v>0</v>
      </c>
      <c r="DP61" s="47">
        <f>IF('KWh Monthly'!DP$5=-1,0,DO61+'KWh Monthly'!DP61)</f>
        <v>0</v>
      </c>
      <c r="DQ61" s="47">
        <f>IF('KWh Monthly'!DQ$5=-1,0,DP61+'KWh Monthly'!DQ61)</f>
        <v>0</v>
      </c>
      <c r="DR61" s="47">
        <f>IF('KWh Monthly'!DR$5=-1,0,DQ61+'KWh Monthly'!DR61)</f>
        <v>0</v>
      </c>
    </row>
    <row r="62" spans="1:122" x14ac:dyDescent="0.25">
      <c r="A62" s="194"/>
      <c r="B62" s="30" t="s">
        <v>7</v>
      </c>
      <c r="C62" s="47">
        <f>IF('KWh Monthly'!C$5=0,0,'KWh Monthly'!C62)</f>
        <v>0</v>
      </c>
      <c r="D62" s="47">
        <f>IF('KWh Monthly'!D$5=0,0,C62+'KWh Monthly'!D62)</f>
        <v>0</v>
      </c>
      <c r="E62" s="47">
        <f>IF('KWh Monthly'!E$5=0,0,D62+'KWh Monthly'!E62)</f>
        <v>0</v>
      </c>
      <c r="F62" s="47">
        <f>IF('KWh Monthly'!F$5=0,0,E62+'KWh Monthly'!F62)</f>
        <v>0</v>
      </c>
      <c r="G62" s="47">
        <f>IF('KWh Monthly'!G$5=0,0,F62+'KWh Monthly'!G62)</f>
        <v>0</v>
      </c>
      <c r="H62" s="47">
        <f>IF('KWh Monthly'!H$5=0,0,G62+'KWh Monthly'!H62)</f>
        <v>0</v>
      </c>
      <c r="I62" s="47">
        <f>IF('KWh Monthly'!I$5=0,0,H62+'KWh Monthly'!I62)</f>
        <v>0</v>
      </c>
      <c r="J62" s="47">
        <f>IF('KWh Monthly'!J$5=0,0,I62+'KWh Monthly'!J62)</f>
        <v>0</v>
      </c>
      <c r="K62" s="47">
        <f>IF('KWh Monthly'!K$5=0,0,J62+'KWh Monthly'!K62)</f>
        <v>0</v>
      </c>
      <c r="L62" s="47">
        <f>IF('KWh Monthly'!L$5=0,0,K62+'KWh Monthly'!L62)</f>
        <v>0</v>
      </c>
      <c r="M62" s="47">
        <f>IF('KWh Monthly'!M$5=0,0,L62+'KWh Monthly'!M62)</f>
        <v>0</v>
      </c>
      <c r="N62" s="47">
        <f>IF('KWh Monthly'!N$5=0,0,M62+'KWh Monthly'!N62)</f>
        <v>0</v>
      </c>
      <c r="O62" s="47">
        <f>IF('KWh Monthly'!O$5=0,0,N62+'KWh Monthly'!O62)</f>
        <v>2178.3364429190337</v>
      </c>
      <c r="P62" s="47">
        <f>IF('KWh Monthly'!P$5=0,0,O62+'KWh Monthly'!P62)</f>
        <v>0</v>
      </c>
      <c r="Q62" s="47">
        <f>IF('KWh Monthly'!Q$5=0,0,P62+'KWh Monthly'!Q62)</f>
        <v>0</v>
      </c>
      <c r="R62" s="47">
        <f>IF('KWh Monthly'!R$5=0,0,Q62+'KWh Monthly'!R62)</f>
        <v>0</v>
      </c>
      <c r="S62" s="47">
        <f>IF('KWh Monthly'!S$5=0,0,R62+'KWh Monthly'!S62)</f>
        <v>0</v>
      </c>
      <c r="T62" s="47">
        <f>IF('KWh Monthly'!T$5=0,0,S62+'KWh Monthly'!T62)</f>
        <v>0</v>
      </c>
      <c r="U62" s="47">
        <f>IF('KWh Monthly'!U$5=0,0,T62+'KWh Monthly'!U62)</f>
        <v>0</v>
      </c>
      <c r="V62" s="47">
        <f>IF('KWh Monthly'!V$5=0,0,U62+'KWh Monthly'!V62)</f>
        <v>0</v>
      </c>
      <c r="W62" s="47">
        <f>IF('KWh Monthly'!W$5=0,0,V62+'KWh Monthly'!W62)</f>
        <v>0</v>
      </c>
      <c r="X62" s="47">
        <f>IF('KWh Monthly'!X$5=0,0,W62+'KWh Monthly'!X62)</f>
        <v>0</v>
      </c>
      <c r="Y62" s="47">
        <f>IF('KWh Monthly'!Y$5=0,0,X62+'KWh Monthly'!Y62)</f>
        <v>0</v>
      </c>
      <c r="Z62" s="47">
        <f>IF('KWh Monthly'!Z$5=0,0,Y62+'KWh Monthly'!Z62)</f>
        <v>0</v>
      </c>
      <c r="AA62" s="47">
        <f>IF('KWh Monthly'!AA$5=0,0,Z62+'KWh Monthly'!AA62)</f>
        <v>0</v>
      </c>
      <c r="AB62" s="47">
        <f>IF('KWh Monthly'!AB$5=0,0,AA62+'KWh Monthly'!AB62)</f>
        <v>0</v>
      </c>
      <c r="AC62" s="47">
        <f>IF('KWh Monthly'!AC$5=0,0,AB62+'KWh Monthly'!AC62)</f>
        <v>0</v>
      </c>
      <c r="AD62" s="47">
        <f>IF('KWh Monthly'!AD$5=0,0,AC62+'KWh Monthly'!AD62)</f>
        <v>0</v>
      </c>
      <c r="AE62" s="47">
        <f>IF('KWh Monthly'!AE$5=0,0,AD62+'KWh Monthly'!AE62)</f>
        <v>0</v>
      </c>
      <c r="AF62" s="47">
        <f>IF('KWh Monthly'!AF$5=0,0,AE62+'KWh Monthly'!AF62)</f>
        <v>0</v>
      </c>
      <c r="AG62" s="47">
        <f>IF('KWh Monthly'!AG$5=0,0,AF62+'KWh Monthly'!AG62)</f>
        <v>0</v>
      </c>
      <c r="AH62" s="47">
        <f>IF('KWh Monthly'!AH$5=0,0,AG62+'KWh Monthly'!AH62)</f>
        <v>0</v>
      </c>
      <c r="AI62" s="47">
        <f>IF('KWh Monthly'!AI$5=0,0,AH62+'KWh Monthly'!AI62)</f>
        <v>0</v>
      </c>
      <c r="AJ62" s="47">
        <f>IF('KWh Monthly'!AJ$5=0,0,AI62+'KWh Monthly'!AJ62)</f>
        <v>0</v>
      </c>
      <c r="AK62" s="47">
        <f>IF('KWh Monthly'!AK$5=0,0,AJ62+'KWh Monthly'!AK62)</f>
        <v>0</v>
      </c>
      <c r="AL62" s="47">
        <f>IF('KWh Monthly'!AL$5=0,0,AK62+'KWh Monthly'!AL62)</f>
        <v>0</v>
      </c>
      <c r="AM62" s="47">
        <f>IF('KWh Monthly'!AM$5=0,0,AL62+'KWh Monthly'!AM62)</f>
        <v>0</v>
      </c>
      <c r="AN62" s="47">
        <f>IF('KWh Monthly'!AN$5=0,0,AM62+'KWh Monthly'!AN62)</f>
        <v>0</v>
      </c>
      <c r="AO62" s="47">
        <f>IF('KWh Monthly'!AO$5=-1,0,AN62+'KWh Monthly'!AO62)</f>
        <v>0</v>
      </c>
      <c r="AP62" s="47">
        <f>IF('KWh Monthly'!AP$5=-1,0,AO62+'KWh Monthly'!AP62)</f>
        <v>0</v>
      </c>
      <c r="AQ62" s="47">
        <f>IF('KWh Monthly'!AQ$5=-1,0,AP62+'KWh Monthly'!AQ62)</f>
        <v>0</v>
      </c>
      <c r="AR62" s="47">
        <f>IF('KWh Monthly'!AR$5=-1,0,AQ62+'KWh Monthly'!AR62)</f>
        <v>0</v>
      </c>
      <c r="AS62" s="47">
        <f>IF('KWh Monthly'!AS$5=-1,0,AR62+'KWh Monthly'!AS62)</f>
        <v>0</v>
      </c>
      <c r="AT62" s="47">
        <f>IF('KWh Monthly'!AT$5=-1,0,AS62+'KWh Monthly'!AT62)</f>
        <v>0</v>
      </c>
      <c r="AU62" s="47">
        <f>IF('KWh Monthly'!AU$5=-1,0,AT62+'KWh Monthly'!AU62)</f>
        <v>0</v>
      </c>
      <c r="AV62" s="47">
        <f>IF('KWh Monthly'!AV$5=-1,0,AU62+'KWh Monthly'!AV62)</f>
        <v>0</v>
      </c>
      <c r="AW62" s="47">
        <f>IF('KWh Monthly'!AW$5=-1,0,AV62+'KWh Monthly'!AW62)</f>
        <v>0</v>
      </c>
      <c r="AX62" s="47">
        <f>IF('KWh Monthly'!AX$5=-1,0,AW62+'KWh Monthly'!AX62)</f>
        <v>0</v>
      </c>
      <c r="AY62" s="47">
        <f>IF('KWh Monthly'!AY$5=-1,0,AX62+'KWh Monthly'!AY62)</f>
        <v>0</v>
      </c>
      <c r="AZ62" s="47">
        <f>IF('KWh Monthly'!AZ$5=-1,0,AY62+'KWh Monthly'!AZ62)</f>
        <v>0</v>
      </c>
      <c r="BA62" s="47">
        <f>IF('KWh Monthly'!BA$5=-1,0,AZ62+'KWh Monthly'!BA62)</f>
        <v>0</v>
      </c>
      <c r="BB62" s="47">
        <f>IF('KWh Monthly'!BB$5=-1,0,BA62+'KWh Monthly'!BB62)</f>
        <v>0</v>
      </c>
      <c r="BC62" s="47">
        <f>IF('KWh Monthly'!BC$5=-1,0,BB62+'KWh Monthly'!BC62)</f>
        <v>0</v>
      </c>
      <c r="BD62" s="47">
        <f>IF('KWh Monthly'!BD$5=-1,0,BC62+'KWh Monthly'!BD62)</f>
        <v>0</v>
      </c>
      <c r="BE62" s="47">
        <f>IF('KWh Monthly'!BE$5=-1,0,BD62+'KWh Monthly'!BE62)</f>
        <v>0</v>
      </c>
      <c r="BF62" s="47">
        <f>IF('KWh Monthly'!BF$5=-1,0,BE62+'KWh Monthly'!BF62)</f>
        <v>0</v>
      </c>
      <c r="BG62" s="47">
        <f>IF('KWh Monthly'!BG$5=-1,0,BF62+'KWh Monthly'!BG62)</f>
        <v>0</v>
      </c>
      <c r="BH62" s="47">
        <f>IF('KWh Monthly'!BH$5=-1,0,BG62+'KWh Monthly'!BH62)</f>
        <v>0</v>
      </c>
      <c r="BI62" s="47">
        <f>IF('KWh Monthly'!BI$5=-1,0,BH62+'KWh Monthly'!BI62)</f>
        <v>0</v>
      </c>
      <c r="BJ62" s="47">
        <f>IF('KWh Monthly'!BJ$5=-1,0,BI62+'KWh Monthly'!BJ62)</f>
        <v>0</v>
      </c>
      <c r="BK62" s="47">
        <f>IF('KWh Monthly'!BK$5=-1,0,BJ62+'KWh Monthly'!BK62)</f>
        <v>0</v>
      </c>
      <c r="BL62" s="47">
        <f>IF('KWh Monthly'!BL$5=-1,0,BK62+'KWh Monthly'!BL62)</f>
        <v>0</v>
      </c>
      <c r="BM62" s="47">
        <f>IF('KWh Monthly'!BM$5=-1,0,BL62+'KWh Monthly'!BM62)</f>
        <v>0</v>
      </c>
      <c r="BN62" s="47">
        <f>IF('KWh Monthly'!BN$5=-1,0,BM62+'KWh Monthly'!BN62)</f>
        <v>0</v>
      </c>
      <c r="BO62" s="47">
        <f>IF('KWh Monthly'!BO$5=-1,0,BN62+'KWh Monthly'!BO62)</f>
        <v>0</v>
      </c>
      <c r="BP62" s="47">
        <f>IF('KWh Monthly'!BP$5=-1,0,BO62+'KWh Monthly'!BP62)</f>
        <v>0</v>
      </c>
      <c r="BQ62" s="47">
        <f>IF('KWh Monthly'!BQ$5=-1,0,BP62+'KWh Monthly'!BQ62)</f>
        <v>0</v>
      </c>
      <c r="BR62" s="47">
        <f>IF('KWh Monthly'!BR$5=-1,0,BQ62+'KWh Monthly'!BR62)</f>
        <v>0</v>
      </c>
      <c r="BS62" s="47">
        <f>IF('KWh Monthly'!BS$5=-1,0,BR62+'KWh Monthly'!BS62)</f>
        <v>0</v>
      </c>
      <c r="BT62" s="47">
        <f>IF('KWh Monthly'!BT$5=-1,0,BS62+'KWh Monthly'!BT62)</f>
        <v>0</v>
      </c>
      <c r="BU62" s="47">
        <f>IF('KWh Monthly'!BU$5=-1,0,BT62+'KWh Monthly'!BU62)</f>
        <v>0</v>
      </c>
      <c r="BV62" s="47">
        <f>IF('KWh Monthly'!BV$5=-1,0,BU62+'KWh Monthly'!BV62)</f>
        <v>0</v>
      </c>
      <c r="BW62" s="47">
        <f>IF('KWh Monthly'!BW$5=-1,0,BV62+'KWh Monthly'!BW62)</f>
        <v>0</v>
      </c>
      <c r="BX62" s="47">
        <f>IF('KWh Monthly'!BX$5=-1,0,BW62+'KWh Monthly'!BX62)</f>
        <v>0</v>
      </c>
      <c r="BY62" s="47">
        <f>IF('KWh Monthly'!BY$5=-1,0,BX62+'KWh Monthly'!BY62)</f>
        <v>0</v>
      </c>
      <c r="BZ62" s="47">
        <f>IF('KWh Monthly'!BZ$5=-1,0,BY62+'KWh Monthly'!BZ62)</f>
        <v>0</v>
      </c>
      <c r="CA62" s="47">
        <f>IF('KWh Monthly'!CA$5=-1,0,BZ62+'KWh Monthly'!CA62)</f>
        <v>0</v>
      </c>
      <c r="CB62" s="47">
        <f>IF('KWh Monthly'!CB$5=-1,0,CA62+'KWh Monthly'!CB62)</f>
        <v>0</v>
      </c>
      <c r="CC62" s="47">
        <f>IF('KWh Monthly'!CC$5=-1,0,CB62+'KWh Monthly'!CC62)</f>
        <v>0</v>
      </c>
      <c r="CD62" s="47">
        <f>IF('KWh Monthly'!CD$5=-1,0,CC62+'KWh Monthly'!CD62)</f>
        <v>0</v>
      </c>
      <c r="CE62" s="47">
        <f>IF('KWh Monthly'!CE$5=-1,0,CD62+'KWh Monthly'!CE62)</f>
        <v>0</v>
      </c>
      <c r="CF62" s="47">
        <f>IF('KWh Monthly'!CF$5=-1,0,CE62+'KWh Monthly'!CF62)</f>
        <v>0</v>
      </c>
      <c r="CG62" s="47">
        <f>IF('KWh Monthly'!CG$5=-1,0,CF62+'KWh Monthly'!CG62)</f>
        <v>0</v>
      </c>
      <c r="CH62" s="47">
        <f>IF('KWh Monthly'!CH$5=-1,0,CG62+'KWh Monthly'!CH62)</f>
        <v>0</v>
      </c>
      <c r="CI62" s="47">
        <f>IF('KWh Monthly'!CI$5=-1,0,CH62+'KWh Monthly'!CI62)</f>
        <v>0</v>
      </c>
      <c r="CJ62" s="47">
        <f>IF('KWh Monthly'!CJ$5=-1,0,CI62+'KWh Monthly'!CJ62)</f>
        <v>0</v>
      </c>
      <c r="CK62" s="47">
        <f>IF('KWh Monthly'!CK$5=-1,0,CJ62+'KWh Monthly'!CK62)</f>
        <v>0</v>
      </c>
      <c r="CL62" s="47">
        <f>IF('KWh Monthly'!CL$5=-1,0,CK62+'KWh Monthly'!CL62)</f>
        <v>0</v>
      </c>
      <c r="CM62" s="47">
        <f>IF('KWh Monthly'!CM$5=-1,0,CL62+'KWh Monthly'!CM62)</f>
        <v>0</v>
      </c>
      <c r="CN62" s="47">
        <f>IF('KWh Monthly'!CN$5=-1,0,CM62+'KWh Monthly'!CN62)</f>
        <v>0</v>
      </c>
      <c r="CO62" s="47">
        <f>IF('KWh Monthly'!CO$5=-1,0,CN62+'KWh Monthly'!CO62)</f>
        <v>0</v>
      </c>
      <c r="CP62" s="47">
        <f>IF('KWh Monthly'!CP$5=-1,0,CO62+'KWh Monthly'!CP62)</f>
        <v>0</v>
      </c>
      <c r="CQ62" s="47">
        <f>IF('KWh Monthly'!CQ$5=-1,0,CP62+'KWh Monthly'!CQ62)</f>
        <v>0</v>
      </c>
      <c r="CR62" s="47">
        <f>IF('KWh Monthly'!CR$5=-1,0,CQ62+'KWh Monthly'!CR62)</f>
        <v>0</v>
      </c>
      <c r="CS62" s="47">
        <f>IF('KWh Monthly'!CS$5=-1,0,CR62+'KWh Monthly'!CS62)</f>
        <v>0</v>
      </c>
      <c r="CT62" s="47">
        <f>IF('KWh Monthly'!CT$5=-1,0,CS62+'KWh Monthly'!CT62)</f>
        <v>0</v>
      </c>
      <c r="CU62" s="47">
        <f>IF('KWh Monthly'!CU$5=-1,0,CT62+'KWh Monthly'!CU62)</f>
        <v>0</v>
      </c>
      <c r="CV62" s="47">
        <f>IF('KWh Monthly'!CV$5=-1,0,CU62+'KWh Monthly'!CV62)</f>
        <v>0</v>
      </c>
      <c r="CW62" s="47">
        <f>IF('KWh Monthly'!CW$5=-1,0,CV62+'KWh Monthly'!CW62)</f>
        <v>0</v>
      </c>
      <c r="CX62" s="47">
        <f>IF('KWh Monthly'!CX$5=-1,0,CW62+'KWh Monthly'!CX62)</f>
        <v>0</v>
      </c>
      <c r="CY62" s="47">
        <f>IF('KWh Monthly'!CY$5=-1,0,CX62+'KWh Monthly'!CY62)</f>
        <v>0</v>
      </c>
      <c r="CZ62" s="47">
        <f>IF('KWh Monthly'!CZ$5=-1,0,CY62+'KWh Monthly'!CZ62)</f>
        <v>0</v>
      </c>
      <c r="DA62" s="47">
        <f>IF('KWh Monthly'!DA$5=-1,0,CZ62+'KWh Monthly'!DA62)</f>
        <v>0</v>
      </c>
      <c r="DB62" s="47">
        <f>IF('KWh Monthly'!DB$5=-1,0,DA62+'KWh Monthly'!DB62)</f>
        <v>0</v>
      </c>
      <c r="DC62" s="47">
        <f>IF('KWh Monthly'!DC$5=-1,0,DB62+'KWh Monthly'!DC62)</f>
        <v>0</v>
      </c>
      <c r="DD62" s="47">
        <f>IF('KWh Monthly'!DD$5=-1,0,DC62+'KWh Monthly'!DD62)</f>
        <v>0</v>
      </c>
      <c r="DE62" s="47">
        <f>IF('KWh Monthly'!DE$5=-1,0,DD62+'KWh Monthly'!DE62)</f>
        <v>0</v>
      </c>
      <c r="DF62" s="47">
        <f>IF('KWh Monthly'!DF$5=-1,0,DE62+'KWh Monthly'!DF62)</f>
        <v>0</v>
      </c>
      <c r="DG62" s="47">
        <f>IF('KWh Monthly'!DG$5=-1,0,DF62+'KWh Monthly'!DG62)</f>
        <v>0</v>
      </c>
      <c r="DH62" s="47">
        <f>IF('KWh Monthly'!DH$5=-1,0,DG62+'KWh Monthly'!DH62)</f>
        <v>0</v>
      </c>
      <c r="DI62" s="47">
        <f>IF('KWh Monthly'!DI$5=-1,0,DH62+'KWh Monthly'!DI62)</f>
        <v>0</v>
      </c>
      <c r="DJ62" s="47">
        <f>IF('KWh Monthly'!DJ$5=-1,0,DI62+'KWh Monthly'!DJ62)</f>
        <v>0</v>
      </c>
      <c r="DK62" s="47">
        <f>IF('KWh Monthly'!DK$5=-1,0,DJ62+'KWh Monthly'!DK62)</f>
        <v>0</v>
      </c>
      <c r="DL62" s="47">
        <f>IF('KWh Monthly'!DL$5=-1,0,DK62+'KWh Monthly'!DL62)</f>
        <v>0</v>
      </c>
      <c r="DM62" s="47">
        <f>IF('KWh Monthly'!DM$5=-1,0,DL62+'KWh Monthly'!DM62)</f>
        <v>0</v>
      </c>
      <c r="DN62" s="47">
        <f>IF('KWh Monthly'!DN$5=-1,0,DM62+'KWh Monthly'!DN62)</f>
        <v>0</v>
      </c>
      <c r="DO62" s="47">
        <f>IF('KWh Monthly'!DO$5=-1,0,DN62+'KWh Monthly'!DO62)</f>
        <v>0</v>
      </c>
      <c r="DP62" s="47">
        <f>IF('KWh Monthly'!DP$5=-1,0,DO62+'KWh Monthly'!DP62)</f>
        <v>0</v>
      </c>
      <c r="DQ62" s="47">
        <f>IF('KWh Monthly'!DQ$5=-1,0,DP62+'KWh Monthly'!DQ62)</f>
        <v>0</v>
      </c>
      <c r="DR62" s="47">
        <f>IF('KWh Monthly'!DR$5=-1,0,DQ62+'KWh Monthly'!DR62)</f>
        <v>0</v>
      </c>
    </row>
    <row r="63" spans="1:122" ht="15.75" thickBot="1" x14ac:dyDescent="0.3">
      <c r="A63" s="195"/>
      <c r="B63" s="30" t="s">
        <v>8</v>
      </c>
      <c r="C63" s="47">
        <f>IF('KWh Monthly'!C$5=0,0,'KWh Monthly'!C63)</f>
        <v>0</v>
      </c>
      <c r="D63" s="47">
        <f>IF('KWh Monthly'!D$5=0,0,C63+'KWh Monthly'!D63)</f>
        <v>0</v>
      </c>
      <c r="E63" s="47">
        <f>IF('KWh Monthly'!E$5=0,0,D63+'KWh Monthly'!E63)</f>
        <v>0</v>
      </c>
      <c r="F63" s="47">
        <f>IF('KWh Monthly'!F$5=0,0,E63+'KWh Monthly'!F63)</f>
        <v>0</v>
      </c>
      <c r="G63" s="47">
        <f>IF('KWh Monthly'!G$5=0,0,F63+'KWh Monthly'!G63)</f>
        <v>0</v>
      </c>
      <c r="H63" s="47">
        <f>IF('KWh Monthly'!H$5=0,0,G63+'KWh Monthly'!H63)</f>
        <v>0</v>
      </c>
      <c r="I63" s="47">
        <f>IF('KWh Monthly'!I$5=0,0,H63+'KWh Monthly'!I63)</f>
        <v>0</v>
      </c>
      <c r="J63" s="47">
        <f>IF('KWh Monthly'!J$5=0,0,I63+'KWh Monthly'!J63)</f>
        <v>0</v>
      </c>
      <c r="K63" s="47">
        <f>IF('KWh Monthly'!K$5=0,0,J63+'KWh Monthly'!K63)</f>
        <v>0</v>
      </c>
      <c r="L63" s="47">
        <f>IF('KWh Monthly'!L$5=0,0,K63+'KWh Monthly'!L63)</f>
        <v>0</v>
      </c>
      <c r="M63" s="47">
        <f>IF('KWh Monthly'!M$5=0,0,L63+'KWh Monthly'!M63)</f>
        <v>0</v>
      </c>
      <c r="N63" s="47">
        <f>IF('KWh Monthly'!N$5=0,0,M63+'KWh Monthly'!N63)</f>
        <v>0</v>
      </c>
      <c r="O63" s="47">
        <f>IF('KWh Monthly'!O$5=0,0,N63+'KWh Monthly'!O63)</f>
        <v>2515.0142767938387</v>
      </c>
      <c r="P63" s="47">
        <f>IF('KWh Monthly'!P$5=0,0,O63+'KWh Monthly'!P63)</f>
        <v>0</v>
      </c>
      <c r="Q63" s="47">
        <f>IF('KWh Monthly'!Q$5=0,0,P63+'KWh Monthly'!Q63)</f>
        <v>0</v>
      </c>
      <c r="R63" s="47">
        <f>IF('KWh Monthly'!R$5=0,0,Q63+'KWh Monthly'!R63)</f>
        <v>0</v>
      </c>
      <c r="S63" s="47">
        <f>IF('KWh Monthly'!S$5=0,0,R63+'KWh Monthly'!S63)</f>
        <v>0</v>
      </c>
      <c r="T63" s="47">
        <f>IF('KWh Monthly'!T$5=0,0,S63+'KWh Monthly'!T63)</f>
        <v>0</v>
      </c>
      <c r="U63" s="47">
        <f>IF('KWh Monthly'!U$5=0,0,T63+'KWh Monthly'!U63)</f>
        <v>0</v>
      </c>
      <c r="V63" s="47">
        <f>IF('KWh Monthly'!V$5=0,0,U63+'KWh Monthly'!V63)</f>
        <v>0</v>
      </c>
      <c r="W63" s="47">
        <f>IF('KWh Monthly'!W$5=0,0,V63+'KWh Monthly'!W63)</f>
        <v>0</v>
      </c>
      <c r="X63" s="47">
        <f>IF('KWh Monthly'!X$5=0,0,W63+'KWh Monthly'!X63)</f>
        <v>0</v>
      </c>
      <c r="Y63" s="47">
        <f>IF('KWh Monthly'!Y$5=0,0,X63+'KWh Monthly'!Y63)</f>
        <v>0</v>
      </c>
      <c r="Z63" s="47">
        <f>IF('KWh Monthly'!Z$5=0,0,Y63+'KWh Monthly'!Z63)</f>
        <v>0</v>
      </c>
      <c r="AA63" s="47">
        <f>IF('KWh Monthly'!AA$5=0,0,Z63+'KWh Monthly'!AA63)</f>
        <v>0</v>
      </c>
      <c r="AB63" s="47">
        <f>IF('KWh Monthly'!AB$5=0,0,AA63+'KWh Monthly'!AB63)</f>
        <v>0</v>
      </c>
      <c r="AC63" s="47">
        <f>IF('KWh Monthly'!AC$5=0,0,AB63+'KWh Monthly'!AC63)</f>
        <v>0</v>
      </c>
      <c r="AD63" s="47">
        <f>IF('KWh Monthly'!AD$5=0,0,AC63+'KWh Monthly'!AD63)</f>
        <v>0</v>
      </c>
      <c r="AE63" s="47">
        <f>IF('KWh Monthly'!AE$5=0,0,AD63+'KWh Monthly'!AE63)</f>
        <v>0</v>
      </c>
      <c r="AF63" s="47">
        <f>IF('KWh Monthly'!AF$5=0,0,AE63+'KWh Monthly'!AF63)</f>
        <v>0</v>
      </c>
      <c r="AG63" s="47">
        <f>IF('KWh Monthly'!AG$5=0,0,AF63+'KWh Monthly'!AG63)</f>
        <v>0</v>
      </c>
      <c r="AH63" s="47">
        <f>IF('KWh Monthly'!AH$5=0,0,AG63+'KWh Monthly'!AH63)</f>
        <v>0</v>
      </c>
      <c r="AI63" s="47">
        <f>IF('KWh Monthly'!AI$5=0,0,AH63+'KWh Monthly'!AI63)</f>
        <v>0</v>
      </c>
      <c r="AJ63" s="47">
        <f>IF('KWh Monthly'!AJ$5=0,0,AI63+'KWh Monthly'!AJ63)</f>
        <v>0</v>
      </c>
      <c r="AK63" s="47">
        <f>IF('KWh Monthly'!AK$5=0,0,AJ63+'KWh Monthly'!AK63)</f>
        <v>0</v>
      </c>
      <c r="AL63" s="47">
        <f>IF('KWh Monthly'!AL$5=0,0,AK63+'KWh Monthly'!AL63)</f>
        <v>0</v>
      </c>
      <c r="AM63" s="47">
        <f>IF('KWh Monthly'!AM$5=0,0,AL63+'KWh Monthly'!AM63)</f>
        <v>0</v>
      </c>
      <c r="AN63" s="47">
        <f>IF('KWh Monthly'!AN$5=0,0,AM63+'KWh Monthly'!AN63)</f>
        <v>0</v>
      </c>
      <c r="AO63" s="47">
        <f>IF('KWh Monthly'!AO$5=-1,0,AN63+'KWh Monthly'!AO63)</f>
        <v>0</v>
      </c>
      <c r="AP63" s="47">
        <f>IF('KWh Monthly'!AP$5=-1,0,AO63+'KWh Monthly'!AP63)</f>
        <v>0</v>
      </c>
      <c r="AQ63" s="47">
        <f>IF('KWh Monthly'!AQ$5=-1,0,AP63+'KWh Monthly'!AQ63)</f>
        <v>0</v>
      </c>
      <c r="AR63" s="47">
        <f>IF('KWh Monthly'!AR$5=-1,0,AQ63+'KWh Monthly'!AR63)</f>
        <v>0</v>
      </c>
      <c r="AS63" s="47">
        <f>IF('KWh Monthly'!AS$5=-1,0,AR63+'KWh Monthly'!AS63)</f>
        <v>0</v>
      </c>
      <c r="AT63" s="47">
        <f>IF('KWh Monthly'!AT$5=-1,0,AS63+'KWh Monthly'!AT63)</f>
        <v>0</v>
      </c>
      <c r="AU63" s="47">
        <f>IF('KWh Monthly'!AU$5=-1,0,AT63+'KWh Monthly'!AU63)</f>
        <v>0</v>
      </c>
      <c r="AV63" s="47">
        <f>IF('KWh Monthly'!AV$5=-1,0,AU63+'KWh Monthly'!AV63)</f>
        <v>0</v>
      </c>
      <c r="AW63" s="47">
        <f>IF('KWh Monthly'!AW$5=-1,0,AV63+'KWh Monthly'!AW63)</f>
        <v>0</v>
      </c>
      <c r="AX63" s="47">
        <f>IF('KWh Monthly'!AX$5=-1,0,AW63+'KWh Monthly'!AX63)</f>
        <v>0</v>
      </c>
      <c r="AY63" s="47">
        <f>IF('KWh Monthly'!AY$5=-1,0,AX63+'KWh Monthly'!AY63)</f>
        <v>0</v>
      </c>
      <c r="AZ63" s="47">
        <f>IF('KWh Monthly'!AZ$5=-1,0,AY63+'KWh Monthly'!AZ63)</f>
        <v>0</v>
      </c>
      <c r="BA63" s="47">
        <f>IF('KWh Monthly'!BA$5=-1,0,AZ63+'KWh Monthly'!BA63)</f>
        <v>0</v>
      </c>
      <c r="BB63" s="47">
        <f>IF('KWh Monthly'!BB$5=-1,0,BA63+'KWh Monthly'!BB63)</f>
        <v>0</v>
      </c>
      <c r="BC63" s="47">
        <f>IF('KWh Monthly'!BC$5=-1,0,BB63+'KWh Monthly'!BC63)</f>
        <v>0</v>
      </c>
      <c r="BD63" s="47">
        <f>IF('KWh Monthly'!BD$5=-1,0,BC63+'KWh Monthly'!BD63)</f>
        <v>0</v>
      </c>
      <c r="BE63" s="47">
        <f>IF('KWh Monthly'!BE$5=-1,0,BD63+'KWh Monthly'!BE63)</f>
        <v>0</v>
      </c>
      <c r="BF63" s="47">
        <f>IF('KWh Monthly'!BF$5=-1,0,BE63+'KWh Monthly'!BF63)</f>
        <v>0</v>
      </c>
      <c r="BG63" s="47">
        <f>IF('KWh Monthly'!BG$5=-1,0,BF63+'KWh Monthly'!BG63)</f>
        <v>0</v>
      </c>
      <c r="BH63" s="47">
        <f>IF('KWh Monthly'!BH$5=-1,0,BG63+'KWh Monthly'!BH63)</f>
        <v>0</v>
      </c>
      <c r="BI63" s="47">
        <f>IF('KWh Monthly'!BI$5=-1,0,BH63+'KWh Monthly'!BI63)</f>
        <v>0</v>
      </c>
      <c r="BJ63" s="47">
        <f>IF('KWh Monthly'!BJ$5=-1,0,BI63+'KWh Monthly'!BJ63)</f>
        <v>0</v>
      </c>
      <c r="BK63" s="47">
        <f>IF('KWh Monthly'!BK$5=-1,0,BJ63+'KWh Monthly'!BK63)</f>
        <v>0</v>
      </c>
      <c r="BL63" s="47">
        <f>IF('KWh Monthly'!BL$5=-1,0,BK63+'KWh Monthly'!BL63)</f>
        <v>0</v>
      </c>
      <c r="BM63" s="47">
        <f>IF('KWh Monthly'!BM$5=-1,0,BL63+'KWh Monthly'!BM63)</f>
        <v>0</v>
      </c>
      <c r="BN63" s="47">
        <f>IF('KWh Monthly'!BN$5=-1,0,BM63+'KWh Monthly'!BN63)</f>
        <v>0</v>
      </c>
      <c r="BO63" s="47">
        <f>IF('KWh Monthly'!BO$5=-1,0,BN63+'KWh Monthly'!BO63)</f>
        <v>0</v>
      </c>
      <c r="BP63" s="47">
        <f>IF('KWh Monthly'!BP$5=-1,0,BO63+'KWh Monthly'!BP63)</f>
        <v>0</v>
      </c>
      <c r="BQ63" s="47">
        <f>IF('KWh Monthly'!BQ$5=-1,0,BP63+'KWh Monthly'!BQ63)</f>
        <v>0</v>
      </c>
      <c r="BR63" s="47">
        <f>IF('KWh Monthly'!BR$5=-1,0,BQ63+'KWh Monthly'!BR63)</f>
        <v>0</v>
      </c>
      <c r="BS63" s="47">
        <f>IF('KWh Monthly'!BS$5=-1,0,BR63+'KWh Monthly'!BS63)</f>
        <v>0</v>
      </c>
      <c r="BT63" s="47">
        <f>IF('KWh Monthly'!BT$5=-1,0,BS63+'KWh Monthly'!BT63)</f>
        <v>0</v>
      </c>
      <c r="BU63" s="47">
        <f>IF('KWh Monthly'!BU$5=-1,0,BT63+'KWh Monthly'!BU63)</f>
        <v>0</v>
      </c>
      <c r="BV63" s="47">
        <f>IF('KWh Monthly'!BV$5=-1,0,BU63+'KWh Monthly'!BV63)</f>
        <v>0</v>
      </c>
      <c r="BW63" s="47">
        <f>IF('KWh Monthly'!BW$5=-1,0,BV63+'KWh Monthly'!BW63)</f>
        <v>0</v>
      </c>
      <c r="BX63" s="47">
        <f>IF('KWh Monthly'!BX$5=-1,0,BW63+'KWh Monthly'!BX63)</f>
        <v>0</v>
      </c>
      <c r="BY63" s="47">
        <f>IF('KWh Monthly'!BY$5=-1,0,BX63+'KWh Monthly'!BY63)</f>
        <v>0</v>
      </c>
      <c r="BZ63" s="47">
        <f>IF('KWh Monthly'!BZ$5=-1,0,BY63+'KWh Monthly'!BZ63)</f>
        <v>0</v>
      </c>
      <c r="CA63" s="47">
        <f>IF('KWh Monthly'!CA$5=-1,0,BZ63+'KWh Monthly'!CA63)</f>
        <v>0</v>
      </c>
      <c r="CB63" s="47">
        <f>IF('KWh Monthly'!CB$5=-1,0,CA63+'KWh Monthly'!CB63)</f>
        <v>0</v>
      </c>
      <c r="CC63" s="47">
        <f>IF('KWh Monthly'!CC$5=-1,0,CB63+'KWh Monthly'!CC63)</f>
        <v>0</v>
      </c>
      <c r="CD63" s="47">
        <f>IF('KWh Monthly'!CD$5=-1,0,CC63+'KWh Monthly'!CD63)</f>
        <v>0</v>
      </c>
      <c r="CE63" s="47">
        <f>IF('KWh Monthly'!CE$5=-1,0,CD63+'KWh Monthly'!CE63)</f>
        <v>0</v>
      </c>
      <c r="CF63" s="47">
        <f>IF('KWh Monthly'!CF$5=-1,0,CE63+'KWh Monthly'!CF63)</f>
        <v>0</v>
      </c>
      <c r="CG63" s="47">
        <f>IF('KWh Monthly'!CG$5=-1,0,CF63+'KWh Monthly'!CG63)</f>
        <v>0</v>
      </c>
      <c r="CH63" s="47">
        <f>IF('KWh Monthly'!CH$5=-1,0,CG63+'KWh Monthly'!CH63)</f>
        <v>0</v>
      </c>
      <c r="CI63" s="47">
        <f>IF('KWh Monthly'!CI$5=-1,0,CH63+'KWh Monthly'!CI63)</f>
        <v>0</v>
      </c>
      <c r="CJ63" s="47">
        <f>IF('KWh Monthly'!CJ$5=-1,0,CI63+'KWh Monthly'!CJ63)</f>
        <v>0</v>
      </c>
      <c r="CK63" s="47">
        <f>IF('KWh Monthly'!CK$5=-1,0,CJ63+'KWh Monthly'!CK63)</f>
        <v>0</v>
      </c>
      <c r="CL63" s="47">
        <f>IF('KWh Monthly'!CL$5=-1,0,CK63+'KWh Monthly'!CL63)</f>
        <v>0</v>
      </c>
      <c r="CM63" s="47">
        <f>IF('KWh Monthly'!CM$5=-1,0,CL63+'KWh Monthly'!CM63)</f>
        <v>0</v>
      </c>
      <c r="CN63" s="47">
        <f>IF('KWh Monthly'!CN$5=-1,0,CM63+'KWh Monthly'!CN63)</f>
        <v>0</v>
      </c>
      <c r="CO63" s="47">
        <f>IF('KWh Monthly'!CO$5=-1,0,CN63+'KWh Monthly'!CO63)</f>
        <v>0</v>
      </c>
      <c r="CP63" s="47">
        <f>IF('KWh Monthly'!CP$5=-1,0,CO63+'KWh Monthly'!CP63)</f>
        <v>0</v>
      </c>
      <c r="CQ63" s="47">
        <f>IF('KWh Monthly'!CQ$5=-1,0,CP63+'KWh Monthly'!CQ63)</f>
        <v>0</v>
      </c>
      <c r="CR63" s="47">
        <f>IF('KWh Monthly'!CR$5=-1,0,CQ63+'KWh Monthly'!CR63)</f>
        <v>0</v>
      </c>
      <c r="CS63" s="47">
        <f>IF('KWh Monthly'!CS$5=-1,0,CR63+'KWh Monthly'!CS63)</f>
        <v>0</v>
      </c>
      <c r="CT63" s="47">
        <f>IF('KWh Monthly'!CT$5=-1,0,CS63+'KWh Monthly'!CT63)</f>
        <v>0</v>
      </c>
      <c r="CU63" s="47">
        <f>IF('KWh Monthly'!CU$5=-1,0,CT63+'KWh Monthly'!CU63)</f>
        <v>0</v>
      </c>
      <c r="CV63" s="47">
        <f>IF('KWh Monthly'!CV$5=-1,0,CU63+'KWh Monthly'!CV63)</f>
        <v>0</v>
      </c>
      <c r="CW63" s="47">
        <f>IF('KWh Monthly'!CW$5=-1,0,CV63+'KWh Monthly'!CW63)</f>
        <v>0</v>
      </c>
      <c r="CX63" s="47">
        <f>IF('KWh Monthly'!CX$5=-1,0,CW63+'KWh Monthly'!CX63)</f>
        <v>0</v>
      </c>
      <c r="CY63" s="47">
        <f>IF('KWh Monthly'!CY$5=-1,0,CX63+'KWh Monthly'!CY63)</f>
        <v>0</v>
      </c>
      <c r="CZ63" s="47">
        <f>IF('KWh Monthly'!CZ$5=-1,0,CY63+'KWh Monthly'!CZ63)</f>
        <v>0</v>
      </c>
      <c r="DA63" s="47">
        <f>IF('KWh Monthly'!DA$5=-1,0,CZ63+'KWh Monthly'!DA63)</f>
        <v>0</v>
      </c>
      <c r="DB63" s="47">
        <f>IF('KWh Monthly'!DB$5=-1,0,DA63+'KWh Monthly'!DB63)</f>
        <v>0</v>
      </c>
      <c r="DC63" s="47">
        <f>IF('KWh Monthly'!DC$5=-1,0,DB63+'KWh Monthly'!DC63)</f>
        <v>0</v>
      </c>
      <c r="DD63" s="47">
        <f>IF('KWh Monthly'!DD$5=-1,0,DC63+'KWh Monthly'!DD63)</f>
        <v>0</v>
      </c>
      <c r="DE63" s="47">
        <f>IF('KWh Monthly'!DE$5=-1,0,DD63+'KWh Monthly'!DE63)</f>
        <v>0</v>
      </c>
      <c r="DF63" s="47">
        <f>IF('KWh Monthly'!DF$5=-1,0,DE63+'KWh Monthly'!DF63)</f>
        <v>0</v>
      </c>
      <c r="DG63" s="47">
        <f>IF('KWh Monthly'!DG$5=-1,0,DF63+'KWh Monthly'!DG63)</f>
        <v>0</v>
      </c>
      <c r="DH63" s="47">
        <f>IF('KWh Monthly'!DH$5=-1,0,DG63+'KWh Monthly'!DH63)</f>
        <v>0</v>
      </c>
      <c r="DI63" s="47">
        <f>IF('KWh Monthly'!DI$5=-1,0,DH63+'KWh Monthly'!DI63)</f>
        <v>0</v>
      </c>
      <c r="DJ63" s="47">
        <f>IF('KWh Monthly'!DJ$5=-1,0,DI63+'KWh Monthly'!DJ63)</f>
        <v>0</v>
      </c>
      <c r="DK63" s="47">
        <f>IF('KWh Monthly'!DK$5=-1,0,DJ63+'KWh Monthly'!DK63)</f>
        <v>0</v>
      </c>
      <c r="DL63" s="47">
        <f>IF('KWh Monthly'!DL$5=-1,0,DK63+'KWh Monthly'!DL63)</f>
        <v>0</v>
      </c>
      <c r="DM63" s="47">
        <f>IF('KWh Monthly'!DM$5=-1,0,DL63+'KWh Monthly'!DM63)</f>
        <v>0</v>
      </c>
      <c r="DN63" s="47">
        <f>IF('KWh Monthly'!DN$5=-1,0,DM63+'KWh Monthly'!DN63)</f>
        <v>0</v>
      </c>
      <c r="DO63" s="47">
        <f>IF('KWh Monthly'!DO$5=-1,0,DN63+'KWh Monthly'!DO63)</f>
        <v>0</v>
      </c>
      <c r="DP63" s="47">
        <f>IF('KWh Monthly'!DP$5=-1,0,DO63+'KWh Monthly'!DP63)</f>
        <v>0</v>
      </c>
      <c r="DQ63" s="47">
        <f>IF('KWh Monthly'!DQ$5=-1,0,DP63+'KWh Monthly'!DQ63)</f>
        <v>0</v>
      </c>
      <c r="DR63" s="47">
        <f>IF('KWh Monthly'!DR$5=-1,0,DQ63+'KWh Monthly'!DR63)</f>
        <v>0</v>
      </c>
    </row>
    <row r="64" spans="1:122" ht="15.75" thickBot="1" x14ac:dyDescent="0.3"/>
    <row r="65" spans="1:122" ht="15.75" x14ac:dyDescent="0.25">
      <c r="A65" s="9"/>
      <c r="B65" s="54" t="s">
        <v>33</v>
      </c>
      <c r="C65" s="35">
        <v>43466</v>
      </c>
      <c r="D65" s="35">
        <v>43497</v>
      </c>
      <c r="E65" s="33">
        <v>43525</v>
      </c>
      <c r="F65" s="33">
        <v>43556</v>
      </c>
      <c r="G65" s="33">
        <v>43586</v>
      </c>
      <c r="H65" s="33">
        <v>43617</v>
      </c>
      <c r="I65" s="33">
        <v>43647</v>
      </c>
      <c r="J65" s="33">
        <v>43678</v>
      </c>
      <c r="K65" s="33">
        <v>43709</v>
      </c>
      <c r="L65" s="33">
        <v>43739</v>
      </c>
      <c r="M65" s="33">
        <v>43770</v>
      </c>
      <c r="N65" s="33">
        <v>43800</v>
      </c>
      <c r="O65" s="33">
        <v>43831</v>
      </c>
      <c r="P65" s="33">
        <v>43862</v>
      </c>
      <c r="Q65" s="34">
        <v>43891</v>
      </c>
      <c r="R65" s="34">
        <v>43922</v>
      </c>
      <c r="S65" s="34">
        <v>43952</v>
      </c>
      <c r="T65" s="34">
        <v>43983</v>
      </c>
      <c r="U65" s="34">
        <v>44013</v>
      </c>
      <c r="V65" s="34">
        <v>44044</v>
      </c>
      <c r="W65" s="34">
        <v>44075</v>
      </c>
      <c r="X65" s="34">
        <v>44105</v>
      </c>
      <c r="Y65" s="34">
        <v>44136</v>
      </c>
      <c r="Z65" s="34">
        <v>44166</v>
      </c>
      <c r="AA65" s="34">
        <v>44197</v>
      </c>
      <c r="AB65" s="34">
        <v>44228</v>
      </c>
      <c r="AC65" s="35">
        <v>44256</v>
      </c>
      <c r="AD65" s="35">
        <v>44287</v>
      </c>
      <c r="AE65" s="35">
        <v>44317</v>
      </c>
      <c r="AF65" s="35">
        <v>44348</v>
      </c>
      <c r="AG65" s="35">
        <v>44378</v>
      </c>
      <c r="AH65" s="35">
        <v>44409</v>
      </c>
      <c r="AI65" s="35">
        <v>44440</v>
      </c>
      <c r="AJ65" s="35">
        <v>44470</v>
      </c>
      <c r="AK65" s="35">
        <v>44501</v>
      </c>
      <c r="AL65" s="35">
        <v>44531</v>
      </c>
      <c r="AM65" s="35">
        <v>44562</v>
      </c>
      <c r="AN65" s="35">
        <v>44593</v>
      </c>
      <c r="AO65" s="33">
        <v>44621</v>
      </c>
      <c r="AP65" s="33">
        <v>44652</v>
      </c>
      <c r="AQ65" s="33">
        <v>44682</v>
      </c>
      <c r="AR65" s="33">
        <v>44713</v>
      </c>
      <c r="AS65" s="33">
        <v>44743</v>
      </c>
      <c r="AT65" s="33">
        <v>44774</v>
      </c>
      <c r="AU65" s="33">
        <v>44805</v>
      </c>
      <c r="AV65" s="33">
        <v>44835</v>
      </c>
      <c r="AW65" s="33">
        <v>44866</v>
      </c>
      <c r="AX65" s="33">
        <v>44896</v>
      </c>
      <c r="AY65" s="33">
        <v>44927</v>
      </c>
      <c r="AZ65" s="33">
        <v>44958</v>
      </c>
      <c r="BA65" s="34">
        <v>44986</v>
      </c>
      <c r="BB65" s="34">
        <v>45017</v>
      </c>
      <c r="BC65" s="34">
        <v>45047</v>
      </c>
      <c r="BD65" s="34">
        <v>45078</v>
      </c>
      <c r="BE65" s="34">
        <v>45108</v>
      </c>
      <c r="BF65" s="34">
        <v>45139</v>
      </c>
      <c r="BG65" s="34">
        <v>45170</v>
      </c>
      <c r="BH65" s="34">
        <v>45200</v>
      </c>
      <c r="BI65" s="34">
        <v>45231</v>
      </c>
      <c r="BJ65" s="34">
        <v>45261</v>
      </c>
      <c r="BK65" s="34">
        <v>45292</v>
      </c>
      <c r="BL65" s="34">
        <v>45323</v>
      </c>
      <c r="BM65" s="35">
        <v>45352</v>
      </c>
      <c r="BN65" s="35">
        <v>45383</v>
      </c>
      <c r="BO65" s="35">
        <v>45413</v>
      </c>
      <c r="BP65" s="35">
        <v>45444</v>
      </c>
      <c r="BQ65" s="35">
        <v>45474</v>
      </c>
      <c r="BR65" s="35">
        <v>45505</v>
      </c>
      <c r="BS65" s="35">
        <v>45536</v>
      </c>
      <c r="BT65" s="35">
        <v>45566</v>
      </c>
      <c r="BU65" s="35">
        <v>45597</v>
      </c>
      <c r="BV65" s="35">
        <v>45627</v>
      </c>
      <c r="BW65" s="35">
        <v>45658</v>
      </c>
      <c r="BX65" s="35">
        <v>45689</v>
      </c>
      <c r="BY65" s="33">
        <v>45717</v>
      </c>
      <c r="BZ65" s="33">
        <v>45748</v>
      </c>
      <c r="CA65" s="33">
        <v>45778</v>
      </c>
      <c r="CB65" s="33">
        <v>45809</v>
      </c>
      <c r="CC65" s="33">
        <v>45839</v>
      </c>
      <c r="CD65" s="33">
        <v>45870</v>
      </c>
      <c r="CE65" s="33">
        <v>45901</v>
      </c>
      <c r="CF65" s="33">
        <v>45931</v>
      </c>
      <c r="CG65" s="33">
        <v>45962</v>
      </c>
      <c r="CH65" s="33">
        <v>45992</v>
      </c>
      <c r="CI65" s="33">
        <v>46023</v>
      </c>
      <c r="CJ65" s="33">
        <v>46054</v>
      </c>
      <c r="CK65" s="33">
        <v>46082</v>
      </c>
      <c r="CL65" s="33">
        <v>46113</v>
      </c>
      <c r="CM65" s="33">
        <v>46143</v>
      </c>
      <c r="CN65" s="33">
        <v>46174</v>
      </c>
      <c r="CO65" s="33">
        <v>46204</v>
      </c>
      <c r="CP65" s="33">
        <v>46235</v>
      </c>
      <c r="CQ65" s="33">
        <v>46266</v>
      </c>
      <c r="CR65" s="33">
        <v>46296</v>
      </c>
      <c r="CS65" s="33">
        <v>46327</v>
      </c>
      <c r="CT65" s="33">
        <v>46357</v>
      </c>
      <c r="CU65" s="33">
        <v>46388</v>
      </c>
      <c r="CV65" s="33">
        <v>46419</v>
      </c>
      <c r="CW65" s="33">
        <v>46447</v>
      </c>
      <c r="CX65" s="33">
        <v>46478</v>
      </c>
      <c r="CY65" s="33">
        <v>46508</v>
      </c>
      <c r="CZ65" s="33">
        <v>46539</v>
      </c>
      <c r="DA65" s="33">
        <v>46569</v>
      </c>
      <c r="DB65" s="33">
        <v>46600</v>
      </c>
      <c r="DC65" s="33">
        <v>46631</v>
      </c>
      <c r="DD65" s="33">
        <v>46661</v>
      </c>
      <c r="DE65" s="33">
        <v>46692</v>
      </c>
      <c r="DF65" s="33">
        <v>46722</v>
      </c>
      <c r="DG65" s="33">
        <v>46753</v>
      </c>
      <c r="DH65" s="33">
        <v>46784</v>
      </c>
      <c r="DI65" s="33">
        <v>46813</v>
      </c>
      <c r="DJ65" s="33">
        <v>46844</v>
      </c>
      <c r="DK65" s="33">
        <v>46874</v>
      </c>
      <c r="DL65" s="33">
        <v>46905</v>
      </c>
      <c r="DM65" s="33">
        <v>46935</v>
      </c>
      <c r="DN65" s="33">
        <v>46966</v>
      </c>
      <c r="DO65" s="33">
        <v>46997</v>
      </c>
      <c r="DP65" s="33">
        <v>47027</v>
      </c>
      <c r="DQ65" s="33">
        <v>47058</v>
      </c>
      <c r="DR65" s="33">
        <v>47088</v>
      </c>
    </row>
    <row r="66" spans="1:122" ht="15" customHeight="1" x14ac:dyDescent="0.25">
      <c r="A66" s="193" t="s">
        <v>29</v>
      </c>
      <c r="B66" s="30" t="s">
        <v>9</v>
      </c>
      <c r="C66" s="47">
        <f>IF('KWh Monthly'!C$5=0,0,'KWh Monthly'!C66)</f>
        <v>0</v>
      </c>
      <c r="D66" s="47">
        <f>IF('KWh Monthly'!D$5=0,0,C66+'KWh Monthly'!D66)</f>
        <v>0</v>
      </c>
      <c r="E66" s="47">
        <f>IF('KWh Monthly'!E$5=0,0,D66+'KWh Monthly'!E66)</f>
        <v>0</v>
      </c>
      <c r="F66" s="47">
        <f>IF('KWh Monthly'!F$5=0,0,E66+'KWh Monthly'!F66)</f>
        <v>0</v>
      </c>
      <c r="G66" s="47">
        <f>IF('KWh Monthly'!G$5=0,0,F66+'KWh Monthly'!G66)</f>
        <v>0</v>
      </c>
      <c r="H66" s="47">
        <f>IF('KWh Monthly'!H$5=0,0,G66+'KWh Monthly'!H66)</f>
        <v>0</v>
      </c>
      <c r="I66" s="47">
        <f>IF('KWh Monthly'!I$5=0,0,H66+'KWh Monthly'!I66)</f>
        <v>0</v>
      </c>
      <c r="J66" s="47">
        <f>IF('KWh Monthly'!J$5=0,0,I66+'KWh Monthly'!J66)</f>
        <v>0</v>
      </c>
      <c r="K66" s="47">
        <f>IF('KWh Monthly'!K$5=0,0,J66+'KWh Monthly'!K66)</f>
        <v>0</v>
      </c>
      <c r="L66" s="47">
        <f>IF('KWh Monthly'!L$5=0,0,K66+'KWh Monthly'!L66)</f>
        <v>0</v>
      </c>
      <c r="M66" s="47">
        <f>IF('KWh Monthly'!M$5=0,0,L66+'KWh Monthly'!M66)</f>
        <v>0</v>
      </c>
      <c r="N66" s="47">
        <f>IF('KWh Monthly'!N$5=0,0,M66+'KWh Monthly'!N66)</f>
        <v>0</v>
      </c>
      <c r="O66" s="47">
        <f>IF('KWh Monthly'!O$5=0,0,N66+'KWh Monthly'!O66)</f>
        <v>0</v>
      </c>
      <c r="P66" s="47">
        <f>IF('KWh Monthly'!P$5=0,0,O66+'KWh Monthly'!P66)</f>
        <v>0</v>
      </c>
      <c r="Q66" s="47">
        <f>IF('KWh Monthly'!Q$5=0,0,P66+'KWh Monthly'!Q66)</f>
        <v>0</v>
      </c>
      <c r="R66" s="47">
        <f>IF('KWh Monthly'!R$5=0,0,Q66+'KWh Monthly'!R66)</f>
        <v>0</v>
      </c>
      <c r="S66" s="47">
        <f>IF('KWh Monthly'!S$5=0,0,R66+'KWh Monthly'!S66)</f>
        <v>0</v>
      </c>
      <c r="T66" s="47">
        <f>IF('KWh Monthly'!T$5=0,0,S66+'KWh Monthly'!T66)</f>
        <v>0</v>
      </c>
      <c r="U66" s="47">
        <f>IF('KWh Monthly'!U$5=0,0,T66+'KWh Monthly'!U66)</f>
        <v>0</v>
      </c>
      <c r="V66" s="47">
        <f>IF('KWh Monthly'!V$5=0,0,U66+'KWh Monthly'!V66)</f>
        <v>0</v>
      </c>
      <c r="W66" s="47">
        <f>IF('KWh Monthly'!W$5=0,0,V66+'KWh Monthly'!W66)</f>
        <v>0</v>
      </c>
      <c r="X66" s="47">
        <f>IF('KWh Monthly'!X$5=0,0,W66+'KWh Monthly'!X66)</f>
        <v>0</v>
      </c>
      <c r="Y66" s="47">
        <f>IF('KWh Monthly'!Y$5=0,0,X66+'KWh Monthly'!Y66)</f>
        <v>0</v>
      </c>
      <c r="Z66" s="47">
        <f>IF('KWh Monthly'!Z$5=0,0,Y66+'KWh Monthly'!Z66)</f>
        <v>0</v>
      </c>
      <c r="AA66" s="47">
        <f>IF('KWh Monthly'!AA$5=0,0,Z66+'KWh Monthly'!AA66)</f>
        <v>0</v>
      </c>
      <c r="AB66" s="47">
        <f>IF('KWh Monthly'!AB$5=0,0,AA66+'KWh Monthly'!AB66)</f>
        <v>0</v>
      </c>
      <c r="AC66" s="47">
        <f>IF('KWh Monthly'!AC$5=0,0,AB66+'KWh Monthly'!AC66)</f>
        <v>0</v>
      </c>
      <c r="AD66" s="47">
        <f>IF('KWh Monthly'!AD$5=0,0,AC66+'KWh Monthly'!AD66)</f>
        <v>0</v>
      </c>
      <c r="AE66" s="47">
        <f>IF('KWh Monthly'!AE$5=0,0,AD66+'KWh Monthly'!AE66)</f>
        <v>0</v>
      </c>
      <c r="AF66" s="47">
        <f>IF('KWh Monthly'!AF$5=0,0,AE66+'KWh Monthly'!AF66)</f>
        <v>0</v>
      </c>
      <c r="AG66" s="47">
        <f>IF('KWh Monthly'!AG$5=0,0,AF66+'KWh Monthly'!AG66)</f>
        <v>0</v>
      </c>
      <c r="AH66" s="47">
        <f>IF('KWh Monthly'!AH$5=0,0,AG66+'KWh Monthly'!AH66)</f>
        <v>0</v>
      </c>
      <c r="AI66" s="47">
        <f>IF('KWh Monthly'!AI$5=0,0,AH66+'KWh Monthly'!AI66)</f>
        <v>0</v>
      </c>
      <c r="AJ66" s="47">
        <f>IF('KWh Monthly'!AJ$5=0,0,AI66+'KWh Monthly'!AJ66)</f>
        <v>0</v>
      </c>
      <c r="AK66" s="47">
        <f>IF('KWh Monthly'!AK$5=0,0,AJ66+'KWh Monthly'!AK66)</f>
        <v>0</v>
      </c>
      <c r="AL66" s="47">
        <f>IF('KWh Monthly'!AL$5=0,0,AK66+'KWh Monthly'!AL66)</f>
        <v>0</v>
      </c>
      <c r="AM66" s="47">
        <f>IF('KWh Monthly'!AM$5=0,0,AL66+'KWh Monthly'!AM66)</f>
        <v>0</v>
      </c>
      <c r="AN66" s="47">
        <f>IF('KWh Monthly'!AN$5=0,0,AM66+'KWh Monthly'!AN66)</f>
        <v>0</v>
      </c>
      <c r="AO66" s="47">
        <f>IF('KWh Monthly'!AO$5=-1,0,AN66+'KWh Monthly'!AO66)</f>
        <v>0</v>
      </c>
      <c r="AP66" s="47">
        <f>IF('KWh Monthly'!AP$5=-1,0,AO66+'KWh Monthly'!AP66)</f>
        <v>0</v>
      </c>
      <c r="AQ66" s="47">
        <f>IF('KWh Monthly'!AQ$5=-1,0,AP66+'KWh Monthly'!AQ66)</f>
        <v>0</v>
      </c>
      <c r="AR66" s="47">
        <f>IF('KWh Monthly'!AR$5=-1,0,AQ66+'KWh Monthly'!AR66)</f>
        <v>0</v>
      </c>
      <c r="AS66" s="47">
        <f>IF('KWh Monthly'!AS$5=-1,0,AR66+'KWh Monthly'!AS66)</f>
        <v>0</v>
      </c>
      <c r="AT66" s="47">
        <f>IF('KWh Monthly'!AT$5=-1,0,AS66+'KWh Monthly'!AT66)</f>
        <v>0</v>
      </c>
      <c r="AU66" s="47">
        <f>IF('KWh Monthly'!AU$5=-1,0,AT66+'KWh Monthly'!AU66)</f>
        <v>0</v>
      </c>
      <c r="AV66" s="47">
        <f>IF('KWh Monthly'!AV$5=-1,0,AU66+'KWh Monthly'!AV66)</f>
        <v>0</v>
      </c>
      <c r="AW66" s="47">
        <f>IF('KWh Monthly'!AW$5=-1,0,AV66+'KWh Monthly'!AW66)</f>
        <v>0</v>
      </c>
      <c r="AX66" s="47">
        <f>IF('KWh Monthly'!AX$5=-1,0,AW66+'KWh Monthly'!AX66)</f>
        <v>0</v>
      </c>
      <c r="AY66" s="47">
        <f>IF('KWh Monthly'!AY$5=-1,0,AX66+'KWh Monthly'!AY66)</f>
        <v>0</v>
      </c>
      <c r="AZ66" s="47">
        <f>IF('KWh Monthly'!AZ$5=-1,0,AY66+'KWh Monthly'!AZ66)</f>
        <v>0</v>
      </c>
      <c r="BA66" s="47">
        <f>IF('KWh Monthly'!BA$5=-1,0,AZ66+'KWh Monthly'!BA66)</f>
        <v>0</v>
      </c>
      <c r="BB66" s="47">
        <f>IF('KWh Monthly'!BB$5=-1,0,BA66+'KWh Monthly'!BB66)</f>
        <v>0</v>
      </c>
      <c r="BC66" s="47">
        <f>IF('KWh Monthly'!BC$5=-1,0,BB66+'KWh Monthly'!BC66)</f>
        <v>0</v>
      </c>
      <c r="BD66" s="47">
        <f>IF('KWh Monthly'!BD$5=-1,0,BC66+'KWh Monthly'!BD66)</f>
        <v>0</v>
      </c>
      <c r="BE66" s="47">
        <f>IF('KWh Monthly'!BE$5=-1,0,BD66+'KWh Monthly'!BE66)</f>
        <v>0</v>
      </c>
      <c r="BF66" s="47">
        <f>IF('KWh Monthly'!BF$5=-1,0,BE66+'KWh Monthly'!BF66)</f>
        <v>0</v>
      </c>
      <c r="BG66" s="47">
        <f>IF('KWh Monthly'!BG$5=-1,0,BF66+'KWh Monthly'!BG66)</f>
        <v>0</v>
      </c>
      <c r="BH66" s="47">
        <f>IF('KWh Monthly'!BH$5=-1,0,BG66+'KWh Monthly'!BH66)</f>
        <v>0</v>
      </c>
      <c r="BI66" s="47">
        <f>IF('KWh Monthly'!BI$5=-1,0,BH66+'KWh Monthly'!BI66)</f>
        <v>0</v>
      </c>
      <c r="BJ66" s="47">
        <f>IF('KWh Monthly'!BJ$5=-1,0,BI66+'KWh Monthly'!BJ66)</f>
        <v>0</v>
      </c>
      <c r="BK66" s="47">
        <f>IF('KWh Monthly'!BK$5=-1,0,BJ66+'KWh Monthly'!BK66)</f>
        <v>0</v>
      </c>
      <c r="BL66" s="47">
        <f>IF('KWh Monthly'!BL$5=-1,0,BK66+'KWh Monthly'!BL66)</f>
        <v>0</v>
      </c>
      <c r="BM66" s="47">
        <f>IF('KWh Monthly'!BM$5=-1,0,BL66+'KWh Monthly'!BM66)</f>
        <v>0</v>
      </c>
      <c r="BN66" s="47">
        <f>IF('KWh Monthly'!BN$5=-1,0,BM66+'KWh Monthly'!BN66)</f>
        <v>0</v>
      </c>
      <c r="BO66" s="47">
        <f>IF('KWh Monthly'!BO$5=-1,0,BN66+'KWh Monthly'!BO66)</f>
        <v>0</v>
      </c>
      <c r="BP66" s="47">
        <f>IF('KWh Monthly'!BP$5=-1,0,BO66+'KWh Monthly'!BP66)</f>
        <v>0</v>
      </c>
      <c r="BQ66" s="47">
        <f>IF('KWh Monthly'!BQ$5=-1,0,BP66+'KWh Monthly'!BQ66)</f>
        <v>0</v>
      </c>
      <c r="BR66" s="47">
        <f>IF('KWh Monthly'!BR$5=-1,0,BQ66+'KWh Monthly'!BR66)</f>
        <v>0</v>
      </c>
      <c r="BS66" s="47">
        <f>IF('KWh Monthly'!BS$5=-1,0,BR66+'KWh Monthly'!BS66)</f>
        <v>0</v>
      </c>
      <c r="BT66" s="47">
        <f>IF('KWh Monthly'!BT$5=-1,0,BS66+'KWh Monthly'!BT66)</f>
        <v>0</v>
      </c>
      <c r="BU66" s="47">
        <f>IF('KWh Monthly'!BU$5=-1,0,BT66+'KWh Monthly'!BU66)</f>
        <v>0</v>
      </c>
      <c r="BV66" s="47">
        <f>IF('KWh Monthly'!BV$5=-1,0,BU66+'KWh Monthly'!BV66)</f>
        <v>0</v>
      </c>
      <c r="BW66" s="47">
        <f>IF('KWh Monthly'!BW$5=-1,0,BV66+'KWh Monthly'!BW66)</f>
        <v>0</v>
      </c>
      <c r="BX66" s="47">
        <f>IF('KWh Monthly'!BX$5=-1,0,BW66+'KWh Monthly'!BX66)</f>
        <v>0</v>
      </c>
      <c r="BY66" s="47">
        <f>IF('KWh Monthly'!BY$5=-1,0,BX66+'KWh Monthly'!BY66)</f>
        <v>0</v>
      </c>
      <c r="BZ66" s="47">
        <f>IF('KWh Monthly'!BZ$5=-1,0,BY66+'KWh Monthly'!BZ66)</f>
        <v>0</v>
      </c>
      <c r="CA66" s="47">
        <f>IF('KWh Monthly'!CA$5=-1,0,BZ66+'KWh Monthly'!CA66)</f>
        <v>0</v>
      </c>
      <c r="CB66" s="47">
        <f>IF('KWh Monthly'!CB$5=-1,0,CA66+'KWh Monthly'!CB66)</f>
        <v>0</v>
      </c>
      <c r="CC66" s="47">
        <f>IF('KWh Monthly'!CC$5=-1,0,CB66+'KWh Monthly'!CC66)</f>
        <v>0</v>
      </c>
      <c r="CD66" s="47">
        <f>IF('KWh Monthly'!CD$5=-1,0,CC66+'KWh Monthly'!CD66)</f>
        <v>0</v>
      </c>
      <c r="CE66" s="47">
        <f>IF('KWh Monthly'!CE$5=-1,0,CD66+'KWh Monthly'!CE66)</f>
        <v>0</v>
      </c>
      <c r="CF66" s="47">
        <f>IF('KWh Monthly'!CF$5=-1,0,CE66+'KWh Monthly'!CF66)</f>
        <v>0</v>
      </c>
      <c r="CG66" s="47">
        <f>IF('KWh Monthly'!CG$5=-1,0,CF66+'KWh Monthly'!CG66)</f>
        <v>0</v>
      </c>
      <c r="CH66" s="47">
        <f>IF('KWh Monthly'!CH$5=-1,0,CG66+'KWh Monthly'!CH66)</f>
        <v>0</v>
      </c>
      <c r="CI66" s="47">
        <f>IF('KWh Monthly'!CI$5=-1,0,CH66+'KWh Monthly'!CI66)</f>
        <v>0</v>
      </c>
      <c r="CJ66" s="47">
        <f>IF('KWh Monthly'!CJ$5=-1,0,CI66+'KWh Monthly'!CJ66)</f>
        <v>0</v>
      </c>
      <c r="CK66" s="47">
        <f>IF('KWh Monthly'!CK$5=-1,0,CJ66+'KWh Monthly'!CK66)</f>
        <v>0</v>
      </c>
      <c r="CL66" s="47">
        <f>IF('KWh Monthly'!CL$5=-1,0,CK66+'KWh Monthly'!CL66)</f>
        <v>0</v>
      </c>
      <c r="CM66" s="47">
        <f>IF('KWh Monthly'!CM$5=-1,0,CL66+'KWh Monthly'!CM66)</f>
        <v>0</v>
      </c>
      <c r="CN66" s="47">
        <f>IF('KWh Monthly'!CN$5=-1,0,CM66+'KWh Monthly'!CN66)</f>
        <v>0</v>
      </c>
      <c r="CO66" s="47">
        <f>IF('KWh Monthly'!CO$5=-1,0,CN66+'KWh Monthly'!CO66)</f>
        <v>0</v>
      </c>
      <c r="CP66" s="47">
        <f>IF('KWh Monthly'!CP$5=-1,0,CO66+'KWh Monthly'!CP66)</f>
        <v>0</v>
      </c>
      <c r="CQ66" s="47">
        <f>IF('KWh Monthly'!CQ$5=-1,0,CP66+'KWh Monthly'!CQ66)</f>
        <v>0</v>
      </c>
      <c r="CR66" s="47">
        <f>IF('KWh Monthly'!CR$5=-1,0,CQ66+'KWh Monthly'!CR66)</f>
        <v>0</v>
      </c>
      <c r="CS66" s="47">
        <f>IF('KWh Monthly'!CS$5=-1,0,CR66+'KWh Monthly'!CS66)</f>
        <v>0</v>
      </c>
      <c r="CT66" s="47">
        <f>IF('KWh Monthly'!CT$5=-1,0,CS66+'KWh Monthly'!CT66)</f>
        <v>0</v>
      </c>
      <c r="CU66" s="47">
        <f>IF('KWh Monthly'!CU$5=-1,0,CT66+'KWh Monthly'!CU66)</f>
        <v>0</v>
      </c>
      <c r="CV66" s="47">
        <f>IF('KWh Monthly'!CV$5=-1,0,CU66+'KWh Monthly'!CV66)</f>
        <v>0</v>
      </c>
      <c r="CW66" s="47">
        <f>IF('KWh Monthly'!CW$5=-1,0,CV66+'KWh Monthly'!CW66)</f>
        <v>0</v>
      </c>
      <c r="CX66" s="47">
        <f>IF('KWh Monthly'!CX$5=-1,0,CW66+'KWh Monthly'!CX66)</f>
        <v>0</v>
      </c>
      <c r="CY66" s="47">
        <f>IF('KWh Monthly'!CY$5=-1,0,CX66+'KWh Monthly'!CY66)</f>
        <v>0</v>
      </c>
      <c r="CZ66" s="47">
        <f>IF('KWh Monthly'!CZ$5=-1,0,CY66+'KWh Monthly'!CZ66)</f>
        <v>0</v>
      </c>
      <c r="DA66" s="47">
        <f>IF('KWh Monthly'!DA$5=-1,0,CZ66+'KWh Monthly'!DA66)</f>
        <v>0</v>
      </c>
      <c r="DB66" s="47">
        <f>IF('KWh Monthly'!DB$5=-1,0,DA66+'KWh Monthly'!DB66)</f>
        <v>0</v>
      </c>
      <c r="DC66" s="47">
        <f>IF('KWh Monthly'!DC$5=-1,0,DB66+'KWh Monthly'!DC66)</f>
        <v>0</v>
      </c>
      <c r="DD66" s="47">
        <f>IF('KWh Monthly'!DD$5=-1,0,DC66+'KWh Monthly'!DD66)</f>
        <v>0</v>
      </c>
      <c r="DE66" s="47">
        <f>IF('KWh Monthly'!DE$5=-1,0,DD66+'KWh Monthly'!DE66)</f>
        <v>0</v>
      </c>
      <c r="DF66" s="47">
        <f>IF('KWh Monthly'!DF$5=-1,0,DE66+'KWh Monthly'!DF66)</f>
        <v>0</v>
      </c>
      <c r="DG66" s="47">
        <f>IF('KWh Monthly'!DG$5=-1,0,DF66+'KWh Monthly'!DG66)</f>
        <v>0</v>
      </c>
      <c r="DH66" s="47">
        <f>IF('KWh Monthly'!DH$5=-1,0,DG66+'KWh Monthly'!DH66)</f>
        <v>0</v>
      </c>
      <c r="DI66" s="47">
        <f>IF('KWh Monthly'!DI$5=-1,0,DH66+'KWh Monthly'!DI66)</f>
        <v>0</v>
      </c>
      <c r="DJ66" s="47">
        <f>IF('KWh Monthly'!DJ$5=-1,0,DI66+'KWh Monthly'!DJ66)</f>
        <v>0</v>
      </c>
      <c r="DK66" s="47">
        <f>IF('KWh Monthly'!DK$5=-1,0,DJ66+'KWh Monthly'!DK66)</f>
        <v>0</v>
      </c>
      <c r="DL66" s="47">
        <f>IF('KWh Monthly'!DL$5=-1,0,DK66+'KWh Monthly'!DL66)</f>
        <v>0</v>
      </c>
      <c r="DM66" s="47">
        <f>IF('KWh Monthly'!DM$5=-1,0,DL66+'KWh Monthly'!DM66)</f>
        <v>0</v>
      </c>
      <c r="DN66" s="47">
        <f>IF('KWh Monthly'!DN$5=-1,0,DM66+'KWh Monthly'!DN66)</f>
        <v>0</v>
      </c>
      <c r="DO66" s="47">
        <f>IF('KWh Monthly'!DO$5=-1,0,DN66+'KWh Monthly'!DO66)</f>
        <v>0</v>
      </c>
      <c r="DP66" s="47">
        <f>IF('KWh Monthly'!DP$5=-1,0,DO66+'KWh Monthly'!DP66)</f>
        <v>0</v>
      </c>
      <c r="DQ66" s="47">
        <f>IF('KWh Monthly'!DQ$5=-1,0,DP66+'KWh Monthly'!DQ66)</f>
        <v>0</v>
      </c>
      <c r="DR66" s="47">
        <f>IF('KWh Monthly'!DR$5=-1,0,DQ66+'KWh Monthly'!DR66)</f>
        <v>0</v>
      </c>
    </row>
    <row r="67" spans="1:122" x14ac:dyDescent="0.25">
      <c r="A67" s="193"/>
      <c r="B67" s="30" t="s">
        <v>6</v>
      </c>
      <c r="C67" s="47">
        <f>IF('KWh Monthly'!C$5=0,0,'KWh Monthly'!C67)</f>
        <v>0</v>
      </c>
      <c r="D67" s="47">
        <f>IF('KWh Monthly'!D$5=0,0,C67+'KWh Monthly'!D67)</f>
        <v>0</v>
      </c>
      <c r="E67" s="47">
        <f>IF('KWh Monthly'!E$5=0,0,D67+'KWh Monthly'!E67)</f>
        <v>0</v>
      </c>
      <c r="F67" s="47">
        <f>IF('KWh Monthly'!F$5=0,0,E67+'KWh Monthly'!F67)</f>
        <v>0</v>
      </c>
      <c r="G67" s="47">
        <f>IF('KWh Monthly'!G$5=0,0,F67+'KWh Monthly'!G67)</f>
        <v>0</v>
      </c>
      <c r="H67" s="47">
        <f>IF('KWh Monthly'!H$5=0,0,G67+'KWh Monthly'!H67)</f>
        <v>0</v>
      </c>
      <c r="I67" s="47">
        <f>IF('KWh Monthly'!I$5=0,0,H67+'KWh Monthly'!I67)</f>
        <v>0</v>
      </c>
      <c r="J67" s="47">
        <f>IF('KWh Monthly'!J$5=0,0,I67+'KWh Monthly'!J67)</f>
        <v>0</v>
      </c>
      <c r="K67" s="47">
        <f>IF('KWh Monthly'!K$5=0,0,J67+'KWh Monthly'!K67)</f>
        <v>0</v>
      </c>
      <c r="L67" s="47">
        <f>IF('KWh Monthly'!L$5=0,0,K67+'KWh Monthly'!L67)</f>
        <v>0</v>
      </c>
      <c r="M67" s="47">
        <f>IF('KWh Monthly'!M$5=0,0,L67+'KWh Monthly'!M67)</f>
        <v>0</v>
      </c>
      <c r="N67" s="47">
        <f>IF('KWh Monthly'!N$5=0,0,M67+'KWh Monthly'!N67)</f>
        <v>0</v>
      </c>
      <c r="O67" s="47">
        <f>IF('KWh Monthly'!O$5=0,0,N67+'KWh Monthly'!O67)</f>
        <v>29367.797256828544</v>
      </c>
      <c r="P67" s="47">
        <f>IF('KWh Monthly'!P$5=0,0,O67+'KWh Monthly'!P67)</f>
        <v>0</v>
      </c>
      <c r="Q67" s="47">
        <f>IF('KWh Monthly'!Q$5=0,0,P67+'KWh Monthly'!Q67)</f>
        <v>0</v>
      </c>
      <c r="R67" s="47">
        <f>IF('KWh Monthly'!R$5=0,0,Q67+'KWh Monthly'!R67)</f>
        <v>0</v>
      </c>
      <c r="S67" s="47">
        <f>IF('KWh Monthly'!S$5=0,0,R67+'KWh Monthly'!S67)</f>
        <v>0</v>
      </c>
      <c r="T67" s="47">
        <f>IF('KWh Monthly'!T$5=0,0,S67+'KWh Monthly'!T67)</f>
        <v>0</v>
      </c>
      <c r="U67" s="47">
        <f>IF('KWh Monthly'!U$5=0,0,T67+'KWh Monthly'!U67)</f>
        <v>0</v>
      </c>
      <c r="V67" s="47">
        <f>IF('KWh Monthly'!V$5=0,0,U67+'KWh Monthly'!V67)</f>
        <v>0</v>
      </c>
      <c r="W67" s="47">
        <f>IF('KWh Monthly'!W$5=0,0,V67+'KWh Monthly'!W67)</f>
        <v>0</v>
      </c>
      <c r="X67" s="47">
        <f>IF('KWh Monthly'!X$5=0,0,W67+'KWh Monthly'!X67)</f>
        <v>0</v>
      </c>
      <c r="Y67" s="47">
        <f>IF('KWh Monthly'!Y$5=0,0,X67+'KWh Monthly'!Y67)</f>
        <v>0</v>
      </c>
      <c r="Z67" s="47">
        <f>IF('KWh Monthly'!Z$5=0,0,Y67+'KWh Monthly'!Z67)</f>
        <v>0</v>
      </c>
      <c r="AA67" s="47">
        <f>IF('KWh Monthly'!AA$5=0,0,Z67+'KWh Monthly'!AA67)</f>
        <v>0</v>
      </c>
      <c r="AB67" s="47">
        <f>IF('KWh Monthly'!AB$5=0,0,AA67+'KWh Monthly'!AB67)</f>
        <v>0</v>
      </c>
      <c r="AC67" s="47">
        <f>IF('KWh Monthly'!AC$5=0,0,AB67+'KWh Monthly'!AC67)</f>
        <v>0</v>
      </c>
      <c r="AD67" s="47">
        <f>IF('KWh Monthly'!AD$5=0,0,AC67+'KWh Monthly'!AD67)</f>
        <v>0</v>
      </c>
      <c r="AE67" s="47">
        <f>IF('KWh Monthly'!AE$5=0,0,AD67+'KWh Monthly'!AE67)</f>
        <v>0</v>
      </c>
      <c r="AF67" s="47">
        <f>IF('KWh Monthly'!AF$5=0,0,AE67+'KWh Monthly'!AF67)</f>
        <v>0</v>
      </c>
      <c r="AG67" s="47">
        <f>IF('KWh Monthly'!AG$5=0,0,AF67+'KWh Monthly'!AG67)</f>
        <v>0</v>
      </c>
      <c r="AH67" s="47">
        <f>IF('KWh Monthly'!AH$5=0,0,AG67+'KWh Monthly'!AH67)</f>
        <v>0</v>
      </c>
      <c r="AI67" s="47">
        <f>IF('KWh Monthly'!AI$5=0,0,AH67+'KWh Monthly'!AI67)</f>
        <v>0</v>
      </c>
      <c r="AJ67" s="47">
        <f>IF('KWh Monthly'!AJ$5=0,0,AI67+'KWh Monthly'!AJ67)</f>
        <v>0</v>
      </c>
      <c r="AK67" s="47">
        <f>IF('KWh Monthly'!AK$5=0,0,AJ67+'KWh Monthly'!AK67)</f>
        <v>0</v>
      </c>
      <c r="AL67" s="47">
        <f>IF('KWh Monthly'!AL$5=0,0,AK67+'KWh Monthly'!AL67)</f>
        <v>0</v>
      </c>
      <c r="AM67" s="47">
        <f>IF('KWh Monthly'!AM$5=0,0,AL67+'KWh Monthly'!AM67)</f>
        <v>0</v>
      </c>
      <c r="AN67" s="47">
        <f>IF('KWh Monthly'!AN$5=0,0,AM67+'KWh Monthly'!AN67)</f>
        <v>0</v>
      </c>
      <c r="AO67" s="47">
        <f>IF('KWh Monthly'!AO$5=-1,0,AN67+'KWh Monthly'!AO67)</f>
        <v>0</v>
      </c>
      <c r="AP67" s="47">
        <f>IF('KWh Monthly'!AP$5=-1,0,AO67+'KWh Monthly'!AP67)</f>
        <v>0</v>
      </c>
      <c r="AQ67" s="47">
        <f>IF('KWh Monthly'!AQ$5=-1,0,AP67+'KWh Monthly'!AQ67)</f>
        <v>0</v>
      </c>
      <c r="AR67" s="47">
        <f>IF('KWh Monthly'!AR$5=-1,0,AQ67+'KWh Monthly'!AR67)</f>
        <v>0</v>
      </c>
      <c r="AS67" s="47">
        <f>IF('KWh Monthly'!AS$5=-1,0,AR67+'KWh Monthly'!AS67)</f>
        <v>0</v>
      </c>
      <c r="AT67" s="47">
        <f>IF('KWh Monthly'!AT$5=-1,0,AS67+'KWh Monthly'!AT67)</f>
        <v>0</v>
      </c>
      <c r="AU67" s="47">
        <f>IF('KWh Monthly'!AU$5=-1,0,AT67+'KWh Monthly'!AU67)</f>
        <v>0</v>
      </c>
      <c r="AV67" s="47">
        <f>IF('KWh Monthly'!AV$5=-1,0,AU67+'KWh Monthly'!AV67)</f>
        <v>0</v>
      </c>
      <c r="AW67" s="47">
        <f>IF('KWh Monthly'!AW$5=-1,0,AV67+'KWh Monthly'!AW67)</f>
        <v>0</v>
      </c>
      <c r="AX67" s="47">
        <f>IF('KWh Monthly'!AX$5=-1,0,AW67+'KWh Monthly'!AX67)</f>
        <v>0</v>
      </c>
      <c r="AY67" s="47">
        <f>IF('KWh Monthly'!AY$5=-1,0,AX67+'KWh Monthly'!AY67)</f>
        <v>0</v>
      </c>
      <c r="AZ67" s="47">
        <f>IF('KWh Monthly'!AZ$5=-1,0,AY67+'KWh Monthly'!AZ67)</f>
        <v>0</v>
      </c>
      <c r="BA67" s="47">
        <f>IF('KWh Monthly'!BA$5=-1,0,AZ67+'KWh Monthly'!BA67)</f>
        <v>0</v>
      </c>
      <c r="BB67" s="47">
        <f>IF('KWh Monthly'!BB$5=-1,0,BA67+'KWh Monthly'!BB67)</f>
        <v>0</v>
      </c>
      <c r="BC67" s="47">
        <f>IF('KWh Monthly'!BC$5=-1,0,BB67+'KWh Monthly'!BC67)</f>
        <v>0</v>
      </c>
      <c r="BD67" s="47">
        <f>IF('KWh Monthly'!BD$5=-1,0,BC67+'KWh Monthly'!BD67)</f>
        <v>0</v>
      </c>
      <c r="BE67" s="47">
        <f>IF('KWh Monthly'!BE$5=-1,0,BD67+'KWh Monthly'!BE67)</f>
        <v>0</v>
      </c>
      <c r="BF67" s="47">
        <f>IF('KWh Monthly'!BF$5=-1,0,BE67+'KWh Monthly'!BF67)</f>
        <v>0</v>
      </c>
      <c r="BG67" s="47">
        <f>IF('KWh Monthly'!BG$5=-1,0,BF67+'KWh Monthly'!BG67)</f>
        <v>0</v>
      </c>
      <c r="BH67" s="47">
        <f>IF('KWh Monthly'!BH$5=-1,0,BG67+'KWh Monthly'!BH67)</f>
        <v>0</v>
      </c>
      <c r="BI67" s="47">
        <f>IF('KWh Monthly'!BI$5=-1,0,BH67+'KWh Monthly'!BI67)</f>
        <v>0</v>
      </c>
      <c r="BJ67" s="47">
        <f>IF('KWh Monthly'!BJ$5=-1,0,BI67+'KWh Monthly'!BJ67)</f>
        <v>0</v>
      </c>
      <c r="BK67" s="47">
        <f>IF('KWh Monthly'!BK$5=-1,0,BJ67+'KWh Monthly'!BK67)</f>
        <v>0</v>
      </c>
      <c r="BL67" s="47">
        <f>IF('KWh Monthly'!BL$5=-1,0,BK67+'KWh Monthly'!BL67)</f>
        <v>0</v>
      </c>
      <c r="BM67" s="47">
        <f>IF('KWh Monthly'!BM$5=-1,0,BL67+'KWh Monthly'!BM67)</f>
        <v>0</v>
      </c>
      <c r="BN67" s="47">
        <f>IF('KWh Monthly'!BN$5=-1,0,BM67+'KWh Monthly'!BN67)</f>
        <v>0</v>
      </c>
      <c r="BO67" s="47">
        <f>IF('KWh Monthly'!BO$5=-1,0,BN67+'KWh Monthly'!BO67)</f>
        <v>0</v>
      </c>
      <c r="BP67" s="47">
        <f>IF('KWh Monthly'!BP$5=-1,0,BO67+'KWh Monthly'!BP67)</f>
        <v>0</v>
      </c>
      <c r="BQ67" s="47">
        <f>IF('KWh Monthly'!BQ$5=-1,0,BP67+'KWh Monthly'!BQ67)</f>
        <v>0</v>
      </c>
      <c r="BR67" s="47">
        <f>IF('KWh Monthly'!BR$5=-1,0,BQ67+'KWh Monthly'!BR67)</f>
        <v>0</v>
      </c>
      <c r="BS67" s="47">
        <f>IF('KWh Monthly'!BS$5=-1,0,BR67+'KWh Monthly'!BS67)</f>
        <v>0</v>
      </c>
      <c r="BT67" s="47">
        <f>IF('KWh Monthly'!BT$5=-1,0,BS67+'KWh Monthly'!BT67)</f>
        <v>0</v>
      </c>
      <c r="BU67" s="47">
        <f>IF('KWh Monthly'!BU$5=-1,0,BT67+'KWh Monthly'!BU67)</f>
        <v>0</v>
      </c>
      <c r="BV67" s="47">
        <f>IF('KWh Monthly'!BV$5=-1,0,BU67+'KWh Monthly'!BV67)</f>
        <v>0</v>
      </c>
      <c r="BW67" s="47">
        <f>IF('KWh Monthly'!BW$5=-1,0,BV67+'KWh Monthly'!BW67)</f>
        <v>0</v>
      </c>
      <c r="BX67" s="47">
        <f>IF('KWh Monthly'!BX$5=-1,0,BW67+'KWh Monthly'!BX67)</f>
        <v>0</v>
      </c>
      <c r="BY67" s="47">
        <f>IF('KWh Monthly'!BY$5=-1,0,BX67+'KWh Monthly'!BY67)</f>
        <v>0</v>
      </c>
      <c r="BZ67" s="47">
        <f>IF('KWh Monthly'!BZ$5=-1,0,BY67+'KWh Monthly'!BZ67)</f>
        <v>0</v>
      </c>
      <c r="CA67" s="47">
        <f>IF('KWh Monthly'!CA$5=-1,0,BZ67+'KWh Monthly'!CA67)</f>
        <v>0</v>
      </c>
      <c r="CB67" s="47">
        <f>IF('KWh Monthly'!CB$5=-1,0,CA67+'KWh Monthly'!CB67)</f>
        <v>0</v>
      </c>
      <c r="CC67" s="47">
        <f>IF('KWh Monthly'!CC$5=-1,0,CB67+'KWh Monthly'!CC67)</f>
        <v>0</v>
      </c>
      <c r="CD67" s="47">
        <f>IF('KWh Monthly'!CD$5=-1,0,CC67+'KWh Monthly'!CD67)</f>
        <v>0</v>
      </c>
      <c r="CE67" s="47">
        <f>IF('KWh Monthly'!CE$5=-1,0,CD67+'KWh Monthly'!CE67)</f>
        <v>0</v>
      </c>
      <c r="CF67" s="47">
        <f>IF('KWh Monthly'!CF$5=-1,0,CE67+'KWh Monthly'!CF67)</f>
        <v>0</v>
      </c>
      <c r="CG67" s="47">
        <f>IF('KWh Monthly'!CG$5=-1,0,CF67+'KWh Monthly'!CG67)</f>
        <v>0</v>
      </c>
      <c r="CH67" s="47">
        <f>IF('KWh Monthly'!CH$5=-1,0,CG67+'KWh Monthly'!CH67)</f>
        <v>0</v>
      </c>
      <c r="CI67" s="47">
        <f>IF('KWh Monthly'!CI$5=-1,0,CH67+'KWh Monthly'!CI67)</f>
        <v>0</v>
      </c>
      <c r="CJ67" s="47">
        <f>IF('KWh Monthly'!CJ$5=-1,0,CI67+'KWh Monthly'!CJ67)</f>
        <v>0</v>
      </c>
      <c r="CK67" s="47">
        <f>IF('KWh Monthly'!CK$5=-1,0,CJ67+'KWh Monthly'!CK67)</f>
        <v>0</v>
      </c>
      <c r="CL67" s="47">
        <f>IF('KWh Monthly'!CL$5=-1,0,CK67+'KWh Monthly'!CL67)</f>
        <v>0</v>
      </c>
      <c r="CM67" s="47">
        <f>IF('KWh Monthly'!CM$5=-1,0,CL67+'KWh Monthly'!CM67)</f>
        <v>0</v>
      </c>
      <c r="CN67" s="47">
        <f>IF('KWh Monthly'!CN$5=-1,0,CM67+'KWh Monthly'!CN67)</f>
        <v>0</v>
      </c>
      <c r="CO67" s="47">
        <f>IF('KWh Monthly'!CO$5=-1,0,CN67+'KWh Monthly'!CO67)</f>
        <v>0</v>
      </c>
      <c r="CP67" s="47">
        <f>IF('KWh Monthly'!CP$5=-1,0,CO67+'KWh Monthly'!CP67)</f>
        <v>0</v>
      </c>
      <c r="CQ67" s="47">
        <f>IF('KWh Monthly'!CQ$5=-1,0,CP67+'KWh Monthly'!CQ67)</f>
        <v>0</v>
      </c>
      <c r="CR67" s="47">
        <f>IF('KWh Monthly'!CR$5=-1,0,CQ67+'KWh Monthly'!CR67)</f>
        <v>0</v>
      </c>
      <c r="CS67" s="47">
        <f>IF('KWh Monthly'!CS$5=-1,0,CR67+'KWh Monthly'!CS67)</f>
        <v>0</v>
      </c>
      <c r="CT67" s="47">
        <f>IF('KWh Monthly'!CT$5=-1,0,CS67+'KWh Monthly'!CT67)</f>
        <v>0</v>
      </c>
      <c r="CU67" s="47">
        <f>IF('KWh Monthly'!CU$5=-1,0,CT67+'KWh Monthly'!CU67)</f>
        <v>0</v>
      </c>
      <c r="CV67" s="47">
        <f>IF('KWh Monthly'!CV$5=-1,0,CU67+'KWh Monthly'!CV67)</f>
        <v>0</v>
      </c>
      <c r="CW67" s="47">
        <f>IF('KWh Monthly'!CW$5=-1,0,CV67+'KWh Monthly'!CW67)</f>
        <v>0</v>
      </c>
      <c r="CX67" s="47">
        <f>IF('KWh Monthly'!CX$5=-1,0,CW67+'KWh Monthly'!CX67)</f>
        <v>0</v>
      </c>
      <c r="CY67" s="47">
        <f>IF('KWh Monthly'!CY$5=-1,0,CX67+'KWh Monthly'!CY67)</f>
        <v>0</v>
      </c>
      <c r="CZ67" s="47">
        <f>IF('KWh Monthly'!CZ$5=-1,0,CY67+'KWh Monthly'!CZ67)</f>
        <v>0</v>
      </c>
      <c r="DA67" s="47">
        <f>IF('KWh Monthly'!DA$5=-1,0,CZ67+'KWh Monthly'!DA67)</f>
        <v>0</v>
      </c>
      <c r="DB67" s="47">
        <f>IF('KWh Monthly'!DB$5=-1,0,DA67+'KWh Monthly'!DB67)</f>
        <v>0</v>
      </c>
      <c r="DC67" s="47">
        <f>IF('KWh Monthly'!DC$5=-1,0,DB67+'KWh Monthly'!DC67)</f>
        <v>0</v>
      </c>
      <c r="DD67" s="47">
        <f>IF('KWh Monthly'!DD$5=-1,0,DC67+'KWh Monthly'!DD67)</f>
        <v>0</v>
      </c>
      <c r="DE67" s="47">
        <f>IF('KWh Monthly'!DE$5=-1,0,DD67+'KWh Monthly'!DE67)</f>
        <v>0</v>
      </c>
      <c r="DF67" s="47">
        <f>IF('KWh Monthly'!DF$5=-1,0,DE67+'KWh Monthly'!DF67)</f>
        <v>0</v>
      </c>
      <c r="DG67" s="47">
        <f>IF('KWh Monthly'!DG$5=-1,0,DF67+'KWh Monthly'!DG67)</f>
        <v>0</v>
      </c>
      <c r="DH67" s="47">
        <f>IF('KWh Monthly'!DH$5=-1,0,DG67+'KWh Monthly'!DH67)</f>
        <v>0</v>
      </c>
      <c r="DI67" s="47">
        <f>IF('KWh Monthly'!DI$5=-1,0,DH67+'KWh Monthly'!DI67)</f>
        <v>0</v>
      </c>
      <c r="DJ67" s="47">
        <f>IF('KWh Monthly'!DJ$5=-1,0,DI67+'KWh Monthly'!DJ67)</f>
        <v>0</v>
      </c>
      <c r="DK67" s="47">
        <f>IF('KWh Monthly'!DK$5=-1,0,DJ67+'KWh Monthly'!DK67)</f>
        <v>0</v>
      </c>
      <c r="DL67" s="47">
        <f>IF('KWh Monthly'!DL$5=-1,0,DK67+'KWh Monthly'!DL67)</f>
        <v>0</v>
      </c>
      <c r="DM67" s="47">
        <f>IF('KWh Monthly'!DM$5=-1,0,DL67+'KWh Monthly'!DM67)</f>
        <v>0</v>
      </c>
      <c r="DN67" s="47">
        <f>IF('KWh Monthly'!DN$5=-1,0,DM67+'KWh Monthly'!DN67)</f>
        <v>0</v>
      </c>
      <c r="DO67" s="47">
        <f>IF('KWh Monthly'!DO$5=-1,0,DN67+'KWh Monthly'!DO67)</f>
        <v>0</v>
      </c>
      <c r="DP67" s="47">
        <f>IF('KWh Monthly'!DP$5=-1,0,DO67+'KWh Monthly'!DP67)</f>
        <v>0</v>
      </c>
      <c r="DQ67" s="47">
        <f>IF('KWh Monthly'!DQ$5=-1,0,DP67+'KWh Monthly'!DQ67)</f>
        <v>0</v>
      </c>
      <c r="DR67" s="47">
        <f>IF('KWh Monthly'!DR$5=-1,0,DQ67+'KWh Monthly'!DR67)</f>
        <v>0</v>
      </c>
    </row>
    <row r="68" spans="1:122" x14ac:dyDescent="0.25">
      <c r="A68" s="193"/>
      <c r="B68" s="30" t="s">
        <v>10</v>
      </c>
      <c r="C68" s="47">
        <f>IF('KWh Monthly'!C$5=0,0,'KWh Monthly'!C68)</f>
        <v>0</v>
      </c>
      <c r="D68" s="47">
        <f>IF('KWh Monthly'!D$5=0,0,C68+'KWh Monthly'!D68)</f>
        <v>0</v>
      </c>
      <c r="E68" s="47">
        <f>IF('KWh Monthly'!E$5=0,0,D68+'KWh Monthly'!E68)</f>
        <v>0</v>
      </c>
      <c r="F68" s="47">
        <f>IF('KWh Monthly'!F$5=0,0,E68+'KWh Monthly'!F68)</f>
        <v>0</v>
      </c>
      <c r="G68" s="47">
        <f>IF('KWh Monthly'!G$5=0,0,F68+'KWh Monthly'!G68)</f>
        <v>0</v>
      </c>
      <c r="H68" s="47">
        <f>IF('KWh Monthly'!H$5=0,0,G68+'KWh Monthly'!H68)</f>
        <v>0</v>
      </c>
      <c r="I68" s="47">
        <f>IF('KWh Monthly'!I$5=0,0,H68+'KWh Monthly'!I68)</f>
        <v>0</v>
      </c>
      <c r="J68" s="47">
        <f>IF('KWh Monthly'!J$5=0,0,I68+'KWh Monthly'!J68)</f>
        <v>0</v>
      </c>
      <c r="K68" s="47">
        <f>IF('KWh Monthly'!K$5=0,0,J68+'KWh Monthly'!K68)</f>
        <v>0</v>
      </c>
      <c r="L68" s="47">
        <f>IF('KWh Monthly'!L$5=0,0,K68+'KWh Monthly'!L68)</f>
        <v>0</v>
      </c>
      <c r="M68" s="47">
        <f>IF('KWh Monthly'!M$5=0,0,L68+'KWh Monthly'!M68)</f>
        <v>0</v>
      </c>
      <c r="N68" s="47">
        <f>IF('KWh Monthly'!N$5=0,0,M68+'KWh Monthly'!N68)</f>
        <v>0</v>
      </c>
      <c r="O68" s="47">
        <f>IF('KWh Monthly'!O$5=0,0,N68+'KWh Monthly'!O68)</f>
        <v>1235.4285903281877</v>
      </c>
      <c r="P68" s="47">
        <f>IF('KWh Monthly'!P$5=0,0,O68+'KWh Monthly'!P68)</f>
        <v>0</v>
      </c>
      <c r="Q68" s="47">
        <f>IF('KWh Monthly'!Q$5=0,0,P68+'KWh Monthly'!Q68)</f>
        <v>0</v>
      </c>
      <c r="R68" s="47">
        <f>IF('KWh Monthly'!R$5=0,0,Q68+'KWh Monthly'!R68)</f>
        <v>0</v>
      </c>
      <c r="S68" s="47">
        <f>IF('KWh Monthly'!S$5=0,0,R68+'KWh Monthly'!S68)</f>
        <v>0</v>
      </c>
      <c r="T68" s="47">
        <f>IF('KWh Monthly'!T$5=0,0,S68+'KWh Monthly'!T68)</f>
        <v>0</v>
      </c>
      <c r="U68" s="47">
        <f>IF('KWh Monthly'!U$5=0,0,T68+'KWh Monthly'!U68)</f>
        <v>0</v>
      </c>
      <c r="V68" s="47">
        <f>IF('KWh Monthly'!V$5=0,0,U68+'KWh Monthly'!V68)</f>
        <v>0</v>
      </c>
      <c r="W68" s="47">
        <f>IF('KWh Monthly'!W$5=0,0,V68+'KWh Monthly'!W68)</f>
        <v>0</v>
      </c>
      <c r="X68" s="47">
        <f>IF('KWh Monthly'!X$5=0,0,W68+'KWh Monthly'!X68)</f>
        <v>0</v>
      </c>
      <c r="Y68" s="47">
        <f>IF('KWh Monthly'!Y$5=0,0,X68+'KWh Monthly'!Y68)</f>
        <v>0</v>
      </c>
      <c r="Z68" s="47">
        <f>IF('KWh Monthly'!Z$5=0,0,Y68+'KWh Monthly'!Z68)</f>
        <v>0</v>
      </c>
      <c r="AA68" s="47">
        <f>IF('KWh Monthly'!AA$5=0,0,Z68+'KWh Monthly'!AA68)</f>
        <v>0</v>
      </c>
      <c r="AB68" s="47">
        <f>IF('KWh Monthly'!AB$5=0,0,AA68+'KWh Monthly'!AB68)</f>
        <v>0</v>
      </c>
      <c r="AC68" s="47">
        <f>IF('KWh Monthly'!AC$5=0,0,AB68+'KWh Monthly'!AC68)</f>
        <v>0</v>
      </c>
      <c r="AD68" s="47">
        <f>IF('KWh Monthly'!AD$5=0,0,AC68+'KWh Monthly'!AD68)</f>
        <v>0</v>
      </c>
      <c r="AE68" s="47">
        <f>IF('KWh Monthly'!AE$5=0,0,AD68+'KWh Monthly'!AE68)</f>
        <v>0</v>
      </c>
      <c r="AF68" s="47">
        <f>IF('KWh Monthly'!AF$5=0,0,AE68+'KWh Monthly'!AF68)</f>
        <v>0</v>
      </c>
      <c r="AG68" s="47">
        <f>IF('KWh Monthly'!AG$5=0,0,AF68+'KWh Monthly'!AG68)</f>
        <v>0</v>
      </c>
      <c r="AH68" s="47">
        <f>IF('KWh Monthly'!AH$5=0,0,AG68+'KWh Monthly'!AH68)</f>
        <v>0</v>
      </c>
      <c r="AI68" s="47">
        <f>IF('KWh Monthly'!AI$5=0,0,AH68+'KWh Monthly'!AI68)</f>
        <v>0</v>
      </c>
      <c r="AJ68" s="47">
        <f>IF('KWh Monthly'!AJ$5=0,0,AI68+'KWh Monthly'!AJ68)</f>
        <v>0</v>
      </c>
      <c r="AK68" s="47">
        <f>IF('KWh Monthly'!AK$5=0,0,AJ68+'KWh Monthly'!AK68)</f>
        <v>0</v>
      </c>
      <c r="AL68" s="47">
        <f>IF('KWh Monthly'!AL$5=0,0,AK68+'KWh Monthly'!AL68)</f>
        <v>0</v>
      </c>
      <c r="AM68" s="47">
        <f>IF('KWh Monthly'!AM$5=0,0,AL68+'KWh Monthly'!AM68)</f>
        <v>0</v>
      </c>
      <c r="AN68" s="47">
        <f>IF('KWh Monthly'!AN$5=0,0,AM68+'KWh Monthly'!AN68)</f>
        <v>0</v>
      </c>
      <c r="AO68" s="47">
        <f>IF('KWh Monthly'!AO$5=-1,0,AN68+'KWh Monthly'!AO68)</f>
        <v>0</v>
      </c>
      <c r="AP68" s="47">
        <f>IF('KWh Monthly'!AP$5=-1,0,AO68+'KWh Monthly'!AP68)</f>
        <v>0</v>
      </c>
      <c r="AQ68" s="47">
        <f>IF('KWh Monthly'!AQ$5=-1,0,AP68+'KWh Monthly'!AQ68)</f>
        <v>0</v>
      </c>
      <c r="AR68" s="47">
        <f>IF('KWh Monthly'!AR$5=-1,0,AQ68+'KWh Monthly'!AR68)</f>
        <v>0</v>
      </c>
      <c r="AS68" s="47">
        <f>IF('KWh Monthly'!AS$5=-1,0,AR68+'KWh Monthly'!AS68)</f>
        <v>0</v>
      </c>
      <c r="AT68" s="47">
        <f>IF('KWh Monthly'!AT$5=-1,0,AS68+'KWh Monthly'!AT68)</f>
        <v>0</v>
      </c>
      <c r="AU68" s="47">
        <f>IF('KWh Monthly'!AU$5=-1,0,AT68+'KWh Monthly'!AU68)</f>
        <v>0</v>
      </c>
      <c r="AV68" s="47">
        <f>IF('KWh Monthly'!AV$5=-1,0,AU68+'KWh Monthly'!AV68)</f>
        <v>0</v>
      </c>
      <c r="AW68" s="47">
        <f>IF('KWh Monthly'!AW$5=-1,0,AV68+'KWh Monthly'!AW68)</f>
        <v>0</v>
      </c>
      <c r="AX68" s="47">
        <f>IF('KWh Monthly'!AX$5=-1,0,AW68+'KWh Monthly'!AX68)</f>
        <v>0</v>
      </c>
      <c r="AY68" s="47">
        <f>IF('KWh Monthly'!AY$5=-1,0,AX68+'KWh Monthly'!AY68)</f>
        <v>0</v>
      </c>
      <c r="AZ68" s="47">
        <f>IF('KWh Monthly'!AZ$5=-1,0,AY68+'KWh Monthly'!AZ68)</f>
        <v>0</v>
      </c>
      <c r="BA68" s="47">
        <f>IF('KWh Monthly'!BA$5=-1,0,AZ68+'KWh Monthly'!BA68)</f>
        <v>0</v>
      </c>
      <c r="BB68" s="47">
        <f>IF('KWh Monthly'!BB$5=-1,0,BA68+'KWh Monthly'!BB68)</f>
        <v>0</v>
      </c>
      <c r="BC68" s="47">
        <f>IF('KWh Monthly'!BC$5=-1,0,BB68+'KWh Monthly'!BC68)</f>
        <v>0</v>
      </c>
      <c r="BD68" s="47">
        <f>IF('KWh Monthly'!BD$5=-1,0,BC68+'KWh Monthly'!BD68)</f>
        <v>0</v>
      </c>
      <c r="BE68" s="47">
        <f>IF('KWh Monthly'!BE$5=-1,0,BD68+'KWh Monthly'!BE68)</f>
        <v>0</v>
      </c>
      <c r="BF68" s="47">
        <f>IF('KWh Monthly'!BF$5=-1,0,BE68+'KWh Monthly'!BF68)</f>
        <v>0</v>
      </c>
      <c r="BG68" s="47">
        <f>IF('KWh Monthly'!BG$5=-1,0,BF68+'KWh Monthly'!BG68)</f>
        <v>0</v>
      </c>
      <c r="BH68" s="47">
        <f>IF('KWh Monthly'!BH$5=-1,0,BG68+'KWh Monthly'!BH68)</f>
        <v>0</v>
      </c>
      <c r="BI68" s="47">
        <f>IF('KWh Monthly'!BI$5=-1,0,BH68+'KWh Monthly'!BI68)</f>
        <v>0</v>
      </c>
      <c r="BJ68" s="47">
        <f>IF('KWh Monthly'!BJ$5=-1,0,BI68+'KWh Monthly'!BJ68)</f>
        <v>0</v>
      </c>
      <c r="BK68" s="47">
        <f>IF('KWh Monthly'!BK$5=-1,0,BJ68+'KWh Monthly'!BK68)</f>
        <v>0</v>
      </c>
      <c r="BL68" s="47">
        <f>IF('KWh Monthly'!BL$5=-1,0,BK68+'KWh Monthly'!BL68)</f>
        <v>0</v>
      </c>
      <c r="BM68" s="47">
        <f>IF('KWh Monthly'!BM$5=-1,0,BL68+'KWh Monthly'!BM68)</f>
        <v>0</v>
      </c>
      <c r="BN68" s="47">
        <f>IF('KWh Monthly'!BN$5=-1,0,BM68+'KWh Monthly'!BN68)</f>
        <v>0</v>
      </c>
      <c r="BO68" s="47">
        <f>IF('KWh Monthly'!BO$5=-1,0,BN68+'KWh Monthly'!BO68)</f>
        <v>0</v>
      </c>
      <c r="BP68" s="47">
        <f>IF('KWh Monthly'!BP$5=-1,0,BO68+'KWh Monthly'!BP68)</f>
        <v>0</v>
      </c>
      <c r="BQ68" s="47">
        <f>IF('KWh Monthly'!BQ$5=-1,0,BP68+'KWh Monthly'!BQ68)</f>
        <v>0</v>
      </c>
      <c r="BR68" s="47">
        <f>IF('KWh Monthly'!BR$5=-1,0,BQ68+'KWh Monthly'!BR68)</f>
        <v>0</v>
      </c>
      <c r="BS68" s="47">
        <f>IF('KWh Monthly'!BS$5=-1,0,BR68+'KWh Monthly'!BS68)</f>
        <v>0</v>
      </c>
      <c r="BT68" s="47">
        <f>IF('KWh Monthly'!BT$5=-1,0,BS68+'KWh Monthly'!BT68)</f>
        <v>0</v>
      </c>
      <c r="BU68" s="47">
        <f>IF('KWh Monthly'!BU$5=-1,0,BT68+'KWh Monthly'!BU68)</f>
        <v>0</v>
      </c>
      <c r="BV68" s="47">
        <f>IF('KWh Monthly'!BV$5=-1,0,BU68+'KWh Monthly'!BV68)</f>
        <v>0</v>
      </c>
      <c r="BW68" s="47">
        <f>IF('KWh Monthly'!BW$5=-1,0,BV68+'KWh Monthly'!BW68)</f>
        <v>0</v>
      </c>
      <c r="BX68" s="47">
        <f>IF('KWh Monthly'!BX$5=-1,0,BW68+'KWh Monthly'!BX68)</f>
        <v>0</v>
      </c>
      <c r="BY68" s="47">
        <f>IF('KWh Monthly'!BY$5=-1,0,BX68+'KWh Monthly'!BY68)</f>
        <v>0</v>
      </c>
      <c r="BZ68" s="47">
        <f>IF('KWh Monthly'!BZ$5=-1,0,BY68+'KWh Monthly'!BZ68)</f>
        <v>0</v>
      </c>
      <c r="CA68" s="47">
        <f>IF('KWh Monthly'!CA$5=-1,0,BZ68+'KWh Monthly'!CA68)</f>
        <v>0</v>
      </c>
      <c r="CB68" s="47">
        <f>IF('KWh Monthly'!CB$5=-1,0,CA68+'KWh Monthly'!CB68)</f>
        <v>0</v>
      </c>
      <c r="CC68" s="47">
        <f>IF('KWh Monthly'!CC$5=-1,0,CB68+'KWh Monthly'!CC68)</f>
        <v>0</v>
      </c>
      <c r="CD68" s="47">
        <f>IF('KWh Monthly'!CD$5=-1,0,CC68+'KWh Monthly'!CD68)</f>
        <v>0</v>
      </c>
      <c r="CE68" s="47">
        <f>IF('KWh Monthly'!CE$5=-1,0,CD68+'KWh Monthly'!CE68)</f>
        <v>0</v>
      </c>
      <c r="CF68" s="47">
        <f>IF('KWh Monthly'!CF$5=-1,0,CE68+'KWh Monthly'!CF68)</f>
        <v>0</v>
      </c>
      <c r="CG68" s="47">
        <f>IF('KWh Monthly'!CG$5=-1,0,CF68+'KWh Monthly'!CG68)</f>
        <v>0</v>
      </c>
      <c r="CH68" s="47">
        <f>IF('KWh Monthly'!CH$5=-1,0,CG68+'KWh Monthly'!CH68)</f>
        <v>0</v>
      </c>
      <c r="CI68" s="47">
        <f>IF('KWh Monthly'!CI$5=-1,0,CH68+'KWh Monthly'!CI68)</f>
        <v>0</v>
      </c>
      <c r="CJ68" s="47">
        <f>IF('KWh Monthly'!CJ$5=-1,0,CI68+'KWh Monthly'!CJ68)</f>
        <v>0</v>
      </c>
      <c r="CK68" s="47">
        <f>IF('KWh Monthly'!CK$5=-1,0,CJ68+'KWh Monthly'!CK68)</f>
        <v>0</v>
      </c>
      <c r="CL68" s="47">
        <f>IF('KWh Monthly'!CL$5=-1,0,CK68+'KWh Monthly'!CL68)</f>
        <v>0</v>
      </c>
      <c r="CM68" s="47">
        <f>IF('KWh Monthly'!CM$5=-1,0,CL68+'KWh Monthly'!CM68)</f>
        <v>0</v>
      </c>
      <c r="CN68" s="47">
        <f>IF('KWh Monthly'!CN$5=-1,0,CM68+'KWh Monthly'!CN68)</f>
        <v>0</v>
      </c>
      <c r="CO68" s="47">
        <f>IF('KWh Monthly'!CO$5=-1,0,CN68+'KWh Monthly'!CO68)</f>
        <v>0</v>
      </c>
      <c r="CP68" s="47">
        <f>IF('KWh Monthly'!CP$5=-1,0,CO68+'KWh Monthly'!CP68)</f>
        <v>0</v>
      </c>
      <c r="CQ68" s="47">
        <f>IF('KWh Monthly'!CQ$5=-1,0,CP68+'KWh Monthly'!CQ68)</f>
        <v>0</v>
      </c>
      <c r="CR68" s="47">
        <f>IF('KWh Monthly'!CR$5=-1,0,CQ68+'KWh Monthly'!CR68)</f>
        <v>0</v>
      </c>
      <c r="CS68" s="47">
        <f>IF('KWh Monthly'!CS$5=-1,0,CR68+'KWh Monthly'!CS68)</f>
        <v>0</v>
      </c>
      <c r="CT68" s="47">
        <f>IF('KWh Monthly'!CT$5=-1,0,CS68+'KWh Monthly'!CT68)</f>
        <v>0</v>
      </c>
      <c r="CU68" s="47">
        <f>IF('KWh Monthly'!CU$5=-1,0,CT68+'KWh Monthly'!CU68)</f>
        <v>0</v>
      </c>
      <c r="CV68" s="47">
        <f>IF('KWh Monthly'!CV$5=-1,0,CU68+'KWh Monthly'!CV68)</f>
        <v>0</v>
      </c>
      <c r="CW68" s="47">
        <f>IF('KWh Monthly'!CW$5=-1,0,CV68+'KWh Monthly'!CW68)</f>
        <v>0</v>
      </c>
      <c r="CX68" s="47">
        <f>IF('KWh Monthly'!CX$5=-1,0,CW68+'KWh Monthly'!CX68)</f>
        <v>0</v>
      </c>
      <c r="CY68" s="47">
        <f>IF('KWh Monthly'!CY$5=-1,0,CX68+'KWh Monthly'!CY68)</f>
        <v>0</v>
      </c>
      <c r="CZ68" s="47">
        <f>IF('KWh Monthly'!CZ$5=-1,0,CY68+'KWh Monthly'!CZ68)</f>
        <v>0</v>
      </c>
      <c r="DA68" s="47">
        <f>IF('KWh Monthly'!DA$5=-1,0,CZ68+'KWh Monthly'!DA68)</f>
        <v>0</v>
      </c>
      <c r="DB68" s="47">
        <f>IF('KWh Monthly'!DB$5=-1,0,DA68+'KWh Monthly'!DB68)</f>
        <v>0</v>
      </c>
      <c r="DC68" s="47">
        <f>IF('KWh Monthly'!DC$5=-1,0,DB68+'KWh Monthly'!DC68)</f>
        <v>0</v>
      </c>
      <c r="DD68" s="47">
        <f>IF('KWh Monthly'!DD$5=-1,0,DC68+'KWh Monthly'!DD68)</f>
        <v>0</v>
      </c>
      <c r="DE68" s="47">
        <f>IF('KWh Monthly'!DE$5=-1,0,DD68+'KWh Monthly'!DE68)</f>
        <v>0</v>
      </c>
      <c r="DF68" s="47">
        <f>IF('KWh Monthly'!DF$5=-1,0,DE68+'KWh Monthly'!DF68)</f>
        <v>0</v>
      </c>
      <c r="DG68" s="47">
        <f>IF('KWh Monthly'!DG$5=-1,0,DF68+'KWh Monthly'!DG68)</f>
        <v>0</v>
      </c>
      <c r="DH68" s="47">
        <f>IF('KWh Monthly'!DH$5=-1,0,DG68+'KWh Monthly'!DH68)</f>
        <v>0</v>
      </c>
      <c r="DI68" s="47">
        <f>IF('KWh Monthly'!DI$5=-1,0,DH68+'KWh Monthly'!DI68)</f>
        <v>0</v>
      </c>
      <c r="DJ68" s="47">
        <f>IF('KWh Monthly'!DJ$5=-1,0,DI68+'KWh Monthly'!DJ68)</f>
        <v>0</v>
      </c>
      <c r="DK68" s="47">
        <f>IF('KWh Monthly'!DK$5=-1,0,DJ68+'KWh Monthly'!DK68)</f>
        <v>0</v>
      </c>
      <c r="DL68" s="47">
        <f>IF('KWh Monthly'!DL$5=-1,0,DK68+'KWh Monthly'!DL68)</f>
        <v>0</v>
      </c>
      <c r="DM68" s="47">
        <f>IF('KWh Monthly'!DM$5=-1,0,DL68+'KWh Monthly'!DM68)</f>
        <v>0</v>
      </c>
      <c r="DN68" s="47">
        <f>IF('KWh Monthly'!DN$5=-1,0,DM68+'KWh Monthly'!DN68)</f>
        <v>0</v>
      </c>
      <c r="DO68" s="47">
        <f>IF('KWh Monthly'!DO$5=-1,0,DN68+'KWh Monthly'!DO68)</f>
        <v>0</v>
      </c>
      <c r="DP68" s="47">
        <f>IF('KWh Monthly'!DP$5=-1,0,DO68+'KWh Monthly'!DP68)</f>
        <v>0</v>
      </c>
      <c r="DQ68" s="47">
        <f>IF('KWh Monthly'!DQ$5=-1,0,DP68+'KWh Monthly'!DQ68)</f>
        <v>0</v>
      </c>
      <c r="DR68" s="47">
        <f>IF('KWh Monthly'!DR$5=-1,0,DQ68+'KWh Monthly'!DR68)</f>
        <v>0</v>
      </c>
    </row>
    <row r="69" spans="1:122" x14ac:dyDescent="0.25">
      <c r="A69" s="193"/>
      <c r="B69" s="30" t="s">
        <v>1</v>
      </c>
      <c r="C69" s="47">
        <f>IF('KWh Monthly'!C$5=0,0,'KWh Monthly'!C69)</f>
        <v>0</v>
      </c>
      <c r="D69" s="47">
        <f>IF('KWh Monthly'!D$5=0,0,C69+'KWh Monthly'!D69)</f>
        <v>0</v>
      </c>
      <c r="E69" s="47">
        <f>IF('KWh Monthly'!E$5=0,0,D69+'KWh Monthly'!E69)</f>
        <v>0</v>
      </c>
      <c r="F69" s="47">
        <f>IF('KWh Monthly'!F$5=0,0,E69+'KWh Monthly'!F69)</f>
        <v>0</v>
      </c>
      <c r="G69" s="47">
        <f>IF('KWh Monthly'!G$5=0,0,F69+'KWh Monthly'!G69)</f>
        <v>0</v>
      </c>
      <c r="H69" s="47">
        <f>IF('KWh Monthly'!H$5=0,0,G69+'KWh Monthly'!H69)</f>
        <v>0</v>
      </c>
      <c r="I69" s="47">
        <f>IF('KWh Monthly'!I$5=0,0,H69+'KWh Monthly'!I69)</f>
        <v>0</v>
      </c>
      <c r="J69" s="47">
        <f>IF('KWh Monthly'!J$5=0,0,I69+'KWh Monthly'!J69)</f>
        <v>0</v>
      </c>
      <c r="K69" s="47">
        <f>IF('KWh Monthly'!K$5=0,0,J69+'KWh Monthly'!K69)</f>
        <v>0</v>
      </c>
      <c r="L69" s="47">
        <f>IF('KWh Monthly'!L$5=0,0,K69+'KWh Monthly'!L69)</f>
        <v>0</v>
      </c>
      <c r="M69" s="47">
        <f>IF('KWh Monthly'!M$5=0,0,L69+'KWh Monthly'!M69)</f>
        <v>0</v>
      </c>
      <c r="N69" s="47">
        <f>IF('KWh Monthly'!N$5=0,0,M69+'KWh Monthly'!N69)</f>
        <v>0</v>
      </c>
      <c r="O69" s="47">
        <f>IF('KWh Monthly'!O$5=0,0,N69+'KWh Monthly'!O69)</f>
        <v>660.53633474503636</v>
      </c>
      <c r="P69" s="47">
        <f>IF('KWh Monthly'!P$5=0,0,O69+'KWh Monthly'!P69)</f>
        <v>0</v>
      </c>
      <c r="Q69" s="47">
        <f>IF('KWh Monthly'!Q$5=0,0,P69+'KWh Monthly'!Q69)</f>
        <v>0</v>
      </c>
      <c r="R69" s="47">
        <f>IF('KWh Monthly'!R$5=0,0,Q69+'KWh Monthly'!R69)</f>
        <v>0</v>
      </c>
      <c r="S69" s="47">
        <f>IF('KWh Monthly'!S$5=0,0,R69+'KWh Monthly'!S69)</f>
        <v>0</v>
      </c>
      <c r="T69" s="47">
        <f>IF('KWh Monthly'!T$5=0,0,S69+'KWh Monthly'!T69)</f>
        <v>0</v>
      </c>
      <c r="U69" s="47">
        <f>IF('KWh Monthly'!U$5=0,0,T69+'KWh Monthly'!U69)</f>
        <v>0</v>
      </c>
      <c r="V69" s="47">
        <f>IF('KWh Monthly'!V$5=0,0,U69+'KWh Monthly'!V69)</f>
        <v>0</v>
      </c>
      <c r="W69" s="47">
        <f>IF('KWh Monthly'!W$5=0,0,V69+'KWh Monthly'!W69)</f>
        <v>0</v>
      </c>
      <c r="X69" s="47">
        <f>IF('KWh Monthly'!X$5=0,0,W69+'KWh Monthly'!X69)</f>
        <v>0</v>
      </c>
      <c r="Y69" s="47">
        <f>IF('KWh Monthly'!Y$5=0,0,X69+'KWh Monthly'!Y69)</f>
        <v>0</v>
      </c>
      <c r="Z69" s="47">
        <f>IF('KWh Monthly'!Z$5=0,0,Y69+'KWh Monthly'!Z69)</f>
        <v>0</v>
      </c>
      <c r="AA69" s="47">
        <f>IF('KWh Monthly'!AA$5=0,0,Z69+'KWh Monthly'!AA69)</f>
        <v>1.7798665004138511E-2</v>
      </c>
      <c r="AB69" s="47">
        <f>IF('KWh Monthly'!AB$5=0,0,AA69+'KWh Monthly'!AB69)</f>
        <v>3.5597330008277021E-2</v>
      </c>
      <c r="AC69" s="47">
        <f>IF('KWh Monthly'!AC$5=0,0,AB69+'KWh Monthly'!AC69)</f>
        <v>5.3395995012415529E-2</v>
      </c>
      <c r="AD69" s="47">
        <f>IF('KWh Monthly'!AD$5=0,0,AC69+'KWh Monthly'!AD69)</f>
        <v>7.1194660016554043E-2</v>
      </c>
      <c r="AE69" s="47">
        <f>IF('KWh Monthly'!AE$5=0,0,AD69+'KWh Monthly'!AE69)</f>
        <v>8.8993325020692557E-2</v>
      </c>
      <c r="AF69" s="47">
        <f>IF('KWh Monthly'!AF$5=0,0,AE69+'KWh Monthly'!AF69)</f>
        <v>0.10679199002483107</v>
      </c>
      <c r="AG69" s="47">
        <f>IF('KWh Monthly'!AG$5=0,0,AF69+'KWh Monthly'!AG69)</f>
        <v>0.12459065502896959</v>
      </c>
      <c r="AH69" s="47">
        <f>IF('KWh Monthly'!AH$5=0,0,AG69+'KWh Monthly'!AH69)</f>
        <v>0.14238932003310809</v>
      </c>
      <c r="AI69" s="47">
        <f>IF('KWh Monthly'!AI$5=0,0,AH69+'KWh Monthly'!AI69)</f>
        <v>0.1601879850372466</v>
      </c>
      <c r="AJ69" s="47">
        <f>IF('KWh Monthly'!AJ$5=0,0,AI69+'KWh Monthly'!AJ69)</f>
        <v>0.17798665004138511</v>
      </c>
      <c r="AK69" s="47">
        <f>IF('KWh Monthly'!AK$5=0,0,AJ69+'KWh Monthly'!AK69)</f>
        <v>0.19578531504552363</v>
      </c>
      <c r="AL69" s="47">
        <f>IF('KWh Monthly'!AL$5=0,0,AK69+'KWh Monthly'!AL69)</f>
        <v>0.21358398004966214</v>
      </c>
      <c r="AM69" s="47">
        <f>IF('KWh Monthly'!AM$5=0,0,AL69+'KWh Monthly'!AM69)</f>
        <v>0</v>
      </c>
      <c r="AN69" s="47">
        <f>IF('KWh Monthly'!AN$5=0,0,AM69+'KWh Monthly'!AN69)</f>
        <v>0</v>
      </c>
      <c r="AO69" s="47">
        <f>IF('KWh Monthly'!AO$5=-1,0,AN69+'KWh Monthly'!AO69)</f>
        <v>0</v>
      </c>
      <c r="AP69" s="47">
        <f>IF('KWh Monthly'!AP$5=-1,0,AO69+'KWh Monthly'!AP69)</f>
        <v>0</v>
      </c>
      <c r="AQ69" s="47">
        <f>IF('KWh Monthly'!AQ$5=-1,0,AP69+'KWh Monthly'!AQ69)</f>
        <v>0</v>
      </c>
      <c r="AR69" s="47">
        <f>IF('KWh Monthly'!AR$5=-1,0,AQ69+'KWh Monthly'!AR69)</f>
        <v>0</v>
      </c>
      <c r="AS69" s="47">
        <f>IF('KWh Monthly'!AS$5=-1,0,AR69+'KWh Monthly'!AS69)</f>
        <v>0</v>
      </c>
      <c r="AT69" s="47">
        <f>IF('KWh Monthly'!AT$5=-1,0,AS69+'KWh Monthly'!AT69)</f>
        <v>0</v>
      </c>
      <c r="AU69" s="47">
        <f>IF('KWh Monthly'!AU$5=-1,0,AT69+'KWh Monthly'!AU69)</f>
        <v>0</v>
      </c>
      <c r="AV69" s="47">
        <f>IF('KWh Monthly'!AV$5=-1,0,AU69+'KWh Monthly'!AV69)</f>
        <v>0</v>
      </c>
      <c r="AW69" s="47">
        <f>IF('KWh Monthly'!AW$5=-1,0,AV69+'KWh Monthly'!AW69)</f>
        <v>0</v>
      </c>
      <c r="AX69" s="47">
        <f>IF('KWh Monthly'!AX$5=-1,0,AW69+'KWh Monthly'!AX69)</f>
        <v>0</v>
      </c>
      <c r="AY69" s="47">
        <f>IF('KWh Monthly'!AY$5=-1,0,AX69+'KWh Monthly'!AY69)</f>
        <v>0</v>
      </c>
      <c r="AZ69" s="47">
        <f>IF('KWh Monthly'!AZ$5=-1,0,AY69+'KWh Monthly'!AZ69)</f>
        <v>0</v>
      </c>
      <c r="BA69" s="47">
        <f>IF('KWh Monthly'!BA$5=-1,0,AZ69+'KWh Monthly'!BA69)</f>
        <v>0</v>
      </c>
      <c r="BB69" s="47">
        <f>IF('KWh Monthly'!BB$5=-1,0,BA69+'KWh Monthly'!BB69)</f>
        <v>0</v>
      </c>
      <c r="BC69" s="47">
        <f>IF('KWh Monthly'!BC$5=-1,0,BB69+'KWh Monthly'!BC69)</f>
        <v>0</v>
      </c>
      <c r="BD69" s="47">
        <f>IF('KWh Monthly'!BD$5=-1,0,BC69+'KWh Monthly'!BD69)</f>
        <v>0</v>
      </c>
      <c r="BE69" s="47">
        <f>IF('KWh Monthly'!BE$5=-1,0,BD69+'KWh Monthly'!BE69)</f>
        <v>0</v>
      </c>
      <c r="BF69" s="47">
        <f>IF('KWh Monthly'!BF$5=-1,0,BE69+'KWh Monthly'!BF69)</f>
        <v>0</v>
      </c>
      <c r="BG69" s="47">
        <f>IF('KWh Monthly'!BG$5=-1,0,BF69+'KWh Monthly'!BG69)</f>
        <v>0</v>
      </c>
      <c r="BH69" s="47">
        <f>IF('KWh Monthly'!BH$5=-1,0,BG69+'KWh Monthly'!BH69)</f>
        <v>0</v>
      </c>
      <c r="BI69" s="47">
        <f>IF('KWh Monthly'!BI$5=-1,0,BH69+'KWh Monthly'!BI69)</f>
        <v>0</v>
      </c>
      <c r="BJ69" s="47">
        <f>IF('KWh Monthly'!BJ$5=-1,0,BI69+'KWh Monthly'!BJ69)</f>
        <v>0</v>
      </c>
      <c r="BK69" s="47">
        <f>IF('KWh Monthly'!BK$5=-1,0,BJ69+'KWh Monthly'!BK69)</f>
        <v>0</v>
      </c>
      <c r="BL69" s="47">
        <f>IF('KWh Monthly'!BL$5=-1,0,BK69+'KWh Monthly'!BL69)</f>
        <v>0</v>
      </c>
      <c r="BM69" s="47">
        <f>IF('KWh Monthly'!BM$5=-1,0,BL69+'KWh Monthly'!BM69)</f>
        <v>0</v>
      </c>
      <c r="BN69" s="47">
        <f>IF('KWh Monthly'!BN$5=-1,0,BM69+'KWh Monthly'!BN69)</f>
        <v>0</v>
      </c>
      <c r="BO69" s="47">
        <f>IF('KWh Monthly'!BO$5=-1,0,BN69+'KWh Monthly'!BO69)</f>
        <v>0</v>
      </c>
      <c r="BP69" s="47">
        <f>IF('KWh Monthly'!BP$5=-1,0,BO69+'KWh Monthly'!BP69)</f>
        <v>0</v>
      </c>
      <c r="BQ69" s="47">
        <f>IF('KWh Monthly'!BQ$5=-1,0,BP69+'KWh Monthly'!BQ69)</f>
        <v>0</v>
      </c>
      <c r="BR69" s="47">
        <f>IF('KWh Monthly'!BR$5=-1,0,BQ69+'KWh Monthly'!BR69)</f>
        <v>0</v>
      </c>
      <c r="BS69" s="47">
        <f>IF('KWh Monthly'!BS$5=-1,0,BR69+'KWh Monthly'!BS69)</f>
        <v>0</v>
      </c>
      <c r="BT69" s="47">
        <f>IF('KWh Monthly'!BT$5=-1,0,BS69+'KWh Monthly'!BT69)</f>
        <v>0</v>
      </c>
      <c r="BU69" s="47">
        <f>IF('KWh Monthly'!BU$5=-1,0,BT69+'KWh Monthly'!BU69)</f>
        <v>0</v>
      </c>
      <c r="BV69" s="47">
        <f>IF('KWh Monthly'!BV$5=-1,0,BU69+'KWh Monthly'!BV69)</f>
        <v>0</v>
      </c>
      <c r="BW69" s="47">
        <f>IF('KWh Monthly'!BW$5=-1,0,BV69+'KWh Monthly'!BW69)</f>
        <v>0</v>
      </c>
      <c r="BX69" s="47">
        <f>IF('KWh Monthly'!BX$5=-1,0,BW69+'KWh Monthly'!BX69)</f>
        <v>0</v>
      </c>
      <c r="BY69" s="47">
        <f>IF('KWh Monthly'!BY$5=-1,0,BX69+'KWh Monthly'!BY69)</f>
        <v>0</v>
      </c>
      <c r="BZ69" s="47">
        <f>IF('KWh Monthly'!BZ$5=-1,0,BY69+'KWh Monthly'!BZ69)</f>
        <v>0</v>
      </c>
      <c r="CA69" s="47">
        <f>IF('KWh Monthly'!CA$5=-1,0,BZ69+'KWh Monthly'!CA69)</f>
        <v>0</v>
      </c>
      <c r="CB69" s="47">
        <f>IF('KWh Monthly'!CB$5=-1,0,CA69+'KWh Monthly'!CB69)</f>
        <v>0</v>
      </c>
      <c r="CC69" s="47">
        <f>IF('KWh Monthly'!CC$5=-1,0,CB69+'KWh Monthly'!CC69)</f>
        <v>0</v>
      </c>
      <c r="CD69" s="47">
        <f>IF('KWh Monthly'!CD$5=-1,0,CC69+'KWh Monthly'!CD69)</f>
        <v>0</v>
      </c>
      <c r="CE69" s="47">
        <f>IF('KWh Monthly'!CE$5=-1,0,CD69+'KWh Monthly'!CE69)</f>
        <v>0</v>
      </c>
      <c r="CF69" s="47">
        <f>IF('KWh Monthly'!CF$5=-1,0,CE69+'KWh Monthly'!CF69)</f>
        <v>0</v>
      </c>
      <c r="CG69" s="47">
        <f>IF('KWh Monthly'!CG$5=-1,0,CF69+'KWh Monthly'!CG69)</f>
        <v>0</v>
      </c>
      <c r="CH69" s="47">
        <f>IF('KWh Monthly'!CH$5=-1,0,CG69+'KWh Monthly'!CH69)</f>
        <v>0</v>
      </c>
      <c r="CI69" s="47">
        <f>IF('KWh Monthly'!CI$5=-1,0,CH69+'KWh Monthly'!CI69)</f>
        <v>0</v>
      </c>
      <c r="CJ69" s="47">
        <f>IF('KWh Monthly'!CJ$5=-1,0,CI69+'KWh Monthly'!CJ69)</f>
        <v>0</v>
      </c>
      <c r="CK69" s="47">
        <f>IF('KWh Monthly'!CK$5=-1,0,CJ69+'KWh Monthly'!CK69)</f>
        <v>0</v>
      </c>
      <c r="CL69" s="47">
        <f>IF('KWh Monthly'!CL$5=-1,0,CK69+'KWh Monthly'!CL69)</f>
        <v>0</v>
      </c>
      <c r="CM69" s="47">
        <f>IF('KWh Monthly'!CM$5=-1,0,CL69+'KWh Monthly'!CM69)</f>
        <v>0</v>
      </c>
      <c r="CN69" s="47">
        <f>IF('KWh Monthly'!CN$5=-1,0,CM69+'KWh Monthly'!CN69)</f>
        <v>0</v>
      </c>
      <c r="CO69" s="47">
        <f>IF('KWh Monthly'!CO$5=-1,0,CN69+'KWh Monthly'!CO69)</f>
        <v>0</v>
      </c>
      <c r="CP69" s="47">
        <f>IF('KWh Monthly'!CP$5=-1,0,CO69+'KWh Monthly'!CP69)</f>
        <v>0</v>
      </c>
      <c r="CQ69" s="47">
        <f>IF('KWh Monthly'!CQ$5=-1,0,CP69+'KWh Monthly'!CQ69)</f>
        <v>0</v>
      </c>
      <c r="CR69" s="47">
        <f>IF('KWh Monthly'!CR$5=-1,0,CQ69+'KWh Monthly'!CR69)</f>
        <v>0</v>
      </c>
      <c r="CS69" s="47">
        <f>IF('KWh Monthly'!CS$5=-1,0,CR69+'KWh Monthly'!CS69)</f>
        <v>0</v>
      </c>
      <c r="CT69" s="47">
        <f>IF('KWh Monthly'!CT$5=-1,0,CS69+'KWh Monthly'!CT69)</f>
        <v>0</v>
      </c>
      <c r="CU69" s="47">
        <f>IF('KWh Monthly'!CU$5=-1,0,CT69+'KWh Monthly'!CU69)</f>
        <v>0</v>
      </c>
      <c r="CV69" s="47">
        <f>IF('KWh Monthly'!CV$5=-1,0,CU69+'KWh Monthly'!CV69)</f>
        <v>0</v>
      </c>
      <c r="CW69" s="47">
        <f>IF('KWh Monthly'!CW$5=-1,0,CV69+'KWh Monthly'!CW69)</f>
        <v>0</v>
      </c>
      <c r="CX69" s="47">
        <f>IF('KWh Monthly'!CX$5=-1,0,CW69+'KWh Monthly'!CX69)</f>
        <v>0</v>
      </c>
      <c r="CY69" s="47">
        <f>IF('KWh Monthly'!CY$5=-1,0,CX69+'KWh Monthly'!CY69)</f>
        <v>0</v>
      </c>
      <c r="CZ69" s="47">
        <f>IF('KWh Monthly'!CZ$5=-1,0,CY69+'KWh Monthly'!CZ69)</f>
        <v>0</v>
      </c>
      <c r="DA69" s="47">
        <f>IF('KWh Monthly'!DA$5=-1,0,CZ69+'KWh Monthly'!DA69)</f>
        <v>0</v>
      </c>
      <c r="DB69" s="47">
        <f>IF('KWh Monthly'!DB$5=-1,0,DA69+'KWh Monthly'!DB69)</f>
        <v>0</v>
      </c>
      <c r="DC69" s="47">
        <f>IF('KWh Monthly'!DC$5=-1,0,DB69+'KWh Monthly'!DC69)</f>
        <v>0</v>
      </c>
      <c r="DD69" s="47">
        <f>IF('KWh Monthly'!DD$5=-1,0,DC69+'KWh Monthly'!DD69)</f>
        <v>0</v>
      </c>
      <c r="DE69" s="47">
        <f>IF('KWh Monthly'!DE$5=-1,0,DD69+'KWh Monthly'!DE69)</f>
        <v>0</v>
      </c>
      <c r="DF69" s="47">
        <f>IF('KWh Monthly'!DF$5=-1,0,DE69+'KWh Monthly'!DF69)</f>
        <v>0</v>
      </c>
      <c r="DG69" s="47">
        <f>IF('KWh Monthly'!DG$5=-1,0,DF69+'KWh Monthly'!DG69)</f>
        <v>0</v>
      </c>
      <c r="DH69" s="47">
        <f>IF('KWh Monthly'!DH$5=-1,0,DG69+'KWh Monthly'!DH69)</f>
        <v>0</v>
      </c>
      <c r="DI69" s="47">
        <f>IF('KWh Monthly'!DI$5=-1,0,DH69+'KWh Monthly'!DI69)</f>
        <v>0</v>
      </c>
      <c r="DJ69" s="47">
        <f>IF('KWh Monthly'!DJ$5=-1,0,DI69+'KWh Monthly'!DJ69)</f>
        <v>0</v>
      </c>
      <c r="DK69" s="47">
        <f>IF('KWh Monthly'!DK$5=-1,0,DJ69+'KWh Monthly'!DK69)</f>
        <v>0</v>
      </c>
      <c r="DL69" s="47">
        <f>IF('KWh Monthly'!DL$5=-1,0,DK69+'KWh Monthly'!DL69)</f>
        <v>0</v>
      </c>
      <c r="DM69" s="47">
        <f>IF('KWh Monthly'!DM$5=-1,0,DL69+'KWh Monthly'!DM69)</f>
        <v>0</v>
      </c>
      <c r="DN69" s="47">
        <f>IF('KWh Monthly'!DN$5=-1,0,DM69+'KWh Monthly'!DN69)</f>
        <v>0</v>
      </c>
      <c r="DO69" s="47">
        <f>IF('KWh Monthly'!DO$5=-1,0,DN69+'KWh Monthly'!DO69)</f>
        <v>0</v>
      </c>
      <c r="DP69" s="47">
        <f>IF('KWh Monthly'!DP$5=-1,0,DO69+'KWh Monthly'!DP69)</f>
        <v>0</v>
      </c>
      <c r="DQ69" s="47">
        <f>IF('KWh Monthly'!DQ$5=-1,0,DP69+'KWh Monthly'!DQ69)</f>
        <v>0</v>
      </c>
      <c r="DR69" s="47">
        <f>IF('KWh Monthly'!DR$5=-1,0,DQ69+'KWh Monthly'!DR69)</f>
        <v>0</v>
      </c>
    </row>
    <row r="70" spans="1:122" x14ac:dyDescent="0.25">
      <c r="A70" s="193"/>
      <c r="B70" s="30" t="s">
        <v>11</v>
      </c>
      <c r="C70" s="47">
        <f>IF('KWh Monthly'!C$5=0,0,'KWh Monthly'!C70)</f>
        <v>0</v>
      </c>
      <c r="D70" s="47">
        <f>IF('KWh Monthly'!D$5=0,0,C70+'KWh Monthly'!D70)</f>
        <v>0</v>
      </c>
      <c r="E70" s="47">
        <f>IF('KWh Monthly'!E$5=0,0,D70+'KWh Monthly'!E70)</f>
        <v>0</v>
      </c>
      <c r="F70" s="47">
        <f>IF('KWh Monthly'!F$5=0,0,E70+'KWh Monthly'!F70)</f>
        <v>0</v>
      </c>
      <c r="G70" s="47">
        <f>IF('KWh Monthly'!G$5=0,0,F70+'KWh Monthly'!G70)</f>
        <v>0</v>
      </c>
      <c r="H70" s="47">
        <f>IF('KWh Monthly'!H$5=0,0,G70+'KWh Monthly'!H70)</f>
        <v>0</v>
      </c>
      <c r="I70" s="47">
        <f>IF('KWh Monthly'!I$5=0,0,H70+'KWh Monthly'!I70)</f>
        <v>0</v>
      </c>
      <c r="J70" s="47">
        <f>IF('KWh Monthly'!J$5=0,0,I70+'KWh Monthly'!J70)</f>
        <v>0</v>
      </c>
      <c r="K70" s="47">
        <f>IF('KWh Monthly'!K$5=0,0,J70+'KWh Monthly'!K70)</f>
        <v>0</v>
      </c>
      <c r="L70" s="47">
        <f>IF('KWh Monthly'!L$5=0,0,K70+'KWh Monthly'!L70)</f>
        <v>0</v>
      </c>
      <c r="M70" s="47">
        <f>IF('KWh Monthly'!M$5=0,0,L70+'KWh Monthly'!M70)</f>
        <v>0</v>
      </c>
      <c r="N70" s="47">
        <f>IF('KWh Monthly'!N$5=0,0,M70+'KWh Monthly'!N70)</f>
        <v>0</v>
      </c>
      <c r="O70" s="47">
        <f>IF('KWh Monthly'!O$5=0,0,N70+'KWh Monthly'!O70)</f>
        <v>642.88733236037251</v>
      </c>
      <c r="P70" s="47">
        <f>IF('KWh Monthly'!P$5=0,0,O70+'KWh Monthly'!P70)</f>
        <v>0</v>
      </c>
      <c r="Q70" s="47">
        <f>IF('KWh Monthly'!Q$5=0,0,P70+'KWh Monthly'!Q70)</f>
        <v>0</v>
      </c>
      <c r="R70" s="47">
        <f>IF('KWh Monthly'!R$5=0,0,Q70+'KWh Monthly'!R70)</f>
        <v>0</v>
      </c>
      <c r="S70" s="47">
        <f>IF('KWh Monthly'!S$5=0,0,R70+'KWh Monthly'!S70)</f>
        <v>0</v>
      </c>
      <c r="T70" s="47">
        <f>IF('KWh Monthly'!T$5=0,0,S70+'KWh Monthly'!T70)</f>
        <v>0</v>
      </c>
      <c r="U70" s="47">
        <f>IF('KWh Monthly'!U$5=0,0,T70+'KWh Monthly'!U70)</f>
        <v>0</v>
      </c>
      <c r="V70" s="47">
        <f>IF('KWh Monthly'!V$5=0,0,U70+'KWh Monthly'!V70)</f>
        <v>0</v>
      </c>
      <c r="W70" s="47">
        <f>IF('KWh Monthly'!W$5=0,0,V70+'KWh Monthly'!W70)</f>
        <v>0</v>
      </c>
      <c r="X70" s="47">
        <f>IF('KWh Monthly'!X$5=0,0,W70+'KWh Monthly'!X70)</f>
        <v>0</v>
      </c>
      <c r="Y70" s="47">
        <f>IF('KWh Monthly'!Y$5=0,0,X70+'KWh Monthly'!Y70)</f>
        <v>0</v>
      </c>
      <c r="Z70" s="47">
        <f>IF('KWh Monthly'!Z$5=0,0,Y70+'KWh Monthly'!Z70)</f>
        <v>0</v>
      </c>
      <c r="AA70" s="47">
        <f>IF('KWh Monthly'!AA$5=0,0,Z70+'KWh Monthly'!AA70)</f>
        <v>0</v>
      </c>
      <c r="AB70" s="47">
        <f>IF('KWh Monthly'!AB$5=0,0,AA70+'KWh Monthly'!AB70)</f>
        <v>0</v>
      </c>
      <c r="AC70" s="47">
        <f>IF('KWh Monthly'!AC$5=0,0,AB70+'KWh Monthly'!AC70)</f>
        <v>0</v>
      </c>
      <c r="AD70" s="47">
        <f>IF('KWh Monthly'!AD$5=0,0,AC70+'KWh Monthly'!AD70)</f>
        <v>0</v>
      </c>
      <c r="AE70" s="47">
        <f>IF('KWh Monthly'!AE$5=0,0,AD70+'KWh Monthly'!AE70)</f>
        <v>0</v>
      </c>
      <c r="AF70" s="47">
        <f>IF('KWh Monthly'!AF$5=0,0,AE70+'KWh Monthly'!AF70)</f>
        <v>0</v>
      </c>
      <c r="AG70" s="47">
        <f>IF('KWh Monthly'!AG$5=0,0,AF70+'KWh Monthly'!AG70)</f>
        <v>0</v>
      </c>
      <c r="AH70" s="47">
        <f>IF('KWh Monthly'!AH$5=0,0,AG70+'KWh Monthly'!AH70)</f>
        <v>0</v>
      </c>
      <c r="AI70" s="47">
        <f>IF('KWh Monthly'!AI$5=0,0,AH70+'KWh Monthly'!AI70)</f>
        <v>0</v>
      </c>
      <c r="AJ70" s="47">
        <f>IF('KWh Monthly'!AJ$5=0,0,AI70+'KWh Monthly'!AJ70)</f>
        <v>0</v>
      </c>
      <c r="AK70" s="47">
        <f>IF('KWh Monthly'!AK$5=0,0,AJ70+'KWh Monthly'!AK70)</f>
        <v>0</v>
      </c>
      <c r="AL70" s="47">
        <f>IF('KWh Monthly'!AL$5=0,0,AK70+'KWh Monthly'!AL70)</f>
        <v>0</v>
      </c>
      <c r="AM70" s="47">
        <f>IF('KWh Monthly'!AM$5=0,0,AL70+'KWh Monthly'!AM70)</f>
        <v>0</v>
      </c>
      <c r="AN70" s="47">
        <f>IF('KWh Monthly'!AN$5=0,0,AM70+'KWh Monthly'!AN70)</f>
        <v>0</v>
      </c>
      <c r="AO70" s="47">
        <f>IF('KWh Monthly'!AO$5=-1,0,AN70+'KWh Monthly'!AO70)</f>
        <v>0</v>
      </c>
      <c r="AP70" s="47">
        <f>IF('KWh Monthly'!AP$5=-1,0,AO70+'KWh Monthly'!AP70)</f>
        <v>0</v>
      </c>
      <c r="AQ70" s="47">
        <f>IF('KWh Monthly'!AQ$5=-1,0,AP70+'KWh Monthly'!AQ70)</f>
        <v>0</v>
      </c>
      <c r="AR70" s="47">
        <f>IF('KWh Monthly'!AR$5=-1,0,AQ70+'KWh Monthly'!AR70)</f>
        <v>0</v>
      </c>
      <c r="AS70" s="47">
        <f>IF('KWh Monthly'!AS$5=-1,0,AR70+'KWh Monthly'!AS70)</f>
        <v>0</v>
      </c>
      <c r="AT70" s="47">
        <f>IF('KWh Monthly'!AT$5=-1,0,AS70+'KWh Monthly'!AT70)</f>
        <v>0</v>
      </c>
      <c r="AU70" s="47">
        <f>IF('KWh Monthly'!AU$5=-1,0,AT70+'KWh Monthly'!AU70)</f>
        <v>0</v>
      </c>
      <c r="AV70" s="47">
        <f>IF('KWh Monthly'!AV$5=-1,0,AU70+'KWh Monthly'!AV70)</f>
        <v>0</v>
      </c>
      <c r="AW70" s="47">
        <f>IF('KWh Monthly'!AW$5=-1,0,AV70+'KWh Monthly'!AW70)</f>
        <v>0</v>
      </c>
      <c r="AX70" s="47">
        <f>IF('KWh Monthly'!AX$5=-1,0,AW70+'KWh Monthly'!AX70)</f>
        <v>0</v>
      </c>
      <c r="AY70" s="47">
        <f>IF('KWh Monthly'!AY$5=-1,0,AX70+'KWh Monthly'!AY70)</f>
        <v>0</v>
      </c>
      <c r="AZ70" s="47">
        <f>IF('KWh Monthly'!AZ$5=-1,0,AY70+'KWh Monthly'!AZ70)</f>
        <v>0</v>
      </c>
      <c r="BA70" s="47">
        <f>IF('KWh Monthly'!BA$5=-1,0,AZ70+'KWh Monthly'!BA70)</f>
        <v>0</v>
      </c>
      <c r="BB70" s="47">
        <f>IF('KWh Monthly'!BB$5=-1,0,BA70+'KWh Monthly'!BB70)</f>
        <v>0</v>
      </c>
      <c r="BC70" s="47">
        <f>IF('KWh Monthly'!BC$5=-1,0,BB70+'KWh Monthly'!BC70)</f>
        <v>0</v>
      </c>
      <c r="BD70" s="47">
        <f>IF('KWh Monthly'!BD$5=-1,0,BC70+'KWh Monthly'!BD70)</f>
        <v>0</v>
      </c>
      <c r="BE70" s="47">
        <f>IF('KWh Monthly'!BE$5=-1,0,BD70+'KWh Monthly'!BE70)</f>
        <v>0</v>
      </c>
      <c r="BF70" s="47">
        <f>IF('KWh Monthly'!BF$5=-1,0,BE70+'KWh Monthly'!BF70)</f>
        <v>0</v>
      </c>
      <c r="BG70" s="47">
        <f>IF('KWh Monthly'!BG$5=-1,0,BF70+'KWh Monthly'!BG70)</f>
        <v>0</v>
      </c>
      <c r="BH70" s="47">
        <f>IF('KWh Monthly'!BH$5=-1,0,BG70+'KWh Monthly'!BH70)</f>
        <v>0</v>
      </c>
      <c r="BI70" s="47">
        <f>IF('KWh Monthly'!BI$5=-1,0,BH70+'KWh Monthly'!BI70)</f>
        <v>0</v>
      </c>
      <c r="BJ70" s="47">
        <f>IF('KWh Monthly'!BJ$5=-1,0,BI70+'KWh Monthly'!BJ70)</f>
        <v>0</v>
      </c>
      <c r="BK70" s="47">
        <f>IF('KWh Monthly'!BK$5=-1,0,BJ70+'KWh Monthly'!BK70)</f>
        <v>0</v>
      </c>
      <c r="BL70" s="47">
        <f>IF('KWh Monthly'!BL$5=-1,0,BK70+'KWh Monthly'!BL70)</f>
        <v>0</v>
      </c>
      <c r="BM70" s="47">
        <f>IF('KWh Monthly'!BM$5=-1,0,BL70+'KWh Monthly'!BM70)</f>
        <v>0</v>
      </c>
      <c r="BN70" s="47">
        <f>IF('KWh Monthly'!BN$5=-1,0,BM70+'KWh Monthly'!BN70)</f>
        <v>0</v>
      </c>
      <c r="BO70" s="47">
        <f>IF('KWh Monthly'!BO$5=-1,0,BN70+'KWh Monthly'!BO70)</f>
        <v>0</v>
      </c>
      <c r="BP70" s="47">
        <f>IF('KWh Monthly'!BP$5=-1,0,BO70+'KWh Monthly'!BP70)</f>
        <v>0</v>
      </c>
      <c r="BQ70" s="47">
        <f>IF('KWh Monthly'!BQ$5=-1,0,BP70+'KWh Monthly'!BQ70)</f>
        <v>0</v>
      </c>
      <c r="BR70" s="47">
        <f>IF('KWh Monthly'!BR$5=-1,0,BQ70+'KWh Monthly'!BR70)</f>
        <v>0</v>
      </c>
      <c r="BS70" s="47">
        <f>IF('KWh Monthly'!BS$5=-1,0,BR70+'KWh Monthly'!BS70)</f>
        <v>0</v>
      </c>
      <c r="BT70" s="47">
        <f>IF('KWh Monthly'!BT$5=-1,0,BS70+'KWh Monthly'!BT70)</f>
        <v>0</v>
      </c>
      <c r="BU70" s="47">
        <f>IF('KWh Monthly'!BU$5=-1,0,BT70+'KWh Monthly'!BU70)</f>
        <v>0</v>
      </c>
      <c r="BV70" s="47">
        <f>IF('KWh Monthly'!BV$5=-1,0,BU70+'KWh Monthly'!BV70)</f>
        <v>0</v>
      </c>
      <c r="BW70" s="47">
        <f>IF('KWh Monthly'!BW$5=-1,0,BV70+'KWh Monthly'!BW70)</f>
        <v>0</v>
      </c>
      <c r="BX70" s="47">
        <f>IF('KWh Monthly'!BX$5=-1,0,BW70+'KWh Monthly'!BX70)</f>
        <v>0</v>
      </c>
      <c r="BY70" s="47">
        <f>IF('KWh Monthly'!BY$5=-1,0,BX70+'KWh Monthly'!BY70)</f>
        <v>0</v>
      </c>
      <c r="BZ70" s="47">
        <f>IF('KWh Monthly'!BZ$5=-1,0,BY70+'KWh Monthly'!BZ70)</f>
        <v>0</v>
      </c>
      <c r="CA70" s="47">
        <f>IF('KWh Monthly'!CA$5=-1,0,BZ70+'KWh Monthly'!CA70)</f>
        <v>0</v>
      </c>
      <c r="CB70" s="47">
        <f>IF('KWh Monthly'!CB$5=-1,0,CA70+'KWh Monthly'!CB70)</f>
        <v>0</v>
      </c>
      <c r="CC70" s="47">
        <f>IF('KWh Monthly'!CC$5=-1,0,CB70+'KWh Monthly'!CC70)</f>
        <v>0</v>
      </c>
      <c r="CD70" s="47">
        <f>IF('KWh Monthly'!CD$5=-1,0,CC70+'KWh Monthly'!CD70)</f>
        <v>0</v>
      </c>
      <c r="CE70" s="47">
        <f>IF('KWh Monthly'!CE$5=-1,0,CD70+'KWh Monthly'!CE70)</f>
        <v>0</v>
      </c>
      <c r="CF70" s="47">
        <f>IF('KWh Monthly'!CF$5=-1,0,CE70+'KWh Monthly'!CF70)</f>
        <v>0</v>
      </c>
      <c r="CG70" s="47">
        <f>IF('KWh Monthly'!CG$5=-1,0,CF70+'KWh Monthly'!CG70)</f>
        <v>0</v>
      </c>
      <c r="CH70" s="47">
        <f>IF('KWh Monthly'!CH$5=-1,0,CG70+'KWh Monthly'!CH70)</f>
        <v>0</v>
      </c>
      <c r="CI70" s="47">
        <f>IF('KWh Monthly'!CI$5=-1,0,CH70+'KWh Monthly'!CI70)</f>
        <v>0</v>
      </c>
      <c r="CJ70" s="47">
        <f>IF('KWh Monthly'!CJ$5=-1,0,CI70+'KWh Monthly'!CJ70)</f>
        <v>0</v>
      </c>
      <c r="CK70" s="47">
        <f>IF('KWh Monthly'!CK$5=-1,0,CJ70+'KWh Monthly'!CK70)</f>
        <v>0</v>
      </c>
      <c r="CL70" s="47">
        <f>IF('KWh Monthly'!CL$5=-1,0,CK70+'KWh Monthly'!CL70)</f>
        <v>0</v>
      </c>
      <c r="CM70" s="47">
        <f>IF('KWh Monthly'!CM$5=-1,0,CL70+'KWh Monthly'!CM70)</f>
        <v>0</v>
      </c>
      <c r="CN70" s="47">
        <f>IF('KWh Monthly'!CN$5=-1,0,CM70+'KWh Monthly'!CN70)</f>
        <v>0</v>
      </c>
      <c r="CO70" s="47">
        <f>IF('KWh Monthly'!CO$5=-1,0,CN70+'KWh Monthly'!CO70)</f>
        <v>0</v>
      </c>
      <c r="CP70" s="47">
        <f>IF('KWh Monthly'!CP$5=-1,0,CO70+'KWh Monthly'!CP70)</f>
        <v>0</v>
      </c>
      <c r="CQ70" s="47">
        <f>IF('KWh Monthly'!CQ$5=-1,0,CP70+'KWh Monthly'!CQ70)</f>
        <v>0</v>
      </c>
      <c r="CR70" s="47">
        <f>IF('KWh Monthly'!CR$5=-1,0,CQ70+'KWh Monthly'!CR70)</f>
        <v>0</v>
      </c>
      <c r="CS70" s="47">
        <f>IF('KWh Monthly'!CS$5=-1,0,CR70+'KWh Monthly'!CS70)</f>
        <v>0</v>
      </c>
      <c r="CT70" s="47">
        <f>IF('KWh Monthly'!CT$5=-1,0,CS70+'KWh Monthly'!CT70)</f>
        <v>0</v>
      </c>
      <c r="CU70" s="47">
        <f>IF('KWh Monthly'!CU$5=-1,0,CT70+'KWh Monthly'!CU70)</f>
        <v>0</v>
      </c>
      <c r="CV70" s="47">
        <f>IF('KWh Monthly'!CV$5=-1,0,CU70+'KWh Monthly'!CV70)</f>
        <v>0</v>
      </c>
      <c r="CW70" s="47">
        <f>IF('KWh Monthly'!CW$5=-1,0,CV70+'KWh Monthly'!CW70)</f>
        <v>0</v>
      </c>
      <c r="CX70" s="47">
        <f>IF('KWh Monthly'!CX$5=-1,0,CW70+'KWh Monthly'!CX70)</f>
        <v>0</v>
      </c>
      <c r="CY70" s="47">
        <f>IF('KWh Monthly'!CY$5=-1,0,CX70+'KWh Monthly'!CY70)</f>
        <v>0</v>
      </c>
      <c r="CZ70" s="47">
        <f>IF('KWh Monthly'!CZ$5=-1,0,CY70+'KWh Monthly'!CZ70)</f>
        <v>0</v>
      </c>
      <c r="DA70" s="47">
        <f>IF('KWh Monthly'!DA$5=-1,0,CZ70+'KWh Monthly'!DA70)</f>
        <v>0</v>
      </c>
      <c r="DB70" s="47">
        <f>IF('KWh Monthly'!DB$5=-1,0,DA70+'KWh Monthly'!DB70)</f>
        <v>0</v>
      </c>
      <c r="DC70" s="47">
        <f>IF('KWh Monthly'!DC$5=-1,0,DB70+'KWh Monthly'!DC70)</f>
        <v>0</v>
      </c>
      <c r="DD70" s="47">
        <f>IF('KWh Monthly'!DD$5=-1,0,DC70+'KWh Monthly'!DD70)</f>
        <v>0</v>
      </c>
      <c r="DE70" s="47">
        <f>IF('KWh Monthly'!DE$5=-1,0,DD70+'KWh Monthly'!DE70)</f>
        <v>0</v>
      </c>
      <c r="DF70" s="47">
        <f>IF('KWh Monthly'!DF$5=-1,0,DE70+'KWh Monthly'!DF70)</f>
        <v>0</v>
      </c>
      <c r="DG70" s="47">
        <f>IF('KWh Monthly'!DG$5=-1,0,DF70+'KWh Monthly'!DG70)</f>
        <v>0</v>
      </c>
      <c r="DH70" s="47">
        <f>IF('KWh Monthly'!DH$5=-1,0,DG70+'KWh Monthly'!DH70)</f>
        <v>0</v>
      </c>
      <c r="DI70" s="47">
        <f>IF('KWh Monthly'!DI$5=-1,0,DH70+'KWh Monthly'!DI70)</f>
        <v>0</v>
      </c>
      <c r="DJ70" s="47">
        <f>IF('KWh Monthly'!DJ$5=-1,0,DI70+'KWh Monthly'!DJ70)</f>
        <v>0</v>
      </c>
      <c r="DK70" s="47">
        <f>IF('KWh Monthly'!DK$5=-1,0,DJ70+'KWh Monthly'!DK70)</f>
        <v>0</v>
      </c>
      <c r="DL70" s="47">
        <f>IF('KWh Monthly'!DL$5=-1,0,DK70+'KWh Monthly'!DL70)</f>
        <v>0</v>
      </c>
      <c r="DM70" s="47">
        <f>IF('KWh Monthly'!DM$5=-1,0,DL70+'KWh Monthly'!DM70)</f>
        <v>0</v>
      </c>
      <c r="DN70" s="47">
        <f>IF('KWh Monthly'!DN$5=-1,0,DM70+'KWh Monthly'!DN70)</f>
        <v>0</v>
      </c>
      <c r="DO70" s="47">
        <f>IF('KWh Monthly'!DO$5=-1,0,DN70+'KWh Monthly'!DO70)</f>
        <v>0</v>
      </c>
      <c r="DP70" s="47">
        <f>IF('KWh Monthly'!DP$5=-1,0,DO70+'KWh Monthly'!DP70)</f>
        <v>0</v>
      </c>
      <c r="DQ70" s="47">
        <f>IF('KWh Monthly'!DQ$5=-1,0,DP70+'KWh Monthly'!DQ70)</f>
        <v>0</v>
      </c>
      <c r="DR70" s="47">
        <f>IF('KWh Monthly'!DR$5=-1,0,DQ70+'KWh Monthly'!DR70)</f>
        <v>0</v>
      </c>
    </row>
    <row r="71" spans="1:122" x14ac:dyDescent="0.25">
      <c r="A71" s="193"/>
      <c r="B71" s="30" t="s">
        <v>12</v>
      </c>
      <c r="C71" s="47">
        <f>IF('KWh Monthly'!C$5=0,0,'KWh Monthly'!C71)</f>
        <v>0</v>
      </c>
      <c r="D71" s="47">
        <f>IF('KWh Monthly'!D$5=0,0,C71+'KWh Monthly'!D71)</f>
        <v>0</v>
      </c>
      <c r="E71" s="47">
        <f>IF('KWh Monthly'!E$5=0,0,D71+'KWh Monthly'!E71)</f>
        <v>0</v>
      </c>
      <c r="F71" s="47">
        <f>IF('KWh Monthly'!F$5=0,0,E71+'KWh Monthly'!F71)</f>
        <v>0</v>
      </c>
      <c r="G71" s="47">
        <f>IF('KWh Monthly'!G$5=0,0,F71+'KWh Monthly'!G71)</f>
        <v>0</v>
      </c>
      <c r="H71" s="47">
        <f>IF('KWh Monthly'!H$5=0,0,G71+'KWh Monthly'!H71)</f>
        <v>0</v>
      </c>
      <c r="I71" s="47">
        <f>IF('KWh Monthly'!I$5=0,0,H71+'KWh Monthly'!I71)</f>
        <v>0</v>
      </c>
      <c r="J71" s="47">
        <f>IF('KWh Monthly'!J$5=0,0,I71+'KWh Monthly'!J71)</f>
        <v>0</v>
      </c>
      <c r="K71" s="47">
        <f>IF('KWh Monthly'!K$5=0,0,J71+'KWh Monthly'!K71)</f>
        <v>0</v>
      </c>
      <c r="L71" s="47">
        <f>IF('KWh Monthly'!L$5=0,0,K71+'KWh Monthly'!L71)</f>
        <v>0</v>
      </c>
      <c r="M71" s="47">
        <f>IF('KWh Monthly'!M$5=0,0,L71+'KWh Monthly'!M71)</f>
        <v>0</v>
      </c>
      <c r="N71" s="47">
        <f>IF('KWh Monthly'!N$5=0,0,M71+'KWh Monthly'!N71)</f>
        <v>0</v>
      </c>
      <c r="O71" s="47">
        <f>IF('KWh Monthly'!O$5=0,0,N71+'KWh Monthly'!O71)</f>
        <v>267.20733775440743</v>
      </c>
      <c r="P71" s="47">
        <f>IF('KWh Monthly'!P$5=0,0,O71+'KWh Monthly'!P71)</f>
        <v>0</v>
      </c>
      <c r="Q71" s="47">
        <f>IF('KWh Monthly'!Q$5=0,0,P71+'KWh Monthly'!Q71)</f>
        <v>0</v>
      </c>
      <c r="R71" s="47">
        <f>IF('KWh Monthly'!R$5=0,0,Q71+'KWh Monthly'!R71)</f>
        <v>0</v>
      </c>
      <c r="S71" s="47">
        <f>IF('KWh Monthly'!S$5=0,0,R71+'KWh Monthly'!S71)</f>
        <v>0</v>
      </c>
      <c r="T71" s="47">
        <f>IF('KWh Monthly'!T$5=0,0,S71+'KWh Monthly'!T71)</f>
        <v>0</v>
      </c>
      <c r="U71" s="47">
        <f>IF('KWh Monthly'!U$5=0,0,T71+'KWh Monthly'!U71)</f>
        <v>0</v>
      </c>
      <c r="V71" s="47">
        <f>IF('KWh Monthly'!V$5=0,0,U71+'KWh Monthly'!V71)</f>
        <v>0</v>
      </c>
      <c r="W71" s="47">
        <f>IF('KWh Monthly'!W$5=0,0,V71+'KWh Monthly'!W71)</f>
        <v>0</v>
      </c>
      <c r="X71" s="47">
        <f>IF('KWh Monthly'!X$5=0,0,W71+'KWh Monthly'!X71)</f>
        <v>0</v>
      </c>
      <c r="Y71" s="47">
        <f>IF('KWh Monthly'!Y$5=0,0,X71+'KWh Monthly'!Y71)</f>
        <v>0</v>
      </c>
      <c r="Z71" s="47">
        <f>IF('KWh Monthly'!Z$5=0,0,Y71+'KWh Monthly'!Z71)</f>
        <v>0</v>
      </c>
      <c r="AA71" s="47">
        <f>IF('KWh Monthly'!AA$5=0,0,Z71+'KWh Monthly'!AA71)</f>
        <v>0</v>
      </c>
      <c r="AB71" s="47">
        <f>IF('KWh Monthly'!AB$5=0,0,AA71+'KWh Monthly'!AB71)</f>
        <v>0</v>
      </c>
      <c r="AC71" s="47">
        <f>IF('KWh Monthly'!AC$5=0,0,AB71+'KWh Monthly'!AC71)</f>
        <v>0</v>
      </c>
      <c r="AD71" s="47">
        <f>IF('KWh Monthly'!AD$5=0,0,AC71+'KWh Monthly'!AD71)</f>
        <v>0</v>
      </c>
      <c r="AE71" s="47">
        <f>IF('KWh Monthly'!AE$5=0,0,AD71+'KWh Monthly'!AE71)</f>
        <v>0</v>
      </c>
      <c r="AF71" s="47">
        <f>IF('KWh Monthly'!AF$5=0,0,AE71+'KWh Monthly'!AF71)</f>
        <v>0</v>
      </c>
      <c r="AG71" s="47">
        <f>IF('KWh Monthly'!AG$5=0,0,AF71+'KWh Monthly'!AG71)</f>
        <v>0</v>
      </c>
      <c r="AH71" s="47">
        <f>IF('KWh Monthly'!AH$5=0,0,AG71+'KWh Monthly'!AH71)</f>
        <v>0</v>
      </c>
      <c r="AI71" s="47">
        <f>IF('KWh Monthly'!AI$5=0,0,AH71+'KWh Monthly'!AI71)</f>
        <v>0</v>
      </c>
      <c r="AJ71" s="47">
        <f>IF('KWh Monthly'!AJ$5=0,0,AI71+'KWh Monthly'!AJ71)</f>
        <v>0</v>
      </c>
      <c r="AK71" s="47">
        <f>IF('KWh Monthly'!AK$5=0,0,AJ71+'KWh Monthly'!AK71)</f>
        <v>0</v>
      </c>
      <c r="AL71" s="47">
        <f>IF('KWh Monthly'!AL$5=0,0,AK71+'KWh Monthly'!AL71)</f>
        <v>0</v>
      </c>
      <c r="AM71" s="47">
        <f>IF('KWh Monthly'!AM$5=0,0,AL71+'KWh Monthly'!AM71)</f>
        <v>0</v>
      </c>
      <c r="AN71" s="47">
        <f>IF('KWh Monthly'!AN$5=0,0,AM71+'KWh Monthly'!AN71)</f>
        <v>0</v>
      </c>
      <c r="AO71" s="47">
        <f>IF('KWh Monthly'!AO$5=-1,0,AN71+'KWh Monthly'!AO71)</f>
        <v>0</v>
      </c>
      <c r="AP71" s="47">
        <f>IF('KWh Monthly'!AP$5=-1,0,AO71+'KWh Monthly'!AP71)</f>
        <v>0</v>
      </c>
      <c r="AQ71" s="47">
        <f>IF('KWh Monthly'!AQ$5=-1,0,AP71+'KWh Monthly'!AQ71)</f>
        <v>0</v>
      </c>
      <c r="AR71" s="47">
        <f>IF('KWh Monthly'!AR$5=-1,0,AQ71+'KWh Monthly'!AR71)</f>
        <v>0</v>
      </c>
      <c r="AS71" s="47">
        <f>IF('KWh Monthly'!AS$5=-1,0,AR71+'KWh Monthly'!AS71)</f>
        <v>0</v>
      </c>
      <c r="AT71" s="47">
        <f>IF('KWh Monthly'!AT$5=-1,0,AS71+'KWh Monthly'!AT71)</f>
        <v>0</v>
      </c>
      <c r="AU71" s="47">
        <f>IF('KWh Monthly'!AU$5=-1,0,AT71+'KWh Monthly'!AU71)</f>
        <v>0</v>
      </c>
      <c r="AV71" s="47">
        <f>IF('KWh Monthly'!AV$5=-1,0,AU71+'KWh Monthly'!AV71)</f>
        <v>0</v>
      </c>
      <c r="AW71" s="47">
        <f>IF('KWh Monthly'!AW$5=-1,0,AV71+'KWh Monthly'!AW71)</f>
        <v>0</v>
      </c>
      <c r="AX71" s="47">
        <f>IF('KWh Monthly'!AX$5=-1,0,AW71+'KWh Monthly'!AX71)</f>
        <v>0</v>
      </c>
      <c r="AY71" s="47">
        <f>IF('KWh Monthly'!AY$5=-1,0,AX71+'KWh Monthly'!AY71)</f>
        <v>0</v>
      </c>
      <c r="AZ71" s="47">
        <f>IF('KWh Monthly'!AZ$5=-1,0,AY71+'KWh Monthly'!AZ71)</f>
        <v>0</v>
      </c>
      <c r="BA71" s="47">
        <f>IF('KWh Monthly'!BA$5=-1,0,AZ71+'KWh Monthly'!BA71)</f>
        <v>0</v>
      </c>
      <c r="BB71" s="47">
        <f>IF('KWh Monthly'!BB$5=-1,0,BA71+'KWh Monthly'!BB71)</f>
        <v>0</v>
      </c>
      <c r="BC71" s="47">
        <f>IF('KWh Monthly'!BC$5=-1,0,BB71+'KWh Monthly'!BC71)</f>
        <v>0</v>
      </c>
      <c r="BD71" s="47">
        <f>IF('KWh Monthly'!BD$5=-1,0,BC71+'KWh Monthly'!BD71)</f>
        <v>0</v>
      </c>
      <c r="BE71" s="47">
        <f>IF('KWh Monthly'!BE$5=-1,0,BD71+'KWh Monthly'!BE71)</f>
        <v>0</v>
      </c>
      <c r="BF71" s="47">
        <f>IF('KWh Monthly'!BF$5=-1,0,BE71+'KWh Monthly'!BF71)</f>
        <v>0</v>
      </c>
      <c r="BG71" s="47">
        <f>IF('KWh Monthly'!BG$5=-1,0,BF71+'KWh Monthly'!BG71)</f>
        <v>0</v>
      </c>
      <c r="BH71" s="47">
        <f>IF('KWh Monthly'!BH$5=-1,0,BG71+'KWh Monthly'!BH71)</f>
        <v>0</v>
      </c>
      <c r="BI71" s="47">
        <f>IF('KWh Monthly'!BI$5=-1,0,BH71+'KWh Monthly'!BI71)</f>
        <v>0</v>
      </c>
      <c r="BJ71" s="47">
        <f>IF('KWh Monthly'!BJ$5=-1,0,BI71+'KWh Monthly'!BJ71)</f>
        <v>0</v>
      </c>
      <c r="BK71" s="47">
        <f>IF('KWh Monthly'!BK$5=-1,0,BJ71+'KWh Monthly'!BK71)</f>
        <v>0</v>
      </c>
      <c r="BL71" s="47">
        <f>IF('KWh Monthly'!BL$5=-1,0,BK71+'KWh Monthly'!BL71)</f>
        <v>0</v>
      </c>
      <c r="BM71" s="47">
        <f>IF('KWh Monthly'!BM$5=-1,0,BL71+'KWh Monthly'!BM71)</f>
        <v>0</v>
      </c>
      <c r="BN71" s="47">
        <f>IF('KWh Monthly'!BN$5=-1,0,BM71+'KWh Monthly'!BN71)</f>
        <v>0</v>
      </c>
      <c r="BO71" s="47">
        <f>IF('KWh Monthly'!BO$5=-1,0,BN71+'KWh Monthly'!BO71)</f>
        <v>0</v>
      </c>
      <c r="BP71" s="47">
        <f>IF('KWh Monthly'!BP$5=-1,0,BO71+'KWh Monthly'!BP71)</f>
        <v>0</v>
      </c>
      <c r="BQ71" s="47">
        <f>IF('KWh Monthly'!BQ$5=-1,0,BP71+'KWh Monthly'!BQ71)</f>
        <v>0</v>
      </c>
      <c r="BR71" s="47">
        <f>IF('KWh Monthly'!BR$5=-1,0,BQ71+'KWh Monthly'!BR71)</f>
        <v>0</v>
      </c>
      <c r="BS71" s="47">
        <f>IF('KWh Monthly'!BS$5=-1,0,BR71+'KWh Monthly'!BS71)</f>
        <v>0</v>
      </c>
      <c r="BT71" s="47">
        <f>IF('KWh Monthly'!BT$5=-1,0,BS71+'KWh Monthly'!BT71)</f>
        <v>0</v>
      </c>
      <c r="BU71" s="47">
        <f>IF('KWh Monthly'!BU$5=-1,0,BT71+'KWh Monthly'!BU71)</f>
        <v>0</v>
      </c>
      <c r="BV71" s="47">
        <f>IF('KWh Monthly'!BV$5=-1,0,BU71+'KWh Monthly'!BV71)</f>
        <v>0</v>
      </c>
      <c r="BW71" s="47">
        <f>IF('KWh Monthly'!BW$5=-1,0,BV71+'KWh Monthly'!BW71)</f>
        <v>0</v>
      </c>
      <c r="BX71" s="47">
        <f>IF('KWh Monthly'!BX$5=-1,0,BW71+'KWh Monthly'!BX71)</f>
        <v>0</v>
      </c>
      <c r="BY71" s="47">
        <f>IF('KWh Monthly'!BY$5=-1,0,BX71+'KWh Monthly'!BY71)</f>
        <v>0</v>
      </c>
      <c r="BZ71" s="47">
        <f>IF('KWh Monthly'!BZ$5=-1,0,BY71+'KWh Monthly'!BZ71)</f>
        <v>0</v>
      </c>
      <c r="CA71" s="47">
        <f>IF('KWh Monthly'!CA$5=-1,0,BZ71+'KWh Monthly'!CA71)</f>
        <v>0</v>
      </c>
      <c r="CB71" s="47">
        <f>IF('KWh Monthly'!CB$5=-1,0,CA71+'KWh Monthly'!CB71)</f>
        <v>0</v>
      </c>
      <c r="CC71" s="47">
        <f>IF('KWh Monthly'!CC$5=-1,0,CB71+'KWh Monthly'!CC71)</f>
        <v>0</v>
      </c>
      <c r="CD71" s="47">
        <f>IF('KWh Monthly'!CD$5=-1,0,CC71+'KWh Monthly'!CD71)</f>
        <v>0</v>
      </c>
      <c r="CE71" s="47">
        <f>IF('KWh Monthly'!CE$5=-1,0,CD71+'KWh Monthly'!CE71)</f>
        <v>0</v>
      </c>
      <c r="CF71" s="47">
        <f>IF('KWh Monthly'!CF$5=-1,0,CE71+'KWh Monthly'!CF71)</f>
        <v>0</v>
      </c>
      <c r="CG71" s="47">
        <f>IF('KWh Monthly'!CG$5=-1,0,CF71+'KWh Monthly'!CG71)</f>
        <v>0</v>
      </c>
      <c r="CH71" s="47">
        <f>IF('KWh Monthly'!CH$5=-1,0,CG71+'KWh Monthly'!CH71)</f>
        <v>0</v>
      </c>
      <c r="CI71" s="47">
        <f>IF('KWh Monthly'!CI$5=-1,0,CH71+'KWh Monthly'!CI71)</f>
        <v>0</v>
      </c>
      <c r="CJ71" s="47">
        <f>IF('KWh Monthly'!CJ$5=-1,0,CI71+'KWh Monthly'!CJ71)</f>
        <v>0</v>
      </c>
      <c r="CK71" s="47">
        <f>IF('KWh Monthly'!CK$5=-1,0,CJ71+'KWh Monthly'!CK71)</f>
        <v>0</v>
      </c>
      <c r="CL71" s="47">
        <f>IF('KWh Monthly'!CL$5=-1,0,CK71+'KWh Monthly'!CL71)</f>
        <v>0</v>
      </c>
      <c r="CM71" s="47">
        <f>IF('KWh Monthly'!CM$5=-1,0,CL71+'KWh Monthly'!CM71)</f>
        <v>0</v>
      </c>
      <c r="CN71" s="47">
        <f>IF('KWh Monthly'!CN$5=-1,0,CM71+'KWh Monthly'!CN71)</f>
        <v>0</v>
      </c>
      <c r="CO71" s="47">
        <f>IF('KWh Monthly'!CO$5=-1,0,CN71+'KWh Monthly'!CO71)</f>
        <v>0</v>
      </c>
      <c r="CP71" s="47">
        <f>IF('KWh Monthly'!CP$5=-1,0,CO71+'KWh Monthly'!CP71)</f>
        <v>0</v>
      </c>
      <c r="CQ71" s="47">
        <f>IF('KWh Monthly'!CQ$5=-1,0,CP71+'KWh Monthly'!CQ71)</f>
        <v>0</v>
      </c>
      <c r="CR71" s="47">
        <f>IF('KWh Monthly'!CR$5=-1,0,CQ71+'KWh Monthly'!CR71)</f>
        <v>0</v>
      </c>
      <c r="CS71" s="47">
        <f>IF('KWh Monthly'!CS$5=-1,0,CR71+'KWh Monthly'!CS71)</f>
        <v>0</v>
      </c>
      <c r="CT71" s="47">
        <f>IF('KWh Monthly'!CT$5=-1,0,CS71+'KWh Monthly'!CT71)</f>
        <v>0</v>
      </c>
      <c r="CU71" s="47">
        <f>IF('KWh Monthly'!CU$5=-1,0,CT71+'KWh Monthly'!CU71)</f>
        <v>0</v>
      </c>
      <c r="CV71" s="47">
        <f>IF('KWh Monthly'!CV$5=-1,0,CU71+'KWh Monthly'!CV71)</f>
        <v>0</v>
      </c>
      <c r="CW71" s="47">
        <f>IF('KWh Monthly'!CW$5=-1,0,CV71+'KWh Monthly'!CW71)</f>
        <v>0</v>
      </c>
      <c r="CX71" s="47">
        <f>IF('KWh Monthly'!CX$5=-1,0,CW71+'KWh Monthly'!CX71)</f>
        <v>0</v>
      </c>
      <c r="CY71" s="47">
        <f>IF('KWh Monthly'!CY$5=-1,0,CX71+'KWh Monthly'!CY71)</f>
        <v>0</v>
      </c>
      <c r="CZ71" s="47">
        <f>IF('KWh Monthly'!CZ$5=-1,0,CY71+'KWh Monthly'!CZ71)</f>
        <v>0</v>
      </c>
      <c r="DA71" s="47">
        <f>IF('KWh Monthly'!DA$5=-1,0,CZ71+'KWh Monthly'!DA71)</f>
        <v>0</v>
      </c>
      <c r="DB71" s="47">
        <f>IF('KWh Monthly'!DB$5=-1,0,DA71+'KWh Monthly'!DB71)</f>
        <v>0</v>
      </c>
      <c r="DC71" s="47">
        <f>IF('KWh Monthly'!DC$5=-1,0,DB71+'KWh Monthly'!DC71)</f>
        <v>0</v>
      </c>
      <c r="DD71" s="47">
        <f>IF('KWh Monthly'!DD$5=-1,0,DC71+'KWh Monthly'!DD71)</f>
        <v>0</v>
      </c>
      <c r="DE71" s="47">
        <f>IF('KWh Monthly'!DE$5=-1,0,DD71+'KWh Monthly'!DE71)</f>
        <v>0</v>
      </c>
      <c r="DF71" s="47">
        <f>IF('KWh Monthly'!DF$5=-1,0,DE71+'KWh Monthly'!DF71)</f>
        <v>0</v>
      </c>
      <c r="DG71" s="47">
        <f>IF('KWh Monthly'!DG$5=-1,0,DF71+'KWh Monthly'!DG71)</f>
        <v>0</v>
      </c>
      <c r="DH71" s="47">
        <f>IF('KWh Monthly'!DH$5=-1,0,DG71+'KWh Monthly'!DH71)</f>
        <v>0</v>
      </c>
      <c r="DI71" s="47">
        <f>IF('KWh Monthly'!DI$5=-1,0,DH71+'KWh Monthly'!DI71)</f>
        <v>0</v>
      </c>
      <c r="DJ71" s="47">
        <f>IF('KWh Monthly'!DJ$5=-1,0,DI71+'KWh Monthly'!DJ71)</f>
        <v>0</v>
      </c>
      <c r="DK71" s="47">
        <f>IF('KWh Monthly'!DK$5=-1,0,DJ71+'KWh Monthly'!DK71)</f>
        <v>0</v>
      </c>
      <c r="DL71" s="47">
        <f>IF('KWh Monthly'!DL$5=-1,0,DK71+'KWh Monthly'!DL71)</f>
        <v>0</v>
      </c>
      <c r="DM71" s="47">
        <f>IF('KWh Monthly'!DM$5=-1,0,DL71+'KWh Monthly'!DM71)</f>
        <v>0</v>
      </c>
      <c r="DN71" s="47">
        <f>IF('KWh Monthly'!DN$5=-1,0,DM71+'KWh Monthly'!DN71)</f>
        <v>0</v>
      </c>
      <c r="DO71" s="47">
        <f>IF('KWh Monthly'!DO$5=-1,0,DN71+'KWh Monthly'!DO71)</f>
        <v>0</v>
      </c>
      <c r="DP71" s="47">
        <f>IF('KWh Monthly'!DP$5=-1,0,DO71+'KWh Monthly'!DP71)</f>
        <v>0</v>
      </c>
      <c r="DQ71" s="47">
        <f>IF('KWh Monthly'!DQ$5=-1,0,DP71+'KWh Monthly'!DQ71)</f>
        <v>0</v>
      </c>
      <c r="DR71" s="47">
        <f>IF('KWh Monthly'!DR$5=-1,0,DQ71+'KWh Monthly'!DR71)</f>
        <v>0</v>
      </c>
    </row>
    <row r="72" spans="1:122" x14ac:dyDescent="0.25">
      <c r="A72" s="193"/>
      <c r="B72" s="30" t="s">
        <v>3</v>
      </c>
      <c r="C72" s="47">
        <f>IF('KWh Monthly'!C$5=0,0,'KWh Monthly'!C72)</f>
        <v>0</v>
      </c>
      <c r="D72" s="47">
        <f>IF('KWh Monthly'!D$5=0,0,C72+'KWh Monthly'!D72)</f>
        <v>0</v>
      </c>
      <c r="E72" s="47">
        <f>IF('KWh Monthly'!E$5=0,0,D72+'KWh Monthly'!E72)</f>
        <v>0</v>
      </c>
      <c r="F72" s="47">
        <f>IF('KWh Monthly'!F$5=0,0,E72+'KWh Monthly'!F72)</f>
        <v>0</v>
      </c>
      <c r="G72" s="47">
        <f>IF('KWh Monthly'!G$5=0,0,F72+'KWh Monthly'!G72)</f>
        <v>0</v>
      </c>
      <c r="H72" s="47">
        <f>IF('KWh Monthly'!H$5=0,0,G72+'KWh Monthly'!H72)</f>
        <v>0</v>
      </c>
      <c r="I72" s="47">
        <f>IF('KWh Monthly'!I$5=0,0,H72+'KWh Monthly'!I72)</f>
        <v>0</v>
      </c>
      <c r="J72" s="47">
        <f>IF('KWh Monthly'!J$5=0,0,I72+'KWh Monthly'!J72)</f>
        <v>0</v>
      </c>
      <c r="K72" s="47">
        <f>IF('KWh Monthly'!K$5=0,0,J72+'KWh Monthly'!K72)</f>
        <v>0</v>
      </c>
      <c r="L72" s="47">
        <f>IF('KWh Monthly'!L$5=0,0,K72+'KWh Monthly'!L72)</f>
        <v>0</v>
      </c>
      <c r="M72" s="47">
        <f>IF('KWh Monthly'!M$5=0,0,L72+'KWh Monthly'!M72)</f>
        <v>0</v>
      </c>
      <c r="N72" s="47">
        <f>IF('KWh Monthly'!N$5=0,0,M72+'KWh Monthly'!N72)</f>
        <v>0</v>
      </c>
      <c r="O72" s="47">
        <f>IF('KWh Monthly'!O$5=0,0,N72+'KWh Monthly'!O72)</f>
        <v>105.08087541593848</v>
      </c>
      <c r="P72" s="47">
        <f>IF('KWh Monthly'!P$5=0,0,O72+'KWh Monthly'!P72)</f>
        <v>0</v>
      </c>
      <c r="Q72" s="47">
        <f>IF('KWh Monthly'!Q$5=0,0,P72+'KWh Monthly'!Q72)</f>
        <v>0</v>
      </c>
      <c r="R72" s="47">
        <f>IF('KWh Monthly'!R$5=0,0,Q72+'KWh Monthly'!R72)</f>
        <v>0</v>
      </c>
      <c r="S72" s="47">
        <f>IF('KWh Monthly'!S$5=0,0,R72+'KWh Monthly'!S72)</f>
        <v>0</v>
      </c>
      <c r="T72" s="47">
        <f>IF('KWh Monthly'!T$5=0,0,S72+'KWh Monthly'!T72)</f>
        <v>0</v>
      </c>
      <c r="U72" s="47">
        <f>IF('KWh Monthly'!U$5=0,0,T72+'KWh Monthly'!U72)</f>
        <v>0</v>
      </c>
      <c r="V72" s="47">
        <f>IF('KWh Monthly'!V$5=0,0,U72+'KWh Monthly'!V72)</f>
        <v>0</v>
      </c>
      <c r="W72" s="47">
        <f>IF('KWh Monthly'!W$5=0,0,V72+'KWh Monthly'!W72)</f>
        <v>0</v>
      </c>
      <c r="X72" s="47">
        <f>IF('KWh Monthly'!X$5=0,0,W72+'KWh Monthly'!X72)</f>
        <v>0</v>
      </c>
      <c r="Y72" s="47">
        <f>IF('KWh Monthly'!Y$5=0,0,X72+'KWh Monthly'!Y72)</f>
        <v>0</v>
      </c>
      <c r="Z72" s="47">
        <f>IF('KWh Monthly'!Z$5=0,0,Y72+'KWh Monthly'!Z72)</f>
        <v>0</v>
      </c>
      <c r="AA72" s="47">
        <f>IF('KWh Monthly'!AA$5=0,0,Z72+'KWh Monthly'!AA72)</f>
        <v>0</v>
      </c>
      <c r="AB72" s="47">
        <f>IF('KWh Monthly'!AB$5=0,0,AA72+'KWh Monthly'!AB72)</f>
        <v>0</v>
      </c>
      <c r="AC72" s="47">
        <f>IF('KWh Monthly'!AC$5=0,0,AB72+'KWh Monthly'!AC72)</f>
        <v>0</v>
      </c>
      <c r="AD72" s="47">
        <f>IF('KWh Monthly'!AD$5=0,0,AC72+'KWh Monthly'!AD72)</f>
        <v>0</v>
      </c>
      <c r="AE72" s="47">
        <f>IF('KWh Monthly'!AE$5=0,0,AD72+'KWh Monthly'!AE72)</f>
        <v>0</v>
      </c>
      <c r="AF72" s="47">
        <f>IF('KWh Monthly'!AF$5=0,0,AE72+'KWh Monthly'!AF72)</f>
        <v>0</v>
      </c>
      <c r="AG72" s="47">
        <f>IF('KWh Monthly'!AG$5=0,0,AF72+'KWh Monthly'!AG72)</f>
        <v>0</v>
      </c>
      <c r="AH72" s="47">
        <f>IF('KWh Monthly'!AH$5=0,0,AG72+'KWh Monthly'!AH72)</f>
        <v>0</v>
      </c>
      <c r="AI72" s="47">
        <f>IF('KWh Monthly'!AI$5=0,0,AH72+'KWh Monthly'!AI72)</f>
        <v>0</v>
      </c>
      <c r="AJ72" s="47">
        <f>IF('KWh Monthly'!AJ$5=0,0,AI72+'KWh Monthly'!AJ72)</f>
        <v>0</v>
      </c>
      <c r="AK72" s="47">
        <f>IF('KWh Monthly'!AK$5=0,0,AJ72+'KWh Monthly'!AK72)</f>
        <v>0</v>
      </c>
      <c r="AL72" s="47">
        <f>IF('KWh Monthly'!AL$5=0,0,AK72+'KWh Monthly'!AL72)</f>
        <v>0</v>
      </c>
      <c r="AM72" s="47">
        <f>IF('KWh Monthly'!AM$5=0,0,AL72+'KWh Monthly'!AM72)</f>
        <v>0</v>
      </c>
      <c r="AN72" s="47">
        <f>IF('KWh Monthly'!AN$5=0,0,AM72+'KWh Monthly'!AN72)</f>
        <v>0</v>
      </c>
      <c r="AO72" s="47">
        <f>IF('KWh Monthly'!AO$5=-1,0,AN72+'KWh Monthly'!AO72)</f>
        <v>0</v>
      </c>
      <c r="AP72" s="47">
        <f>IF('KWh Monthly'!AP$5=-1,0,AO72+'KWh Monthly'!AP72)</f>
        <v>0</v>
      </c>
      <c r="AQ72" s="47">
        <f>IF('KWh Monthly'!AQ$5=-1,0,AP72+'KWh Monthly'!AQ72)</f>
        <v>0</v>
      </c>
      <c r="AR72" s="47">
        <f>IF('KWh Monthly'!AR$5=-1,0,AQ72+'KWh Monthly'!AR72)</f>
        <v>0</v>
      </c>
      <c r="AS72" s="47">
        <f>IF('KWh Monthly'!AS$5=-1,0,AR72+'KWh Monthly'!AS72)</f>
        <v>0</v>
      </c>
      <c r="AT72" s="47">
        <f>IF('KWh Monthly'!AT$5=-1,0,AS72+'KWh Monthly'!AT72)</f>
        <v>0</v>
      </c>
      <c r="AU72" s="47">
        <f>IF('KWh Monthly'!AU$5=-1,0,AT72+'KWh Monthly'!AU72)</f>
        <v>0</v>
      </c>
      <c r="AV72" s="47">
        <f>IF('KWh Monthly'!AV$5=-1,0,AU72+'KWh Monthly'!AV72)</f>
        <v>0</v>
      </c>
      <c r="AW72" s="47">
        <f>IF('KWh Monthly'!AW$5=-1,0,AV72+'KWh Monthly'!AW72)</f>
        <v>0</v>
      </c>
      <c r="AX72" s="47">
        <f>IF('KWh Monthly'!AX$5=-1,0,AW72+'KWh Monthly'!AX72)</f>
        <v>0</v>
      </c>
      <c r="AY72" s="47">
        <f>IF('KWh Monthly'!AY$5=-1,0,AX72+'KWh Monthly'!AY72)</f>
        <v>0</v>
      </c>
      <c r="AZ72" s="47">
        <f>IF('KWh Monthly'!AZ$5=-1,0,AY72+'KWh Monthly'!AZ72)</f>
        <v>0</v>
      </c>
      <c r="BA72" s="47">
        <f>IF('KWh Monthly'!BA$5=-1,0,AZ72+'KWh Monthly'!BA72)</f>
        <v>0</v>
      </c>
      <c r="BB72" s="47">
        <f>IF('KWh Monthly'!BB$5=-1,0,BA72+'KWh Monthly'!BB72)</f>
        <v>0</v>
      </c>
      <c r="BC72" s="47">
        <f>IF('KWh Monthly'!BC$5=-1,0,BB72+'KWh Monthly'!BC72)</f>
        <v>0</v>
      </c>
      <c r="BD72" s="47">
        <f>IF('KWh Monthly'!BD$5=-1,0,BC72+'KWh Monthly'!BD72)</f>
        <v>0</v>
      </c>
      <c r="BE72" s="47">
        <f>IF('KWh Monthly'!BE$5=-1,0,BD72+'KWh Monthly'!BE72)</f>
        <v>0</v>
      </c>
      <c r="BF72" s="47">
        <f>IF('KWh Monthly'!BF$5=-1,0,BE72+'KWh Monthly'!BF72)</f>
        <v>0</v>
      </c>
      <c r="BG72" s="47">
        <f>IF('KWh Monthly'!BG$5=-1,0,BF72+'KWh Monthly'!BG72)</f>
        <v>0</v>
      </c>
      <c r="BH72" s="47">
        <f>IF('KWh Monthly'!BH$5=-1,0,BG72+'KWh Monthly'!BH72)</f>
        <v>0</v>
      </c>
      <c r="BI72" s="47">
        <f>IF('KWh Monthly'!BI$5=-1,0,BH72+'KWh Monthly'!BI72)</f>
        <v>0</v>
      </c>
      <c r="BJ72" s="47">
        <f>IF('KWh Monthly'!BJ$5=-1,0,BI72+'KWh Monthly'!BJ72)</f>
        <v>0</v>
      </c>
      <c r="BK72" s="47">
        <f>IF('KWh Monthly'!BK$5=-1,0,BJ72+'KWh Monthly'!BK72)</f>
        <v>0</v>
      </c>
      <c r="BL72" s="47">
        <f>IF('KWh Monthly'!BL$5=-1,0,BK72+'KWh Monthly'!BL72)</f>
        <v>0</v>
      </c>
      <c r="BM72" s="47">
        <f>IF('KWh Monthly'!BM$5=-1,0,BL72+'KWh Monthly'!BM72)</f>
        <v>0</v>
      </c>
      <c r="BN72" s="47">
        <f>IF('KWh Monthly'!BN$5=-1,0,BM72+'KWh Monthly'!BN72)</f>
        <v>0</v>
      </c>
      <c r="BO72" s="47">
        <f>IF('KWh Monthly'!BO$5=-1,0,BN72+'KWh Monthly'!BO72)</f>
        <v>0</v>
      </c>
      <c r="BP72" s="47">
        <f>IF('KWh Monthly'!BP$5=-1,0,BO72+'KWh Monthly'!BP72)</f>
        <v>0</v>
      </c>
      <c r="BQ72" s="47">
        <f>IF('KWh Monthly'!BQ$5=-1,0,BP72+'KWh Monthly'!BQ72)</f>
        <v>0</v>
      </c>
      <c r="BR72" s="47">
        <f>IF('KWh Monthly'!BR$5=-1,0,BQ72+'KWh Monthly'!BR72)</f>
        <v>0</v>
      </c>
      <c r="BS72" s="47">
        <f>IF('KWh Monthly'!BS$5=-1,0,BR72+'KWh Monthly'!BS72)</f>
        <v>0</v>
      </c>
      <c r="BT72" s="47">
        <f>IF('KWh Monthly'!BT$5=-1,0,BS72+'KWh Monthly'!BT72)</f>
        <v>0</v>
      </c>
      <c r="BU72" s="47">
        <f>IF('KWh Monthly'!BU$5=-1,0,BT72+'KWh Monthly'!BU72)</f>
        <v>0</v>
      </c>
      <c r="BV72" s="47">
        <f>IF('KWh Monthly'!BV$5=-1,0,BU72+'KWh Monthly'!BV72)</f>
        <v>0</v>
      </c>
      <c r="BW72" s="47">
        <f>IF('KWh Monthly'!BW$5=-1,0,BV72+'KWh Monthly'!BW72)</f>
        <v>0</v>
      </c>
      <c r="BX72" s="47">
        <f>IF('KWh Monthly'!BX$5=-1,0,BW72+'KWh Monthly'!BX72)</f>
        <v>0</v>
      </c>
      <c r="BY72" s="47">
        <f>IF('KWh Monthly'!BY$5=-1,0,BX72+'KWh Monthly'!BY72)</f>
        <v>0</v>
      </c>
      <c r="BZ72" s="47">
        <f>IF('KWh Monthly'!BZ$5=-1,0,BY72+'KWh Monthly'!BZ72)</f>
        <v>0</v>
      </c>
      <c r="CA72" s="47">
        <f>IF('KWh Monthly'!CA$5=-1,0,BZ72+'KWh Monthly'!CA72)</f>
        <v>0</v>
      </c>
      <c r="CB72" s="47">
        <f>IF('KWh Monthly'!CB$5=-1,0,CA72+'KWh Monthly'!CB72)</f>
        <v>0</v>
      </c>
      <c r="CC72" s="47">
        <f>IF('KWh Monthly'!CC$5=-1,0,CB72+'KWh Monthly'!CC72)</f>
        <v>0</v>
      </c>
      <c r="CD72" s="47">
        <f>IF('KWh Monthly'!CD$5=-1,0,CC72+'KWh Monthly'!CD72)</f>
        <v>0</v>
      </c>
      <c r="CE72" s="47">
        <f>IF('KWh Monthly'!CE$5=-1,0,CD72+'KWh Monthly'!CE72)</f>
        <v>0</v>
      </c>
      <c r="CF72" s="47">
        <f>IF('KWh Monthly'!CF$5=-1,0,CE72+'KWh Monthly'!CF72)</f>
        <v>0</v>
      </c>
      <c r="CG72" s="47">
        <f>IF('KWh Monthly'!CG$5=-1,0,CF72+'KWh Monthly'!CG72)</f>
        <v>0</v>
      </c>
      <c r="CH72" s="47">
        <f>IF('KWh Monthly'!CH$5=-1,0,CG72+'KWh Monthly'!CH72)</f>
        <v>0</v>
      </c>
      <c r="CI72" s="47">
        <f>IF('KWh Monthly'!CI$5=-1,0,CH72+'KWh Monthly'!CI72)</f>
        <v>0</v>
      </c>
      <c r="CJ72" s="47">
        <f>IF('KWh Monthly'!CJ$5=-1,0,CI72+'KWh Monthly'!CJ72)</f>
        <v>0</v>
      </c>
      <c r="CK72" s="47">
        <f>IF('KWh Monthly'!CK$5=-1,0,CJ72+'KWh Monthly'!CK72)</f>
        <v>0</v>
      </c>
      <c r="CL72" s="47">
        <f>IF('KWh Monthly'!CL$5=-1,0,CK72+'KWh Monthly'!CL72)</f>
        <v>0</v>
      </c>
      <c r="CM72" s="47">
        <f>IF('KWh Monthly'!CM$5=-1,0,CL72+'KWh Monthly'!CM72)</f>
        <v>0</v>
      </c>
      <c r="CN72" s="47">
        <f>IF('KWh Monthly'!CN$5=-1,0,CM72+'KWh Monthly'!CN72)</f>
        <v>0</v>
      </c>
      <c r="CO72" s="47">
        <f>IF('KWh Monthly'!CO$5=-1,0,CN72+'KWh Monthly'!CO72)</f>
        <v>0</v>
      </c>
      <c r="CP72" s="47">
        <f>IF('KWh Monthly'!CP$5=-1,0,CO72+'KWh Monthly'!CP72)</f>
        <v>0</v>
      </c>
      <c r="CQ72" s="47">
        <f>IF('KWh Monthly'!CQ$5=-1,0,CP72+'KWh Monthly'!CQ72)</f>
        <v>0</v>
      </c>
      <c r="CR72" s="47">
        <f>IF('KWh Monthly'!CR$5=-1,0,CQ72+'KWh Monthly'!CR72)</f>
        <v>0</v>
      </c>
      <c r="CS72" s="47">
        <f>IF('KWh Monthly'!CS$5=-1,0,CR72+'KWh Monthly'!CS72)</f>
        <v>0</v>
      </c>
      <c r="CT72" s="47">
        <f>IF('KWh Monthly'!CT$5=-1,0,CS72+'KWh Monthly'!CT72)</f>
        <v>0</v>
      </c>
      <c r="CU72" s="47">
        <f>IF('KWh Monthly'!CU$5=-1,0,CT72+'KWh Monthly'!CU72)</f>
        <v>0</v>
      </c>
      <c r="CV72" s="47">
        <f>IF('KWh Monthly'!CV$5=-1,0,CU72+'KWh Monthly'!CV72)</f>
        <v>0</v>
      </c>
      <c r="CW72" s="47">
        <f>IF('KWh Monthly'!CW$5=-1,0,CV72+'KWh Monthly'!CW72)</f>
        <v>0</v>
      </c>
      <c r="CX72" s="47">
        <f>IF('KWh Monthly'!CX$5=-1,0,CW72+'KWh Monthly'!CX72)</f>
        <v>0</v>
      </c>
      <c r="CY72" s="47">
        <f>IF('KWh Monthly'!CY$5=-1,0,CX72+'KWh Monthly'!CY72)</f>
        <v>0</v>
      </c>
      <c r="CZ72" s="47">
        <f>IF('KWh Monthly'!CZ$5=-1,0,CY72+'KWh Monthly'!CZ72)</f>
        <v>0</v>
      </c>
      <c r="DA72" s="47">
        <f>IF('KWh Monthly'!DA$5=-1,0,CZ72+'KWh Monthly'!DA72)</f>
        <v>0</v>
      </c>
      <c r="DB72" s="47">
        <f>IF('KWh Monthly'!DB$5=-1,0,DA72+'KWh Monthly'!DB72)</f>
        <v>0</v>
      </c>
      <c r="DC72" s="47">
        <f>IF('KWh Monthly'!DC$5=-1,0,DB72+'KWh Monthly'!DC72)</f>
        <v>0</v>
      </c>
      <c r="DD72" s="47">
        <f>IF('KWh Monthly'!DD$5=-1,0,DC72+'KWh Monthly'!DD72)</f>
        <v>0</v>
      </c>
      <c r="DE72" s="47">
        <f>IF('KWh Monthly'!DE$5=-1,0,DD72+'KWh Monthly'!DE72)</f>
        <v>0</v>
      </c>
      <c r="DF72" s="47">
        <f>IF('KWh Monthly'!DF$5=-1,0,DE72+'KWh Monthly'!DF72)</f>
        <v>0</v>
      </c>
      <c r="DG72" s="47">
        <f>IF('KWh Monthly'!DG$5=-1,0,DF72+'KWh Monthly'!DG72)</f>
        <v>0</v>
      </c>
      <c r="DH72" s="47">
        <f>IF('KWh Monthly'!DH$5=-1,0,DG72+'KWh Monthly'!DH72)</f>
        <v>0</v>
      </c>
      <c r="DI72" s="47">
        <f>IF('KWh Monthly'!DI$5=-1,0,DH72+'KWh Monthly'!DI72)</f>
        <v>0</v>
      </c>
      <c r="DJ72" s="47">
        <f>IF('KWh Monthly'!DJ$5=-1,0,DI72+'KWh Monthly'!DJ72)</f>
        <v>0</v>
      </c>
      <c r="DK72" s="47">
        <f>IF('KWh Monthly'!DK$5=-1,0,DJ72+'KWh Monthly'!DK72)</f>
        <v>0</v>
      </c>
      <c r="DL72" s="47">
        <f>IF('KWh Monthly'!DL$5=-1,0,DK72+'KWh Monthly'!DL72)</f>
        <v>0</v>
      </c>
      <c r="DM72" s="47">
        <f>IF('KWh Monthly'!DM$5=-1,0,DL72+'KWh Monthly'!DM72)</f>
        <v>0</v>
      </c>
      <c r="DN72" s="47">
        <f>IF('KWh Monthly'!DN$5=-1,0,DM72+'KWh Monthly'!DN72)</f>
        <v>0</v>
      </c>
      <c r="DO72" s="47">
        <f>IF('KWh Monthly'!DO$5=-1,0,DN72+'KWh Monthly'!DO72)</f>
        <v>0</v>
      </c>
      <c r="DP72" s="47">
        <f>IF('KWh Monthly'!DP$5=-1,0,DO72+'KWh Monthly'!DP72)</f>
        <v>0</v>
      </c>
      <c r="DQ72" s="47">
        <f>IF('KWh Monthly'!DQ$5=-1,0,DP72+'KWh Monthly'!DQ72)</f>
        <v>0</v>
      </c>
      <c r="DR72" s="47">
        <f>IF('KWh Monthly'!DR$5=-1,0,DQ72+'KWh Monthly'!DR72)</f>
        <v>0</v>
      </c>
    </row>
    <row r="73" spans="1:122" x14ac:dyDescent="0.25">
      <c r="A73" s="193"/>
      <c r="B73" s="30" t="s">
        <v>13</v>
      </c>
      <c r="C73" s="47">
        <f>IF('KWh Monthly'!C$5=0,0,'KWh Monthly'!C73)</f>
        <v>0</v>
      </c>
      <c r="D73" s="47">
        <f>IF('KWh Monthly'!D$5=0,0,C73+'KWh Monthly'!D73)</f>
        <v>0</v>
      </c>
      <c r="E73" s="47">
        <f>IF('KWh Monthly'!E$5=0,0,D73+'KWh Monthly'!E73)</f>
        <v>0</v>
      </c>
      <c r="F73" s="47">
        <f>IF('KWh Monthly'!F$5=0,0,E73+'KWh Monthly'!F73)</f>
        <v>0</v>
      </c>
      <c r="G73" s="47">
        <f>IF('KWh Monthly'!G$5=0,0,F73+'KWh Monthly'!G73)</f>
        <v>0</v>
      </c>
      <c r="H73" s="47">
        <f>IF('KWh Monthly'!H$5=0,0,G73+'KWh Monthly'!H73)</f>
        <v>0</v>
      </c>
      <c r="I73" s="47">
        <f>IF('KWh Monthly'!I$5=0,0,H73+'KWh Monthly'!I73)</f>
        <v>0</v>
      </c>
      <c r="J73" s="47">
        <f>IF('KWh Monthly'!J$5=0,0,I73+'KWh Monthly'!J73)</f>
        <v>0</v>
      </c>
      <c r="K73" s="47">
        <f>IF('KWh Monthly'!K$5=0,0,J73+'KWh Monthly'!K73)</f>
        <v>0</v>
      </c>
      <c r="L73" s="47">
        <f>IF('KWh Monthly'!L$5=0,0,K73+'KWh Monthly'!L73)</f>
        <v>0</v>
      </c>
      <c r="M73" s="47">
        <f>IF('KWh Monthly'!M$5=0,0,L73+'KWh Monthly'!M73)</f>
        <v>0</v>
      </c>
      <c r="N73" s="47">
        <f>IF('KWh Monthly'!N$5=0,0,M73+'KWh Monthly'!N73)</f>
        <v>0</v>
      </c>
      <c r="O73" s="47">
        <f>IF('KWh Monthly'!O$5=0,0,N73+'KWh Monthly'!O73)</f>
        <v>24669.071443820361</v>
      </c>
      <c r="P73" s="47">
        <f>IF('KWh Monthly'!P$5=0,0,O73+'KWh Monthly'!P73)</f>
        <v>0</v>
      </c>
      <c r="Q73" s="47">
        <f>IF('KWh Monthly'!Q$5=0,0,P73+'KWh Monthly'!Q73)</f>
        <v>0</v>
      </c>
      <c r="R73" s="47">
        <f>IF('KWh Monthly'!R$5=0,0,Q73+'KWh Monthly'!R73)</f>
        <v>0</v>
      </c>
      <c r="S73" s="47">
        <f>IF('KWh Monthly'!S$5=0,0,R73+'KWh Monthly'!S73)</f>
        <v>0</v>
      </c>
      <c r="T73" s="47">
        <f>IF('KWh Monthly'!T$5=0,0,S73+'KWh Monthly'!T73)</f>
        <v>0</v>
      </c>
      <c r="U73" s="47">
        <f>IF('KWh Monthly'!U$5=0,0,T73+'KWh Monthly'!U73)</f>
        <v>0</v>
      </c>
      <c r="V73" s="47">
        <f>IF('KWh Monthly'!V$5=0,0,U73+'KWh Monthly'!V73)</f>
        <v>0</v>
      </c>
      <c r="W73" s="47">
        <f>IF('KWh Monthly'!W$5=0,0,V73+'KWh Monthly'!W73)</f>
        <v>0</v>
      </c>
      <c r="X73" s="47">
        <f>IF('KWh Monthly'!X$5=0,0,W73+'KWh Monthly'!X73)</f>
        <v>0</v>
      </c>
      <c r="Y73" s="47">
        <f>IF('KWh Monthly'!Y$5=0,0,X73+'KWh Monthly'!Y73)</f>
        <v>0</v>
      </c>
      <c r="Z73" s="47">
        <f>IF('KWh Monthly'!Z$5=0,0,Y73+'KWh Monthly'!Z73)</f>
        <v>0</v>
      </c>
      <c r="AA73" s="47">
        <f>IF('KWh Monthly'!AA$5=0,0,Z73+'KWh Monthly'!AA73)</f>
        <v>0</v>
      </c>
      <c r="AB73" s="47">
        <f>IF('KWh Monthly'!AB$5=0,0,AA73+'KWh Monthly'!AB73)</f>
        <v>0</v>
      </c>
      <c r="AC73" s="47">
        <f>IF('KWh Monthly'!AC$5=0,0,AB73+'KWh Monthly'!AC73)</f>
        <v>0</v>
      </c>
      <c r="AD73" s="47">
        <f>IF('KWh Monthly'!AD$5=0,0,AC73+'KWh Monthly'!AD73)</f>
        <v>0</v>
      </c>
      <c r="AE73" s="47">
        <f>IF('KWh Monthly'!AE$5=0,0,AD73+'KWh Monthly'!AE73)</f>
        <v>0</v>
      </c>
      <c r="AF73" s="47">
        <f>IF('KWh Monthly'!AF$5=0,0,AE73+'KWh Monthly'!AF73)</f>
        <v>0</v>
      </c>
      <c r="AG73" s="47">
        <f>IF('KWh Monthly'!AG$5=0,0,AF73+'KWh Monthly'!AG73)</f>
        <v>0</v>
      </c>
      <c r="AH73" s="47">
        <f>IF('KWh Monthly'!AH$5=0,0,AG73+'KWh Monthly'!AH73)</f>
        <v>0</v>
      </c>
      <c r="AI73" s="47">
        <f>IF('KWh Monthly'!AI$5=0,0,AH73+'KWh Monthly'!AI73)</f>
        <v>0</v>
      </c>
      <c r="AJ73" s="47">
        <f>IF('KWh Monthly'!AJ$5=0,0,AI73+'KWh Monthly'!AJ73)</f>
        <v>0</v>
      </c>
      <c r="AK73" s="47">
        <f>IF('KWh Monthly'!AK$5=0,0,AJ73+'KWh Monthly'!AK73)</f>
        <v>0</v>
      </c>
      <c r="AL73" s="47">
        <f>IF('KWh Monthly'!AL$5=0,0,AK73+'KWh Monthly'!AL73)</f>
        <v>0</v>
      </c>
      <c r="AM73" s="47">
        <f>IF('KWh Monthly'!AM$5=0,0,AL73+'KWh Monthly'!AM73)</f>
        <v>0</v>
      </c>
      <c r="AN73" s="47">
        <f>IF('KWh Monthly'!AN$5=0,0,AM73+'KWh Monthly'!AN73)</f>
        <v>0</v>
      </c>
      <c r="AO73" s="47">
        <f>IF('KWh Monthly'!AO$5=-1,0,AN73+'KWh Monthly'!AO73)</f>
        <v>0</v>
      </c>
      <c r="AP73" s="47">
        <f>IF('KWh Monthly'!AP$5=-1,0,AO73+'KWh Monthly'!AP73)</f>
        <v>0</v>
      </c>
      <c r="AQ73" s="47">
        <f>IF('KWh Monthly'!AQ$5=-1,0,AP73+'KWh Monthly'!AQ73)</f>
        <v>0</v>
      </c>
      <c r="AR73" s="47">
        <f>IF('KWh Monthly'!AR$5=-1,0,AQ73+'KWh Monthly'!AR73)</f>
        <v>0</v>
      </c>
      <c r="AS73" s="47">
        <f>IF('KWh Monthly'!AS$5=-1,0,AR73+'KWh Monthly'!AS73)</f>
        <v>0</v>
      </c>
      <c r="AT73" s="47">
        <f>IF('KWh Monthly'!AT$5=-1,0,AS73+'KWh Monthly'!AT73)</f>
        <v>0</v>
      </c>
      <c r="AU73" s="47">
        <f>IF('KWh Monthly'!AU$5=-1,0,AT73+'KWh Monthly'!AU73)</f>
        <v>0</v>
      </c>
      <c r="AV73" s="47">
        <f>IF('KWh Monthly'!AV$5=-1,0,AU73+'KWh Monthly'!AV73)</f>
        <v>0</v>
      </c>
      <c r="AW73" s="47">
        <f>IF('KWh Monthly'!AW$5=-1,0,AV73+'KWh Monthly'!AW73)</f>
        <v>0</v>
      </c>
      <c r="AX73" s="47">
        <f>IF('KWh Monthly'!AX$5=-1,0,AW73+'KWh Monthly'!AX73)</f>
        <v>0</v>
      </c>
      <c r="AY73" s="47">
        <f>IF('KWh Monthly'!AY$5=-1,0,AX73+'KWh Monthly'!AY73)</f>
        <v>0</v>
      </c>
      <c r="AZ73" s="47">
        <f>IF('KWh Monthly'!AZ$5=-1,0,AY73+'KWh Monthly'!AZ73)</f>
        <v>0</v>
      </c>
      <c r="BA73" s="47">
        <f>IF('KWh Monthly'!BA$5=-1,0,AZ73+'KWh Monthly'!BA73)</f>
        <v>0</v>
      </c>
      <c r="BB73" s="47">
        <f>IF('KWh Monthly'!BB$5=-1,0,BA73+'KWh Monthly'!BB73)</f>
        <v>0</v>
      </c>
      <c r="BC73" s="47">
        <f>IF('KWh Monthly'!BC$5=-1,0,BB73+'KWh Monthly'!BC73)</f>
        <v>0</v>
      </c>
      <c r="BD73" s="47">
        <f>IF('KWh Monthly'!BD$5=-1,0,BC73+'KWh Monthly'!BD73)</f>
        <v>0</v>
      </c>
      <c r="BE73" s="47">
        <f>IF('KWh Monthly'!BE$5=-1,0,BD73+'KWh Monthly'!BE73)</f>
        <v>0</v>
      </c>
      <c r="BF73" s="47">
        <f>IF('KWh Monthly'!BF$5=-1,0,BE73+'KWh Monthly'!BF73)</f>
        <v>0</v>
      </c>
      <c r="BG73" s="47">
        <f>IF('KWh Monthly'!BG$5=-1,0,BF73+'KWh Monthly'!BG73)</f>
        <v>0</v>
      </c>
      <c r="BH73" s="47">
        <f>IF('KWh Monthly'!BH$5=-1,0,BG73+'KWh Monthly'!BH73)</f>
        <v>0</v>
      </c>
      <c r="BI73" s="47">
        <f>IF('KWh Monthly'!BI$5=-1,0,BH73+'KWh Monthly'!BI73)</f>
        <v>0</v>
      </c>
      <c r="BJ73" s="47">
        <f>IF('KWh Monthly'!BJ$5=-1,0,BI73+'KWh Monthly'!BJ73)</f>
        <v>0</v>
      </c>
      <c r="BK73" s="47">
        <f>IF('KWh Monthly'!BK$5=-1,0,BJ73+'KWh Monthly'!BK73)</f>
        <v>0</v>
      </c>
      <c r="BL73" s="47">
        <f>IF('KWh Monthly'!BL$5=-1,0,BK73+'KWh Monthly'!BL73)</f>
        <v>0</v>
      </c>
      <c r="BM73" s="47">
        <f>IF('KWh Monthly'!BM$5=-1,0,BL73+'KWh Monthly'!BM73)</f>
        <v>0</v>
      </c>
      <c r="BN73" s="47">
        <f>IF('KWh Monthly'!BN$5=-1,0,BM73+'KWh Monthly'!BN73)</f>
        <v>0</v>
      </c>
      <c r="BO73" s="47">
        <f>IF('KWh Monthly'!BO$5=-1,0,BN73+'KWh Monthly'!BO73)</f>
        <v>0</v>
      </c>
      <c r="BP73" s="47">
        <f>IF('KWh Monthly'!BP$5=-1,0,BO73+'KWh Monthly'!BP73)</f>
        <v>0</v>
      </c>
      <c r="BQ73" s="47">
        <f>IF('KWh Monthly'!BQ$5=-1,0,BP73+'KWh Monthly'!BQ73)</f>
        <v>0</v>
      </c>
      <c r="BR73" s="47">
        <f>IF('KWh Monthly'!BR$5=-1,0,BQ73+'KWh Monthly'!BR73)</f>
        <v>0</v>
      </c>
      <c r="BS73" s="47">
        <f>IF('KWh Monthly'!BS$5=-1,0,BR73+'KWh Monthly'!BS73)</f>
        <v>0</v>
      </c>
      <c r="BT73" s="47">
        <f>IF('KWh Monthly'!BT$5=-1,0,BS73+'KWh Monthly'!BT73)</f>
        <v>0</v>
      </c>
      <c r="BU73" s="47">
        <f>IF('KWh Monthly'!BU$5=-1,0,BT73+'KWh Monthly'!BU73)</f>
        <v>0</v>
      </c>
      <c r="BV73" s="47">
        <f>IF('KWh Monthly'!BV$5=-1,0,BU73+'KWh Monthly'!BV73)</f>
        <v>0</v>
      </c>
      <c r="BW73" s="47">
        <f>IF('KWh Monthly'!BW$5=-1,0,BV73+'KWh Monthly'!BW73)</f>
        <v>0</v>
      </c>
      <c r="BX73" s="47">
        <f>IF('KWh Monthly'!BX$5=-1,0,BW73+'KWh Monthly'!BX73)</f>
        <v>0</v>
      </c>
      <c r="BY73" s="47">
        <f>IF('KWh Monthly'!BY$5=-1,0,BX73+'KWh Monthly'!BY73)</f>
        <v>0</v>
      </c>
      <c r="BZ73" s="47">
        <f>IF('KWh Monthly'!BZ$5=-1,0,BY73+'KWh Monthly'!BZ73)</f>
        <v>0</v>
      </c>
      <c r="CA73" s="47">
        <f>IF('KWh Monthly'!CA$5=-1,0,BZ73+'KWh Monthly'!CA73)</f>
        <v>0</v>
      </c>
      <c r="CB73" s="47">
        <f>IF('KWh Monthly'!CB$5=-1,0,CA73+'KWh Monthly'!CB73)</f>
        <v>0</v>
      </c>
      <c r="CC73" s="47">
        <f>IF('KWh Monthly'!CC$5=-1,0,CB73+'KWh Monthly'!CC73)</f>
        <v>0</v>
      </c>
      <c r="CD73" s="47">
        <f>IF('KWh Monthly'!CD$5=-1,0,CC73+'KWh Monthly'!CD73)</f>
        <v>0</v>
      </c>
      <c r="CE73" s="47">
        <f>IF('KWh Monthly'!CE$5=-1,0,CD73+'KWh Monthly'!CE73)</f>
        <v>0</v>
      </c>
      <c r="CF73" s="47">
        <f>IF('KWh Monthly'!CF$5=-1,0,CE73+'KWh Monthly'!CF73)</f>
        <v>0</v>
      </c>
      <c r="CG73" s="47">
        <f>IF('KWh Monthly'!CG$5=-1,0,CF73+'KWh Monthly'!CG73)</f>
        <v>0</v>
      </c>
      <c r="CH73" s="47">
        <f>IF('KWh Monthly'!CH$5=-1,0,CG73+'KWh Monthly'!CH73)</f>
        <v>0</v>
      </c>
      <c r="CI73" s="47">
        <f>IF('KWh Monthly'!CI$5=-1,0,CH73+'KWh Monthly'!CI73)</f>
        <v>0</v>
      </c>
      <c r="CJ73" s="47">
        <f>IF('KWh Monthly'!CJ$5=-1,0,CI73+'KWh Monthly'!CJ73)</f>
        <v>0</v>
      </c>
      <c r="CK73" s="47">
        <f>IF('KWh Monthly'!CK$5=-1,0,CJ73+'KWh Monthly'!CK73)</f>
        <v>0</v>
      </c>
      <c r="CL73" s="47">
        <f>IF('KWh Monthly'!CL$5=-1,0,CK73+'KWh Monthly'!CL73)</f>
        <v>0</v>
      </c>
      <c r="CM73" s="47">
        <f>IF('KWh Monthly'!CM$5=-1,0,CL73+'KWh Monthly'!CM73)</f>
        <v>0</v>
      </c>
      <c r="CN73" s="47">
        <f>IF('KWh Monthly'!CN$5=-1,0,CM73+'KWh Monthly'!CN73)</f>
        <v>0</v>
      </c>
      <c r="CO73" s="47">
        <f>IF('KWh Monthly'!CO$5=-1,0,CN73+'KWh Monthly'!CO73)</f>
        <v>0</v>
      </c>
      <c r="CP73" s="47">
        <f>IF('KWh Monthly'!CP$5=-1,0,CO73+'KWh Monthly'!CP73)</f>
        <v>0</v>
      </c>
      <c r="CQ73" s="47">
        <f>IF('KWh Monthly'!CQ$5=-1,0,CP73+'KWh Monthly'!CQ73)</f>
        <v>0</v>
      </c>
      <c r="CR73" s="47">
        <f>IF('KWh Monthly'!CR$5=-1,0,CQ73+'KWh Monthly'!CR73)</f>
        <v>0</v>
      </c>
      <c r="CS73" s="47">
        <f>IF('KWh Monthly'!CS$5=-1,0,CR73+'KWh Monthly'!CS73)</f>
        <v>0</v>
      </c>
      <c r="CT73" s="47">
        <f>IF('KWh Monthly'!CT$5=-1,0,CS73+'KWh Monthly'!CT73)</f>
        <v>0</v>
      </c>
      <c r="CU73" s="47">
        <f>IF('KWh Monthly'!CU$5=-1,0,CT73+'KWh Monthly'!CU73)</f>
        <v>0</v>
      </c>
      <c r="CV73" s="47">
        <f>IF('KWh Monthly'!CV$5=-1,0,CU73+'KWh Monthly'!CV73)</f>
        <v>0</v>
      </c>
      <c r="CW73" s="47">
        <f>IF('KWh Monthly'!CW$5=-1,0,CV73+'KWh Monthly'!CW73)</f>
        <v>0</v>
      </c>
      <c r="CX73" s="47">
        <f>IF('KWh Monthly'!CX$5=-1,0,CW73+'KWh Monthly'!CX73)</f>
        <v>0</v>
      </c>
      <c r="CY73" s="47">
        <f>IF('KWh Monthly'!CY$5=-1,0,CX73+'KWh Monthly'!CY73)</f>
        <v>0</v>
      </c>
      <c r="CZ73" s="47">
        <f>IF('KWh Monthly'!CZ$5=-1,0,CY73+'KWh Monthly'!CZ73)</f>
        <v>0</v>
      </c>
      <c r="DA73" s="47">
        <f>IF('KWh Monthly'!DA$5=-1,0,CZ73+'KWh Monthly'!DA73)</f>
        <v>0</v>
      </c>
      <c r="DB73" s="47">
        <f>IF('KWh Monthly'!DB$5=-1,0,DA73+'KWh Monthly'!DB73)</f>
        <v>0</v>
      </c>
      <c r="DC73" s="47">
        <f>IF('KWh Monthly'!DC$5=-1,0,DB73+'KWh Monthly'!DC73)</f>
        <v>0</v>
      </c>
      <c r="DD73" s="47">
        <f>IF('KWh Monthly'!DD$5=-1,0,DC73+'KWh Monthly'!DD73)</f>
        <v>0</v>
      </c>
      <c r="DE73" s="47">
        <f>IF('KWh Monthly'!DE$5=-1,0,DD73+'KWh Monthly'!DE73)</f>
        <v>0</v>
      </c>
      <c r="DF73" s="47">
        <f>IF('KWh Monthly'!DF$5=-1,0,DE73+'KWh Monthly'!DF73)</f>
        <v>0</v>
      </c>
      <c r="DG73" s="47">
        <f>IF('KWh Monthly'!DG$5=-1,0,DF73+'KWh Monthly'!DG73)</f>
        <v>0</v>
      </c>
      <c r="DH73" s="47">
        <f>IF('KWh Monthly'!DH$5=-1,0,DG73+'KWh Monthly'!DH73)</f>
        <v>0</v>
      </c>
      <c r="DI73" s="47">
        <f>IF('KWh Monthly'!DI$5=-1,0,DH73+'KWh Monthly'!DI73)</f>
        <v>0</v>
      </c>
      <c r="DJ73" s="47">
        <f>IF('KWh Monthly'!DJ$5=-1,0,DI73+'KWh Monthly'!DJ73)</f>
        <v>0</v>
      </c>
      <c r="DK73" s="47">
        <f>IF('KWh Monthly'!DK$5=-1,0,DJ73+'KWh Monthly'!DK73)</f>
        <v>0</v>
      </c>
      <c r="DL73" s="47">
        <f>IF('KWh Monthly'!DL$5=-1,0,DK73+'KWh Monthly'!DL73)</f>
        <v>0</v>
      </c>
      <c r="DM73" s="47">
        <f>IF('KWh Monthly'!DM$5=-1,0,DL73+'KWh Monthly'!DM73)</f>
        <v>0</v>
      </c>
      <c r="DN73" s="47">
        <f>IF('KWh Monthly'!DN$5=-1,0,DM73+'KWh Monthly'!DN73)</f>
        <v>0</v>
      </c>
      <c r="DO73" s="47">
        <f>IF('KWh Monthly'!DO$5=-1,0,DN73+'KWh Monthly'!DO73)</f>
        <v>0</v>
      </c>
      <c r="DP73" s="47">
        <f>IF('KWh Monthly'!DP$5=-1,0,DO73+'KWh Monthly'!DP73)</f>
        <v>0</v>
      </c>
      <c r="DQ73" s="47">
        <f>IF('KWh Monthly'!DQ$5=-1,0,DP73+'KWh Monthly'!DQ73)</f>
        <v>0</v>
      </c>
      <c r="DR73" s="47">
        <f>IF('KWh Monthly'!DR$5=-1,0,DQ73+'KWh Monthly'!DR73)</f>
        <v>0</v>
      </c>
    </row>
    <row r="74" spans="1:122" x14ac:dyDescent="0.25">
      <c r="A74" s="193"/>
      <c r="B74" s="30" t="s">
        <v>4</v>
      </c>
      <c r="C74" s="47">
        <f>IF('KWh Monthly'!C$5=0,0,'KWh Monthly'!C74)</f>
        <v>0</v>
      </c>
      <c r="D74" s="47">
        <f>IF('KWh Monthly'!D$5=0,0,C74+'KWh Monthly'!D74)</f>
        <v>0</v>
      </c>
      <c r="E74" s="47">
        <f>IF('KWh Monthly'!E$5=0,0,D74+'KWh Monthly'!E74)</f>
        <v>0</v>
      </c>
      <c r="F74" s="47">
        <f>IF('KWh Monthly'!F$5=0,0,E74+'KWh Monthly'!F74)</f>
        <v>0</v>
      </c>
      <c r="G74" s="47">
        <f>IF('KWh Monthly'!G$5=0,0,F74+'KWh Monthly'!G74)</f>
        <v>0</v>
      </c>
      <c r="H74" s="47">
        <f>IF('KWh Monthly'!H$5=0,0,G74+'KWh Monthly'!H74)</f>
        <v>0</v>
      </c>
      <c r="I74" s="47">
        <f>IF('KWh Monthly'!I$5=0,0,H74+'KWh Monthly'!I74)</f>
        <v>0</v>
      </c>
      <c r="J74" s="47">
        <f>IF('KWh Monthly'!J$5=0,0,I74+'KWh Monthly'!J74)</f>
        <v>0</v>
      </c>
      <c r="K74" s="47">
        <f>IF('KWh Monthly'!K$5=0,0,J74+'KWh Monthly'!K74)</f>
        <v>0</v>
      </c>
      <c r="L74" s="47">
        <f>IF('KWh Monthly'!L$5=0,0,K74+'KWh Monthly'!L74)</f>
        <v>0</v>
      </c>
      <c r="M74" s="47">
        <f>IF('KWh Monthly'!M$5=0,0,L74+'KWh Monthly'!M74)</f>
        <v>0</v>
      </c>
      <c r="N74" s="47">
        <f>IF('KWh Monthly'!N$5=0,0,M74+'KWh Monthly'!N74)</f>
        <v>0</v>
      </c>
      <c r="O74" s="47">
        <f>IF('KWh Monthly'!O$5=0,0,N74+'KWh Monthly'!O74)</f>
        <v>3462.5434458784898</v>
      </c>
      <c r="P74" s="47">
        <f>IF('KWh Monthly'!P$5=0,0,O74+'KWh Monthly'!P74)</f>
        <v>0</v>
      </c>
      <c r="Q74" s="47">
        <f>IF('KWh Monthly'!Q$5=0,0,P74+'KWh Monthly'!Q74)</f>
        <v>0</v>
      </c>
      <c r="R74" s="47">
        <f>IF('KWh Monthly'!R$5=0,0,Q74+'KWh Monthly'!R74)</f>
        <v>0</v>
      </c>
      <c r="S74" s="47">
        <f>IF('KWh Monthly'!S$5=0,0,R74+'KWh Monthly'!S74)</f>
        <v>0</v>
      </c>
      <c r="T74" s="47">
        <f>IF('KWh Monthly'!T$5=0,0,S74+'KWh Monthly'!T74)</f>
        <v>0</v>
      </c>
      <c r="U74" s="47">
        <f>IF('KWh Monthly'!U$5=0,0,T74+'KWh Monthly'!U74)</f>
        <v>0</v>
      </c>
      <c r="V74" s="47">
        <f>IF('KWh Monthly'!V$5=0,0,U74+'KWh Monthly'!V74)</f>
        <v>0</v>
      </c>
      <c r="W74" s="47">
        <f>IF('KWh Monthly'!W$5=0,0,V74+'KWh Monthly'!W74)</f>
        <v>0</v>
      </c>
      <c r="X74" s="47">
        <f>IF('KWh Monthly'!X$5=0,0,W74+'KWh Monthly'!X74)</f>
        <v>0</v>
      </c>
      <c r="Y74" s="47">
        <f>IF('KWh Monthly'!Y$5=0,0,X74+'KWh Monthly'!Y74)</f>
        <v>0</v>
      </c>
      <c r="Z74" s="47">
        <f>IF('KWh Monthly'!Z$5=0,0,Y74+'KWh Monthly'!Z74)</f>
        <v>0</v>
      </c>
      <c r="AA74" s="47">
        <f>IF('KWh Monthly'!AA$5=0,0,Z74+'KWh Monthly'!AA74)</f>
        <v>0</v>
      </c>
      <c r="AB74" s="47">
        <f>IF('KWh Monthly'!AB$5=0,0,AA74+'KWh Monthly'!AB74)</f>
        <v>0</v>
      </c>
      <c r="AC74" s="47">
        <f>IF('KWh Monthly'!AC$5=0,0,AB74+'KWh Monthly'!AC74)</f>
        <v>0</v>
      </c>
      <c r="AD74" s="47">
        <f>IF('KWh Monthly'!AD$5=0,0,AC74+'KWh Monthly'!AD74)</f>
        <v>0</v>
      </c>
      <c r="AE74" s="47">
        <f>IF('KWh Monthly'!AE$5=0,0,AD74+'KWh Monthly'!AE74)</f>
        <v>0</v>
      </c>
      <c r="AF74" s="47">
        <f>IF('KWh Monthly'!AF$5=0,0,AE74+'KWh Monthly'!AF74)</f>
        <v>0</v>
      </c>
      <c r="AG74" s="47">
        <f>IF('KWh Monthly'!AG$5=0,0,AF74+'KWh Monthly'!AG74)</f>
        <v>0</v>
      </c>
      <c r="AH74" s="47">
        <f>IF('KWh Monthly'!AH$5=0,0,AG74+'KWh Monthly'!AH74)</f>
        <v>0</v>
      </c>
      <c r="AI74" s="47">
        <f>IF('KWh Monthly'!AI$5=0,0,AH74+'KWh Monthly'!AI74)</f>
        <v>0</v>
      </c>
      <c r="AJ74" s="47">
        <f>IF('KWh Monthly'!AJ$5=0,0,AI74+'KWh Monthly'!AJ74)</f>
        <v>0</v>
      </c>
      <c r="AK74" s="47">
        <f>IF('KWh Monthly'!AK$5=0,0,AJ74+'KWh Monthly'!AK74)</f>
        <v>0</v>
      </c>
      <c r="AL74" s="47">
        <f>IF('KWh Monthly'!AL$5=0,0,AK74+'KWh Monthly'!AL74)</f>
        <v>0</v>
      </c>
      <c r="AM74" s="47">
        <f>IF('KWh Monthly'!AM$5=0,0,AL74+'KWh Monthly'!AM74)</f>
        <v>0</v>
      </c>
      <c r="AN74" s="47">
        <f>IF('KWh Monthly'!AN$5=0,0,AM74+'KWh Monthly'!AN74)</f>
        <v>0</v>
      </c>
      <c r="AO74" s="47">
        <f>IF('KWh Monthly'!AO$5=-1,0,AN74+'KWh Monthly'!AO74)</f>
        <v>0</v>
      </c>
      <c r="AP74" s="47">
        <f>IF('KWh Monthly'!AP$5=-1,0,AO74+'KWh Monthly'!AP74)</f>
        <v>0</v>
      </c>
      <c r="AQ74" s="47">
        <f>IF('KWh Monthly'!AQ$5=-1,0,AP74+'KWh Monthly'!AQ74)</f>
        <v>0</v>
      </c>
      <c r="AR74" s="47">
        <f>IF('KWh Monthly'!AR$5=-1,0,AQ74+'KWh Monthly'!AR74)</f>
        <v>0</v>
      </c>
      <c r="AS74" s="47">
        <f>IF('KWh Monthly'!AS$5=-1,0,AR74+'KWh Monthly'!AS74)</f>
        <v>0</v>
      </c>
      <c r="AT74" s="47">
        <f>IF('KWh Monthly'!AT$5=-1,0,AS74+'KWh Monthly'!AT74)</f>
        <v>0</v>
      </c>
      <c r="AU74" s="47">
        <f>IF('KWh Monthly'!AU$5=-1,0,AT74+'KWh Monthly'!AU74)</f>
        <v>0</v>
      </c>
      <c r="AV74" s="47">
        <f>IF('KWh Monthly'!AV$5=-1,0,AU74+'KWh Monthly'!AV74)</f>
        <v>0</v>
      </c>
      <c r="AW74" s="47">
        <f>IF('KWh Monthly'!AW$5=-1,0,AV74+'KWh Monthly'!AW74)</f>
        <v>0</v>
      </c>
      <c r="AX74" s="47">
        <f>IF('KWh Monthly'!AX$5=-1,0,AW74+'KWh Monthly'!AX74)</f>
        <v>0</v>
      </c>
      <c r="AY74" s="47">
        <f>IF('KWh Monthly'!AY$5=-1,0,AX74+'KWh Monthly'!AY74)</f>
        <v>0</v>
      </c>
      <c r="AZ74" s="47">
        <f>IF('KWh Monthly'!AZ$5=-1,0,AY74+'KWh Monthly'!AZ74)</f>
        <v>0</v>
      </c>
      <c r="BA74" s="47">
        <f>IF('KWh Monthly'!BA$5=-1,0,AZ74+'KWh Monthly'!BA74)</f>
        <v>0</v>
      </c>
      <c r="BB74" s="47">
        <f>IF('KWh Monthly'!BB$5=-1,0,BA74+'KWh Monthly'!BB74)</f>
        <v>0</v>
      </c>
      <c r="BC74" s="47">
        <f>IF('KWh Monthly'!BC$5=-1,0,BB74+'KWh Monthly'!BC74)</f>
        <v>0</v>
      </c>
      <c r="BD74" s="47">
        <f>IF('KWh Monthly'!BD$5=-1,0,BC74+'KWh Monthly'!BD74)</f>
        <v>0</v>
      </c>
      <c r="BE74" s="47">
        <f>IF('KWh Monthly'!BE$5=-1,0,BD74+'KWh Monthly'!BE74)</f>
        <v>0</v>
      </c>
      <c r="BF74" s="47">
        <f>IF('KWh Monthly'!BF$5=-1,0,BE74+'KWh Monthly'!BF74)</f>
        <v>0</v>
      </c>
      <c r="BG74" s="47">
        <f>IF('KWh Monthly'!BG$5=-1,0,BF74+'KWh Monthly'!BG74)</f>
        <v>0</v>
      </c>
      <c r="BH74" s="47">
        <f>IF('KWh Monthly'!BH$5=-1,0,BG74+'KWh Monthly'!BH74)</f>
        <v>0</v>
      </c>
      <c r="BI74" s="47">
        <f>IF('KWh Monthly'!BI$5=-1,0,BH74+'KWh Monthly'!BI74)</f>
        <v>0</v>
      </c>
      <c r="BJ74" s="47">
        <f>IF('KWh Monthly'!BJ$5=-1,0,BI74+'KWh Monthly'!BJ74)</f>
        <v>0</v>
      </c>
      <c r="BK74" s="47">
        <f>IF('KWh Monthly'!BK$5=-1,0,BJ74+'KWh Monthly'!BK74)</f>
        <v>0</v>
      </c>
      <c r="BL74" s="47">
        <f>IF('KWh Monthly'!BL$5=-1,0,BK74+'KWh Monthly'!BL74)</f>
        <v>0</v>
      </c>
      <c r="BM74" s="47">
        <f>IF('KWh Monthly'!BM$5=-1,0,BL74+'KWh Monthly'!BM74)</f>
        <v>0</v>
      </c>
      <c r="BN74" s="47">
        <f>IF('KWh Monthly'!BN$5=-1,0,BM74+'KWh Monthly'!BN74)</f>
        <v>0</v>
      </c>
      <c r="BO74" s="47">
        <f>IF('KWh Monthly'!BO$5=-1,0,BN74+'KWh Monthly'!BO74)</f>
        <v>0</v>
      </c>
      <c r="BP74" s="47">
        <f>IF('KWh Monthly'!BP$5=-1,0,BO74+'KWh Monthly'!BP74)</f>
        <v>0</v>
      </c>
      <c r="BQ74" s="47">
        <f>IF('KWh Monthly'!BQ$5=-1,0,BP74+'KWh Monthly'!BQ74)</f>
        <v>0</v>
      </c>
      <c r="BR74" s="47">
        <f>IF('KWh Monthly'!BR$5=-1,0,BQ74+'KWh Monthly'!BR74)</f>
        <v>0</v>
      </c>
      <c r="BS74" s="47">
        <f>IF('KWh Monthly'!BS$5=-1,0,BR74+'KWh Monthly'!BS74)</f>
        <v>0</v>
      </c>
      <c r="BT74" s="47">
        <f>IF('KWh Monthly'!BT$5=-1,0,BS74+'KWh Monthly'!BT74)</f>
        <v>0</v>
      </c>
      <c r="BU74" s="47">
        <f>IF('KWh Monthly'!BU$5=-1,0,BT74+'KWh Monthly'!BU74)</f>
        <v>0</v>
      </c>
      <c r="BV74" s="47">
        <f>IF('KWh Monthly'!BV$5=-1,0,BU74+'KWh Monthly'!BV74)</f>
        <v>0</v>
      </c>
      <c r="BW74" s="47">
        <f>IF('KWh Monthly'!BW$5=-1,0,BV74+'KWh Monthly'!BW74)</f>
        <v>0</v>
      </c>
      <c r="BX74" s="47">
        <f>IF('KWh Monthly'!BX$5=-1,0,BW74+'KWh Monthly'!BX74)</f>
        <v>0</v>
      </c>
      <c r="BY74" s="47">
        <f>IF('KWh Monthly'!BY$5=-1,0,BX74+'KWh Monthly'!BY74)</f>
        <v>0</v>
      </c>
      <c r="BZ74" s="47">
        <f>IF('KWh Monthly'!BZ$5=-1,0,BY74+'KWh Monthly'!BZ74)</f>
        <v>0</v>
      </c>
      <c r="CA74" s="47">
        <f>IF('KWh Monthly'!CA$5=-1,0,BZ74+'KWh Monthly'!CA74)</f>
        <v>0</v>
      </c>
      <c r="CB74" s="47">
        <f>IF('KWh Monthly'!CB$5=-1,0,CA74+'KWh Monthly'!CB74)</f>
        <v>0</v>
      </c>
      <c r="CC74" s="47">
        <f>IF('KWh Monthly'!CC$5=-1,0,CB74+'KWh Monthly'!CC74)</f>
        <v>0</v>
      </c>
      <c r="CD74" s="47">
        <f>IF('KWh Monthly'!CD$5=-1,0,CC74+'KWh Monthly'!CD74)</f>
        <v>0</v>
      </c>
      <c r="CE74" s="47">
        <f>IF('KWh Monthly'!CE$5=-1,0,CD74+'KWh Monthly'!CE74)</f>
        <v>0</v>
      </c>
      <c r="CF74" s="47">
        <f>IF('KWh Monthly'!CF$5=-1,0,CE74+'KWh Monthly'!CF74)</f>
        <v>0</v>
      </c>
      <c r="CG74" s="47">
        <f>IF('KWh Monthly'!CG$5=-1,0,CF74+'KWh Monthly'!CG74)</f>
        <v>0</v>
      </c>
      <c r="CH74" s="47">
        <f>IF('KWh Monthly'!CH$5=-1,0,CG74+'KWh Monthly'!CH74)</f>
        <v>0</v>
      </c>
      <c r="CI74" s="47">
        <f>IF('KWh Monthly'!CI$5=-1,0,CH74+'KWh Monthly'!CI74)</f>
        <v>0</v>
      </c>
      <c r="CJ74" s="47">
        <f>IF('KWh Monthly'!CJ$5=-1,0,CI74+'KWh Monthly'!CJ74)</f>
        <v>0</v>
      </c>
      <c r="CK74" s="47">
        <f>IF('KWh Monthly'!CK$5=-1,0,CJ74+'KWh Monthly'!CK74)</f>
        <v>0</v>
      </c>
      <c r="CL74" s="47">
        <f>IF('KWh Monthly'!CL$5=-1,0,CK74+'KWh Monthly'!CL74)</f>
        <v>0</v>
      </c>
      <c r="CM74" s="47">
        <f>IF('KWh Monthly'!CM$5=-1,0,CL74+'KWh Monthly'!CM74)</f>
        <v>0</v>
      </c>
      <c r="CN74" s="47">
        <f>IF('KWh Monthly'!CN$5=-1,0,CM74+'KWh Monthly'!CN74)</f>
        <v>0</v>
      </c>
      <c r="CO74" s="47">
        <f>IF('KWh Monthly'!CO$5=-1,0,CN74+'KWh Monthly'!CO74)</f>
        <v>0</v>
      </c>
      <c r="CP74" s="47">
        <f>IF('KWh Monthly'!CP$5=-1,0,CO74+'KWh Monthly'!CP74)</f>
        <v>0</v>
      </c>
      <c r="CQ74" s="47">
        <f>IF('KWh Monthly'!CQ$5=-1,0,CP74+'KWh Monthly'!CQ74)</f>
        <v>0</v>
      </c>
      <c r="CR74" s="47">
        <f>IF('KWh Monthly'!CR$5=-1,0,CQ74+'KWh Monthly'!CR74)</f>
        <v>0</v>
      </c>
      <c r="CS74" s="47">
        <f>IF('KWh Monthly'!CS$5=-1,0,CR74+'KWh Monthly'!CS74)</f>
        <v>0</v>
      </c>
      <c r="CT74" s="47">
        <f>IF('KWh Monthly'!CT$5=-1,0,CS74+'KWh Monthly'!CT74)</f>
        <v>0</v>
      </c>
      <c r="CU74" s="47">
        <f>IF('KWh Monthly'!CU$5=-1,0,CT74+'KWh Monthly'!CU74)</f>
        <v>0</v>
      </c>
      <c r="CV74" s="47">
        <f>IF('KWh Monthly'!CV$5=-1,0,CU74+'KWh Monthly'!CV74)</f>
        <v>0</v>
      </c>
      <c r="CW74" s="47">
        <f>IF('KWh Monthly'!CW$5=-1,0,CV74+'KWh Monthly'!CW74)</f>
        <v>0</v>
      </c>
      <c r="CX74" s="47">
        <f>IF('KWh Monthly'!CX$5=-1,0,CW74+'KWh Monthly'!CX74)</f>
        <v>0</v>
      </c>
      <c r="CY74" s="47">
        <f>IF('KWh Monthly'!CY$5=-1,0,CX74+'KWh Monthly'!CY74)</f>
        <v>0</v>
      </c>
      <c r="CZ74" s="47">
        <f>IF('KWh Monthly'!CZ$5=-1,0,CY74+'KWh Monthly'!CZ74)</f>
        <v>0</v>
      </c>
      <c r="DA74" s="47">
        <f>IF('KWh Monthly'!DA$5=-1,0,CZ74+'KWh Monthly'!DA74)</f>
        <v>0</v>
      </c>
      <c r="DB74" s="47">
        <f>IF('KWh Monthly'!DB$5=-1,0,DA74+'KWh Monthly'!DB74)</f>
        <v>0</v>
      </c>
      <c r="DC74" s="47">
        <f>IF('KWh Monthly'!DC$5=-1,0,DB74+'KWh Monthly'!DC74)</f>
        <v>0</v>
      </c>
      <c r="DD74" s="47">
        <f>IF('KWh Monthly'!DD$5=-1,0,DC74+'KWh Monthly'!DD74)</f>
        <v>0</v>
      </c>
      <c r="DE74" s="47">
        <f>IF('KWh Monthly'!DE$5=-1,0,DD74+'KWh Monthly'!DE74)</f>
        <v>0</v>
      </c>
      <c r="DF74" s="47">
        <f>IF('KWh Monthly'!DF$5=-1,0,DE74+'KWh Monthly'!DF74)</f>
        <v>0</v>
      </c>
      <c r="DG74" s="47">
        <f>IF('KWh Monthly'!DG$5=-1,0,DF74+'KWh Monthly'!DG74)</f>
        <v>0</v>
      </c>
      <c r="DH74" s="47">
        <f>IF('KWh Monthly'!DH$5=-1,0,DG74+'KWh Monthly'!DH74)</f>
        <v>0</v>
      </c>
      <c r="DI74" s="47">
        <f>IF('KWh Monthly'!DI$5=-1,0,DH74+'KWh Monthly'!DI74)</f>
        <v>0</v>
      </c>
      <c r="DJ74" s="47">
        <f>IF('KWh Monthly'!DJ$5=-1,0,DI74+'KWh Monthly'!DJ74)</f>
        <v>0</v>
      </c>
      <c r="DK74" s="47">
        <f>IF('KWh Monthly'!DK$5=-1,0,DJ74+'KWh Monthly'!DK74)</f>
        <v>0</v>
      </c>
      <c r="DL74" s="47">
        <f>IF('KWh Monthly'!DL$5=-1,0,DK74+'KWh Monthly'!DL74)</f>
        <v>0</v>
      </c>
      <c r="DM74" s="47">
        <f>IF('KWh Monthly'!DM$5=-1,0,DL74+'KWh Monthly'!DM74)</f>
        <v>0</v>
      </c>
      <c r="DN74" s="47">
        <f>IF('KWh Monthly'!DN$5=-1,0,DM74+'KWh Monthly'!DN74)</f>
        <v>0</v>
      </c>
      <c r="DO74" s="47">
        <f>IF('KWh Monthly'!DO$5=-1,0,DN74+'KWh Monthly'!DO74)</f>
        <v>0</v>
      </c>
      <c r="DP74" s="47">
        <f>IF('KWh Monthly'!DP$5=-1,0,DO74+'KWh Monthly'!DP74)</f>
        <v>0</v>
      </c>
      <c r="DQ74" s="47">
        <f>IF('KWh Monthly'!DQ$5=-1,0,DP74+'KWh Monthly'!DQ74)</f>
        <v>0</v>
      </c>
      <c r="DR74" s="47">
        <f>IF('KWh Monthly'!DR$5=-1,0,DQ74+'KWh Monthly'!DR74)</f>
        <v>0</v>
      </c>
    </row>
    <row r="75" spans="1:122" x14ac:dyDescent="0.25">
      <c r="A75" s="194"/>
      <c r="B75" s="30" t="s">
        <v>14</v>
      </c>
      <c r="C75" s="47">
        <f>IF('KWh Monthly'!C$5=0,0,'KWh Monthly'!C75)</f>
        <v>0</v>
      </c>
      <c r="D75" s="47">
        <f>IF('KWh Monthly'!D$5=0,0,C75+'KWh Monthly'!D75)</f>
        <v>0</v>
      </c>
      <c r="E75" s="47">
        <f>IF('KWh Monthly'!E$5=0,0,D75+'KWh Monthly'!E75)</f>
        <v>0</v>
      </c>
      <c r="F75" s="47">
        <f>IF('KWh Monthly'!F$5=0,0,E75+'KWh Monthly'!F75)</f>
        <v>0</v>
      </c>
      <c r="G75" s="47">
        <f>IF('KWh Monthly'!G$5=0,0,F75+'KWh Monthly'!G75)</f>
        <v>0</v>
      </c>
      <c r="H75" s="47">
        <f>IF('KWh Monthly'!H$5=0,0,G75+'KWh Monthly'!H75)</f>
        <v>0</v>
      </c>
      <c r="I75" s="47">
        <f>IF('KWh Monthly'!I$5=0,0,H75+'KWh Monthly'!I75)</f>
        <v>0</v>
      </c>
      <c r="J75" s="47">
        <f>IF('KWh Monthly'!J$5=0,0,I75+'KWh Monthly'!J75)</f>
        <v>0</v>
      </c>
      <c r="K75" s="47">
        <f>IF('KWh Monthly'!K$5=0,0,J75+'KWh Monthly'!K75)</f>
        <v>0</v>
      </c>
      <c r="L75" s="47">
        <f>IF('KWh Monthly'!L$5=0,0,K75+'KWh Monthly'!L75)</f>
        <v>0</v>
      </c>
      <c r="M75" s="47">
        <f>IF('KWh Monthly'!M$5=0,0,L75+'KWh Monthly'!M75)</f>
        <v>0</v>
      </c>
      <c r="N75" s="47">
        <f>IF('KWh Monthly'!N$5=0,0,M75+'KWh Monthly'!N75)</f>
        <v>0</v>
      </c>
      <c r="O75" s="47">
        <f>IF('KWh Monthly'!O$5=0,0,N75+'KWh Monthly'!O75)</f>
        <v>676.69949635183002</v>
      </c>
      <c r="P75" s="47">
        <f>IF('KWh Monthly'!P$5=0,0,O75+'KWh Monthly'!P75)</f>
        <v>0</v>
      </c>
      <c r="Q75" s="47">
        <f>IF('KWh Monthly'!Q$5=0,0,P75+'KWh Monthly'!Q75)</f>
        <v>0</v>
      </c>
      <c r="R75" s="47">
        <f>IF('KWh Monthly'!R$5=0,0,Q75+'KWh Monthly'!R75)</f>
        <v>0</v>
      </c>
      <c r="S75" s="47">
        <f>IF('KWh Monthly'!S$5=0,0,R75+'KWh Monthly'!S75)</f>
        <v>0</v>
      </c>
      <c r="T75" s="47">
        <f>IF('KWh Monthly'!T$5=0,0,S75+'KWh Monthly'!T75)</f>
        <v>0</v>
      </c>
      <c r="U75" s="47">
        <f>IF('KWh Monthly'!U$5=0,0,T75+'KWh Monthly'!U75)</f>
        <v>0</v>
      </c>
      <c r="V75" s="47">
        <f>IF('KWh Monthly'!V$5=0,0,U75+'KWh Monthly'!V75)</f>
        <v>0</v>
      </c>
      <c r="W75" s="47">
        <f>IF('KWh Monthly'!W$5=0,0,V75+'KWh Monthly'!W75)</f>
        <v>0</v>
      </c>
      <c r="X75" s="47">
        <f>IF('KWh Monthly'!X$5=0,0,W75+'KWh Monthly'!X75)</f>
        <v>0</v>
      </c>
      <c r="Y75" s="47">
        <f>IF('KWh Monthly'!Y$5=0,0,X75+'KWh Monthly'!Y75)</f>
        <v>0</v>
      </c>
      <c r="Z75" s="47">
        <f>IF('KWh Monthly'!Z$5=0,0,Y75+'KWh Monthly'!Z75)</f>
        <v>0</v>
      </c>
      <c r="AA75" s="47">
        <f>IF('KWh Monthly'!AA$5=0,0,Z75+'KWh Monthly'!AA75)</f>
        <v>0</v>
      </c>
      <c r="AB75" s="47">
        <f>IF('KWh Monthly'!AB$5=0,0,AA75+'KWh Monthly'!AB75)</f>
        <v>0</v>
      </c>
      <c r="AC75" s="47">
        <f>IF('KWh Monthly'!AC$5=0,0,AB75+'KWh Monthly'!AC75)</f>
        <v>0</v>
      </c>
      <c r="AD75" s="47">
        <f>IF('KWh Monthly'!AD$5=0,0,AC75+'KWh Monthly'!AD75)</f>
        <v>0</v>
      </c>
      <c r="AE75" s="47">
        <f>IF('KWh Monthly'!AE$5=0,0,AD75+'KWh Monthly'!AE75)</f>
        <v>0</v>
      </c>
      <c r="AF75" s="47">
        <f>IF('KWh Monthly'!AF$5=0,0,AE75+'KWh Monthly'!AF75)</f>
        <v>0</v>
      </c>
      <c r="AG75" s="47">
        <f>IF('KWh Monthly'!AG$5=0,0,AF75+'KWh Monthly'!AG75)</f>
        <v>0</v>
      </c>
      <c r="AH75" s="47">
        <f>IF('KWh Monthly'!AH$5=0,0,AG75+'KWh Monthly'!AH75)</f>
        <v>0</v>
      </c>
      <c r="AI75" s="47">
        <f>IF('KWh Monthly'!AI$5=0,0,AH75+'KWh Monthly'!AI75)</f>
        <v>0</v>
      </c>
      <c r="AJ75" s="47">
        <f>IF('KWh Monthly'!AJ$5=0,0,AI75+'KWh Monthly'!AJ75)</f>
        <v>0</v>
      </c>
      <c r="AK75" s="47">
        <f>IF('KWh Monthly'!AK$5=0,0,AJ75+'KWh Monthly'!AK75)</f>
        <v>0</v>
      </c>
      <c r="AL75" s="47">
        <f>IF('KWh Monthly'!AL$5=0,0,AK75+'KWh Monthly'!AL75)</f>
        <v>0</v>
      </c>
      <c r="AM75" s="47">
        <f>IF('KWh Monthly'!AM$5=0,0,AL75+'KWh Monthly'!AM75)</f>
        <v>0</v>
      </c>
      <c r="AN75" s="47">
        <f>IF('KWh Monthly'!AN$5=0,0,AM75+'KWh Monthly'!AN75)</f>
        <v>0</v>
      </c>
      <c r="AO75" s="47">
        <f>IF('KWh Monthly'!AO$5=-1,0,AN75+'KWh Monthly'!AO75)</f>
        <v>0</v>
      </c>
      <c r="AP75" s="47">
        <f>IF('KWh Monthly'!AP$5=-1,0,AO75+'KWh Monthly'!AP75)</f>
        <v>0</v>
      </c>
      <c r="AQ75" s="47">
        <f>IF('KWh Monthly'!AQ$5=-1,0,AP75+'KWh Monthly'!AQ75)</f>
        <v>0</v>
      </c>
      <c r="AR75" s="47">
        <f>IF('KWh Monthly'!AR$5=-1,0,AQ75+'KWh Monthly'!AR75)</f>
        <v>0</v>
      </c>
      <c r="AS75" s="47">
        <f>IF('KWh Monthly'!AS$5=-1,0,AR75+'KWh Monthly'!AS75)</f>
        <v>0</v>
      </c>
      <c r="AT75" s="47">
        <f>IF('KWh Monthly'!AT$5=-1,0,AS75+'KWh Monthly'!AT75)</f>
        <v>0</v>
      </c>
      <c r="AU75" s="47">
        <f>IF('KWh Monthly'!AU$5=-1,0,AT75+'KWh Monthly'!AU75)</f>
        <v>0</v>
      </c>
      <c r="AV75" s="47">
        <f>IF('KWh Monthly'!AV$5=-1,0,AU75+'KWh Monthly'!AV75)</f>
        <v>0</v>
      </c>
      <c r="AW75" s="47">
        <f>IF('KWh Monthly'!AW$5=-1,0,AV75+'KWh Monthly'!AW75)</f>
        <v>0</v>
      </c>
      <c r="AX75" s="47">
        <f>IF('KWh Monthly'!AX$5=-1,0,AW75+'KWh Monthly'!AX75)</f>
        <v>0</v>
      </c>
      <c r="AY75" s="47">
        <f>IF('KWh Monthly'!AY$5=-1,0,AX75+'KWh Monthly'!AY75)</f>
        <v>0</v>
      </c>
      <c r="AZ75" s="47">
        <f>IF('KWh Monthly'!AZ$5=-1,0,AY75+'KWh Monthly'!AZ75)</f>
        <v>0</v>
      </c>
      <c r="BA75" s="47">
        <f>IF('KWh Monthly'!BA$5=-1,0,AZ75+'KWh Monthly'!BA75)</f>
        <v>0</v>
      </c>
      <c r="BB75" s="47">
        <f>IF('KWh Monthly'!BB$5=-1,0,BA75+'KWh Monthly'!BB75)</f>
        <v>0</v>
      </c>
      <c r="BC75" s="47">
        <f>IF('KWh Monthly'!BC$5=-1,0,BB75+'KWh Monthly'!BC75)</f>
        <v>0</v>
      </c>
      <c r="BD75" s="47">
        <f>IF('KWh Monthly'!BD$5=-1,0,BC75+'KWh Monthly'!BD75)</f>
        <v>0</v>
      </c>
      <c r="BE75" s="47">
        <f>IF('KWh Monthly'!BE$5=-1,0,BD75+'KWh Monthly'!BE75)</f>
        <v>0</v>
      </c>
      <c r="BF75" s="47">
        <f>IF('KWh Monthly'!BF$5=-1,0,BE75+'KWh Monthly'!BF75)</f>
        <v>0</v>
      </c>
      <c r="BG75" s="47">
        <f>IF('KWh Monthly'!BG$5=-1,0,BF75+'KWh Monthly'!BG75)</f>
        <v>0</v>
      </c>
      <c r="BH75" s="47">
        <f>IF('KWh Monthly'!BH$5=-1,0,BG75+'KWh Monthly'!BH75)</f>
        <v>0</v>
      </c>
      <c r="BI75" s="47">
        <f>IF('KWh Monthly'!BI$5=-1,0,BH75+'KWh Monthly'!BI75)</f>
        <v>0</v>
      </c>
      <c r="BJ75" s="47">
        <f>IF('KWh Monthly'!BJ$5=-1,0,BI75+'KWh Monthly'!BJ75)</f>
        <v>0</v>
      </c>
      <c r="BK75" s="47">
        <f>IF('KWh Monthly'!BK$5=-1,0,BJ75+'KWh Monthly'!BK75)</f>
        <v>0</v>
      </c>
      <c r="BL75" s="47">
        <f>IF('KWh Monthly'!BL$5=-1,0,BK75+'KWh Monthly'!BL75)</f>
        <v>0</v>
      </c>
      <c r="BM75" s="47">
        <f>IF('KWh Monthly'!BM$5=-1,0,BL75+'KWh Monthly'!BM75)</f>
        <v>0</v>
      </c>
      <c r="BN75" s="47">
        <f>IF('KWh Monthly'!BN$5=-1,0,BM75+'KWh Monthly'!BN75)</f>
        <v>0</v>
      </c>
      <c r="BO75" s="47">
        <f>IF('KWh Monthly'!BO$5=-1,0,BN75+'KWh Monthly'!BO75)</f>
        <v>0</v>
      </c>
      <c r="BP75" s="47">
        <f>IF('KWh Monthly'!BP$5=-1,0,BO75+'KWh Monthly'!BP75)</f>
        <v>0</v>
      </c>
      <c r="BQ75" s="47">
        <f>IF('KWh Monthly'!BQ$5=-1,0,BP75+'KWh Monthly'!BQ75)</f>
        <v>0</v>
      </c>
      <c r="BR75" s="47">
        <f>IF('KWh Monthly'!BR$5=-1,0,BQ75+'KWh Monthly'!BR75)</f>
        <v>0</v>
      </c>
      <c r="BS75" s="47">
        <f>IF('KWh Monthly'!BS$5=-1,0,BR75+'KWh Monthly'!BS75)</f>
        <v>0</v>
      </c>
      <c r="BT75" s="47">
        <f>IF('KWh Monthly'!BT$5=-1,0,BS75+'KWh Monthly'!BT75)</f>
        <v>0</v>
      </c>
      <c r="BU75" s="47">
        <f>IF('KWh Monthly'!BU$5=-1,0,BT75+'KWh Monthly'!BU75)</f>
        <v>0</v>
      </c>
      <c r="BV75" s="47">
        <f>IF('KWh Monthly'!BV$5=-1,0,BU75+'KWh Monthly'!BV75)</f>
        <v>0</v>
      </c>
      <c r="BW75" s="47">
        <f>IF('KWh Monthly'!BW$5=-1,0,BV75+'KWh Monthly'!BW75)</f>
        <v>0</v>
      </c>
      <c r="BX75" s="47">
        <f>IF('KWh Monthly'!BX$5=-1,0,BW75+'KWh Monthly'!BX75)</f>
        <v>0</v>
      </c>
      <c r="BY75" s="47">
        <f>IF('KWh Monthly'!BY$5=-1,0,BX75+'KWh Monthly'!BY75)</f>
        <v>0</v>
      </c>
      <c r="BZ75" s="47">
        <f>IF('KWh Monthly'!BZ$5=-1,0,BY75+'KWh Monthly'!BZ75)</f>
        <v>0</v>
      </c>
      <c r="CA75" s="47">
        <f>IF('KWh Monthly'!CA$5=-1,0,BZ75+'KWh Monthly'!CA75)</f>
        <v>0</v>
      </c>
      <c r="CB75" s="47">
        <f>IF('KWh Monthly'!CB$5=-1,0,CA75+'KWh Monthly'!CB75)</f>
        <v>0</v>
      </c>
      <c r="CC75" s="47">
        <f>IF('KWh Monthly'!CC$5=-1,0,CB75+'KWh Monthly'!CC75)</f>
        <v>0</v>
      </c>
      <c r="CD75" s="47">
        <f>IF('KWh Monthly'!CD$5=-1,0,CC75+'KWh Monthly'!CD75)</f>
        <v>0</v>
      </c>
      <c r="CE75" s="47">
        <f>IF('KWh Monthly'!CE$5=-1,0,CD75+'KWh Monthly'!CE75)</f>
        <v>0</v>
      </c>
      <c r="CF75" s="47">
        <f>IF('KWh Monthly'!CF$5=-1,0,CE75+'KWh Monthly'!CF75)</f>
        <v>0</v>
      </c>
      <c r="CG75" s="47">
        <f>IF('KWh Monthly'!CG$5=-1,0,CF75+'KWh Monthly'!CG75)</f>
        <v>0</v>
      </c>
      <c r="CH75" s="47">
        <f>IF('KWh Monthly'!CH$5=-1,0,CG75+'KWh Monthly'!CH75)</f>
        <v>0</v>
      </c>
      <c r="CI75" s="47">
        <f>IF('KWh Monthly'!CI$5=-1,0,CH75+'KWh Monthly'!CI75)</f>
        <v>0</v>
      </c>
      <c r="CJ75" s="47">
        <f>IF('KWh Monthly'!CJ$5=-1,0,CI75+'KWh Monthly'!CJ75)</f>
        <v>0</v>
      </c>
      <c r="CK75" s="47">
        <f>IF('KWh Monthly'!CK$5=-1,0,CJ75+'KWh Monthly'!CK75)</f>
        <v>0</v>
      </c>
      <c r="CL75" s="47">
        <f>IF('KWh Monthly'!CL$5=-1,0,CK75+'KWh Monthly'!CL75)</f>
        <v>0</v>
      </c>
      <c r="CM75" s="47">
        <f>IF('KWh Monthly'!CM$5=-1,0,CL75+'KWh Monthly'!CM75)</f>
        <v>0</v>
      </c>
      <c r="CN75" s="47">
        <f>IF('KWh Monthly'!CN$5=-1,0,CM75+'KWh Monthly'!CN75)</f>
        <v>0</v>
      </c>
      <c r="CO75" s="47">
        <f>IF('KWh Monthly'!CO$5=-1,0,CN75+'KWh Monthly'!CO75)</f>
        <v>0</v>
      </c>
      <c r="CP75" s="47">
        <f>IF('KWh Monthly'!CP$5=-1,0,CO75+'KWh Monthly'!CP75)</f>
        <v>0</v>
      </c>
      <c r="CQ75" s="47">
        <f>IF('KWh Monthly'!CQ$5=-1,0,CP75+'KWh Monthly'!CQ75)</f>
        <v>0</v>
      </c>
      <c r="CR75" s="47">
        <f>IF('KWh Monthly'!CR$5=-1,0,CQ75+'KWh Monthly'!CR75)</f>
        <v>0</v>
      </c>
      <c r="CS75" s="47">
        <f>IF('KWh Monthly'!CS$5=-1,0,CR75+'KWh Monthly'!CS75)</f>
        <v>0</v>
      </c>
      <c r="CT75" s="47">
        <f>IF('KWh Monthly'!CT$5=-1,0,CS75+'KWh Monthly'!CT75)</f>
        <v>0</v>
      </c>
      <c r="CU75" s="47">
        <f>IF('KWh Monthly'!CU$5=-1,0,CT75+'KWh Monthly'!CU75)</f>
        <v>0</v>
      </c>
      <c r="CV75" s="47">
        <f>IF('KWh Monthly'!CV$5=-1,0,CU75+'KWh Monthly'!CV75)</f>
        <v>0</v>
      </c>
      <c r="CW75" s="47">
        <f>IF('KWh Monthly'!CW$5=-1,0,CV75+'KWh Monthly'!CW75)</f>
        <v>0</v>
      </c>
      <c r="CX75" s="47">
        <f>IF('KWh Monthly'!CX$5=-1,0,CW75+'KWh Monthly'!CX75)</f>
        <v>0</v>
      </c>
      <c r="CY75" s="47">
        <f>IF('KWh Monthly'!CY$5=-1,0,CX75+'KWh Monthly'!CY75)</f>
        <v>0</v>
      </c>
      <c r="CZ75" s="47">
        <f>IF('KWh Monthly'!CZ$5=-1,0,CY75+'KWh Monthly'!CZ75)</f>
        <v>0</v>
      </c>
      <c r="DA75" s="47">
        <f>IF('KWh Monthly'!DA$5=-1,0,CZ75+'KWh Monthly'!DA75)</f>
        <v>0</v>
      </c>
      <c r="DB75" s="47">
        <f>IF('KWh Monthly'!DB$5=-1,0,DA75+'KWh Monthly'!DB75)</f>
        <v>0</v>
      </c>
      <c r="DC75" s="47">
        <f>IF('KWh Monthly'!DC$5=-1,0,DB75+'KWh Monthly'!DC75)</f>
        <v>0</v>
      </c>
      <c r="DD75" s="47">
        <f>IF('KWh Monthly'!DD$5=-1,0,DC75+'KWh Monthly'!DD75)</f>
        <v>0</v>
      </c>
      <c r="DE75" s="47">
        <f>IF('KWh Monthly'!DE$5=-1,0,DD75+'KWh Monthly'!DE75)</f>
        <v>0</v>
      </c>
      <c r="DF75" s="47">
        <f>IF('KWh Monthly'!DF$5=-1,0,DE75+'KWh Monthly'!DF75)</f>
        <v>0</v>
      </c>
      <c r="DG75" s="47">
        <f>IF('KWh Monthly'!DG$5=-1,0,DF75+'KWh Monthly'!DG75)</f>
        <v>0</v>
      </c>
      <c r="DH75" s="47">
        <f>IF('KWh Monthly'!DH$5=-1,0,DG75+'KWh Monthly'!DH75)</f>
        <v>0</v>
      </c>
      <c r="DI75" s="47">
        <f>IF('KWh Monthly'!DI$5=-1,0,DH75+'KWh Monthly'!DI75)</f>
        <v>0</v>
      </c>
      <c r="DJ75" s="47">
        <f>IF('KWh Monthly'!DJ$5=-1,0,DI75+'KWh Monthly'!DJ75)</f>
        <v>0</v>
      </c>
      <c r="DK75" s="47">
        <f>IF('KWh Monthly'!DK$5=-1,0,DJ75+'KWh Monthly'!DK75)</f>
        <v>0</v>
      </c>
      <c r="DL75" s="47">
        <f>IF('KWh Monthly'!DL$5=-1,0,DK75+'KWh Monthly'!DL75)</f>
        <v>0</v>
      </c>
      <c r="DM75" s="47">
        <f>IF('KWh Monthly'!DM$5=-1,0,DL75+'KWh Monthly'!DM75)</f>
        <v>0</v>
      </c>
      <c r="DN75" s="47">
        <f>IF('KWh Monthly'!DN$5=-1,0,DM75+'KWh Monthly'!DN75)</f>
        <v>0</v>
      </c>
      <c r="DO75" s="47">
        <f>IF('KWh Monthly'!DO$5=-1,0,DN75+'KWh Monthly'!DO75)</f>
        <v>0</v>
      </c>
      <c r="DP75" s="47">
        <f>IF('KWh Monthly'!DP$5=-1,0,DO75+'KWh Monthly'!DP75)</f>
        <v>0</v>
      </c>
      <c r="DQ75" s="47">
        <f>IF('KWh Monthly'!DQ$5=-1,0,DP75+'KWh Monthly'!DQ75)</f>
        <v>0</v>
      </c>
      <c r="DR75" s="47">
        <f>IF('KWh Monthly'!DR$5=-1,0,DQ75+'KWh Monthly'!DR75)</f>
        <v>0</v>
      </c>
    </row>
    <row r="76" spans="1:122" x14ac:dyDescent="0.25">
      <c r="A76" s="194"/>
      <c r="B76" s="30" t="s">
        <v>15</v>
      </c>
      <c r="C76" s="47">
        <f>IF('KWh Monthly'!C$5=0,0,'KWh Monthly'!C76)</f>
        <v>0</v>
      </c>
      <c r="D76" s="47">
        <f>IF('KWh Monthly'!D$5=0,0,C76+'KWh Monthly'!D76)</f>
        <v>0</v>
      </c>
      <c r="E76" s="47">
        <f>IF('KWh Monthly'!E$5=0,0,D76+'KWh Monthly'!E76)</f>
        <v>0</v>
      </c>
      <c r="F76" s="47">
        <f>IF('KWh Monthly'!F$5=0,0,E76+'KWh Monthly'!F76)</f>
        <v>0</v>
      </c>
      <c r="G76" s="47">
        <f>IF('KWh Monthly'!G$5=0,0,F76+'KWh Monthly'!G76)</f>
        <v>0</v>
      </c>
      <c r="H76" s="47">
        <f>IF('KWh Monthly'!H$5=0,0,G76+'KWh Monthly'!H76)</f>
        <v>0</v>
      </c>
      <c r="I76" s="47">
        <f>IF('KWh Monthly'!I$5=0,0,H76+'KWh Monthly'!I76)</f>
        <v>0</v>
      </c>
      <c r="J76" s="47">
        <f>IF('KWh Monthly'!J$5=0,0,I76+'KWh Monthly'!J76)</f>
        <v>0</v>
      </c>
      <c r="K76" s="47">
        <f>IF('KWh Monthly'!K$5=0,0,J76+'KWh Monthly'!K76)</f>
        <v>0</v>
      </c>
      <c r="L76" s="47">
        <f>IF('KWh Monthly'!L$5=0,0,K76+'KWh Monthly'!L76)</f>
        <v>0</v>
      </c>
      <c r="M76" s="47">
        <f>IF('KWh Monthly'!M$5=0,0,L76+'KWh Monthly'!M76)</f>
        <v>0</v>
      </c>
      <c r="N76" s="47">
        <f>IF('KWh Monthly'!N$5=0,0,M76+'KWh Monthly'!N76)</f>
        <v>0</v>
      </c>
      <c r="O76" s="47">
        <f>IF('KWh Monthly'!O$5=0,0,N76+'KWh Monthly'!O76)</f>
        <v>0</v>
      </c>
      <c r="P76" s="47">
        <f>IF('KWh Monthly'!P$5=0,0,O76+'KWh Monthly'!P76)</f>
        <v>0</v>
      </c>
      <c r="Q76" s="47">
        <f>IF('KWh Monthly'!Q$5=0,0,P76+'KWh Monthly'!Q76)</f>
        <v>0</v>
      </c>
      <c r="R76" s="47">
        <f>IF('KWh Monthly'!R$5=0,0,Q76+'KWh Monthly'!R76)</f>
        <v>0</v>
      </c>
      <c r="S76" s="47">
        <f>IF('KWh Monthly'!S$5=0,0,R76+'KWh Monthly'!S76)</f>
        <v>0</v>
      </c>
      <c r="T76" s="47">
        <f>IF('KWh Monthly'!T$5=0,0,S76+'KWh Monthly'!T76)</f>
        <v>0</v>
      </c>
      <c r="U76" s="47">
        <f>IF('KWh Monthly'!U$5=0,0,T76+'KWh Monthly'!U76)</f>
        <v>0</v>
      </c>
      <c r="V76" s="47">
        <f>IF('KWh Monthly'!V$5=0,0,U76+'KWh Monthly'!V76)</f>
        <v>0</v>
      </c>
      <c r="W76" s="47">
        <f>IF('KWh Monthly'!W$5=0,0,V76+'KWh Monthly'!W76)</f>
        <v>0</v>
      </c>
      <c r="X76" s="47">
        <f>IF('KWh Monthly'!X$5=0,0,W76+'KWh Monthly'!X76)</f>
        <v>0</v>
      </c>
      <c r="Y76" s="47">
        <f>IF('KWh Monthly'!Y$5=0,0,X76+'KWh Monthly'!Y76)</f>
        <v>0</v>
      </c>
      <c r="Z76" s="47">
        <f>IF('KWh Monthly'!Z$5=0,0,Y76+'KWh Monthly'!Z76)</f>
        <v>0</v>
      </c>
      <c r="AA76" s="47">
        <f>IF('KWh Monthly'!AA$5=0,0,Z76+'KWh Monthly'!AA76)</f>
        <v>0</v>
      </c>
      <c r="AB76" s="47">
        <f>IF('KWh Monthly'!AB$5=0,0,AA76+'KWh Monthly'!AB76)</f>
        <v>0</v>
      </c>
      <c r="AC76" s="47">
        <f>IF('KWh Monthly'!AC$5=0,0,AB76+'KWh Monthly'!AC76)</f>
        <v>0</v>
      </c>
      <c r="AD76" s="47">
        <f>IF('KWh Monthly'!AD$5=0,0,AC76+'KWh Monthly'!AD76)</f>
        <v>0</v>
      </c>
      <c r="AE76" s="47">
        <f>IF('KWh Monthly'!AE$5=0,0,AD76+'KWh Monthly'!AE76)</f>
        <v>0</v>
      </c>
      <c r="AF76" s="47">
        <f>IF('KWh Monthly'!AF$5=0,0,AE76+'KWh Monthly'!AF76)</f>
        <v>0</v>
      </c>
      <c r="AG76" s="47">
        <f>IF('KWh Monthly'!AG$5=0,0,AF76+'KWh Monthly'!AG76)</f>
        <v>0</v>
      </c>
      <c r="AH76" s="47">
        <f>IF('KWh Monthly'!AH$5=0,0,AG76+'KWh Monthly'!AH76)</f>
        <v>0</v>
      </c>
      <c r="AI76" s="47">
        <f>IF('KWh Monthly'!AI$5=0,0,AH76+'KWh Monthly'!AI76)</f>
        <v>0</v>
      </c>
      <c r="AJ76" s="47">
        <f>IF('KWh Monthly'!AJ$5=0,0,AI76+'KWh Monthly'!AJ76)</f>
        <v>0</v>
      </c>
      <c r="AK76" s="47">
        <f>IF('KWh Monthly'!AK$5=0,0,AJ76+'KWh Monthly'!AK76)</f>
        <v>0</v>
      </c>
      <c r="AL76" s="47">
        <f>IF('KWh Monthly'!AL$5=0,0,AK76+'KWh Monthly'!AL76)</f>
        <v>0</v>
      </c>
      <c r="AM76" s="47">
        <f>IF('KWh Monthly'!AM$5=0,0,AL76+'KWh Monthly'!AM76)</f>
        <v>0</v>
      </c>
      <c r="AN76" s="47">
        <f>IF('KWh Monthly'!AN$5=0,0,AM76+'KWh Monthly'!AN76)</f>
        <v>0</v>
      </c>
      <c r="AO76" s="47">
        <f>IF('KWh Monthly'!AO$5=-1,0,AN76+'KWh Monthly'!AO76)</f>
        <v>0</v>
      </c>
      <c r="AP76" s="47">
        <f>IF('KWh Monthly'!AP$5=-1,0,AO76+'KWh Monthly'!AP76)</f>
        <v>0</v>
      </c>
      <c r="AQ76" s="47">
        <f>IF('KWh Monthly'!AQ$5=-1,0,AP76+'KWh Monthly'!AQ76)</f>
        <v>0</v>
      </c>
      <c r="AR76" s="47">
        <f>IF('KWh Monthly'!AR$5=-1,0,AQ76+'KWh Monthly'!AR76)</f>
        <v>0</v>
      </c>
      <c r="AS76" s="47">
        <f>IF('KWh Monthly'!AS$5=-1,0,AR76+'KWh Monthly'!AS76)</f>
        <v>0</v>
      </c>
      <c r="AT76" s="47">
        <f>IF('KWh Monthly'!AT$5=-1,0,AS76+'KWh Monthly'!AT76)</f>
        <v>0</v>
      </c>
      <c r="AU76" s="47">
        <f>IF('KWh Monthly'!AU$5=-1,0,AT76+'KWh Monthly'!AU76)</f>
        <v>0</v>
      </c>
      <c r="AV76" s="47">
        <f>IF('KWh Monthly'!AV$5=-1,0,AU76+'KWh Monthly'!AV76)</f>
        <v>0</v>
      </c>
      <c r="AW76" s="47">
        <f>IF('KWh Monthly'!AW$5=-1,0,AV76+'KWh Monthly'!AW76)</f>
        <v>0</v>
      </c>
      <c r="AX76" s="47">
        <f>IF('KWh Monthly'!AX$5=-1,0,AW76+'KWh Monthly'!AX76)</f>
        <v>0</v>
      </c>
      <c r="AY76" s="47">
        <f>IF('KWh Monthly'!AY$5=-1,0,AX76+'KWh Monthly'!AY76)</f>
        <v>0</v>
      </c>
      <c r="AZ76" s="47">
        <f>IF('KWh Monthly'!AZ$5=-1,0,AY76+'KWh Monthly'!AZ76)</f>
        <v>0</v>
      </c>
      <c r="BA76" s="47">
        <f>IF('KWh Monthly'!BA$5=-1,0,AZ76+'KWh Monthly'!BA76)</f>
        <v>0</v>
      </c>
      <c r="BB76" s="47">
        <f>IF('KWh Monthly'!BB$5=-1,0,BA76+'KWh Monthly'!BB76)</f>
        <v>0</v>
      </c>
      <c r="BC76" s="47">
        <f>IF('KWh Monthly'!BC$5=-1,0,BB76+'KWh Monthly'!BC76)</f>
        <v>0</v>
      </c>
      <c r="BD76" s="47">
        <f>IF('KWh Monthly'!BD$5=-1,0,BC76+'KWh Monthly'!BD76)</f>
        <v>0</v>
      </c>
      <c r="BE76" s="47">
        <f>IF('KWh Monthly'!BE$5=-1,0,BD76+'KWh Monthly'!BE76)</f>
        <v>0</v>
      </c>
      <c r="BF76" s="47">
        <f>IF('KWh Monthly'!BF$5=-1,0,BE76+'KWh Monthly'!BF76)</f>
        <v>0</v>
      </c>
      <c r="BG76" s="47">
        <f>IF('KWh Monthly'!BG$5=-1,0,BF76+'KWh Monthly'!BG76)</f>
        <v>0</v>
      </c>
      <c r="BH76" s="47">
        <f>IF('KWh Monthly'!BH$5=-1,0,BG76+'KWh Monthly'!BH76)</f>
        <v>0</v>
      </c>
      <c r="BI76" s="47">
        <f>IF('KWh Monthly'!BI$5=-1,0,BH76+'KWh Monthly'!BI76)</f>
        <v>0</v>
      </c>
      <c r="BJ76" s="47">
        <f>IF('KWh Monthly'!BJ$5=-1,0,BI76+'KWh Monthly'!BJ76)</f>
        <v>0</v>
      </c>
      <c r="BK76" s="47">
        <f>IF('KWh Monthly'!BK$5=-1,0,BJ76+'KWh Monthly'!BK76)</f>
        <v>0</v>
      </c>
      <c r="BL76" s="47">
        <f>IF('KWh Monthly'!BL$5=-1,0,BK76+'KWh Monthly'!BL76)</f>
        <v>0</v>
      </c>
      <c r="BM76" s="47">
        <f>IF('KWh Monthly'!BM$5=-1,0,BL76+'KWh Monthly'!BM76)</f>
        <v>0</v>
      </c>
      <c r="BN76" s="47">
        <f>IF('KWh Monthly'!BN$5=-1,0,BM76+'KWh Monthly'!BN76)</f>
        <v>0</v>
      </c>
      <c r="BO76" s="47">
        <f>IF('KWh Monthly'!BO$5=-1,0,BN76+'KWh Monthly'!BO76)</f>
        <v>0</v>
      </c>
      <c r="BP76" s="47">
        <f>IF('KWh Monthly'!BP$5=-1,0,BO76+'KWh Monthly'!BP76)</f>
        <v>0</v>
      </c>
      <c r="BQ76" s="47">
        <f>IF('KWh Monthly'!BQ$5=-1,0,BP76+'KWh Monthly'!BQ76)</f>
        <v>0</v>
      </c>
      <c r="BR76" s="47">
        <f>IF('KWh Monthly'!BR$5=-1,0,BQ76+'KWh Monthly'!BR76)</f>
        <v>0</v>
      </c>
      <c r="BS76" s="47">
        <f>IF('KWh Monthly'!BS$5=-1,0,BR76+'KWh Monthly'!BS76)</f>
        <v>0</v>
      </c>
      <c r="BT76" s="47">
        <f>IF('KWh Monthly'!BT$5=-1,0,BS76+'KWh Monthly'!BT76)</f>
        <v>0</v>
      </c>
      <c r="BU76" s="47">
        <f>IF('KWh Monthly'!BU$5=-1,0,BT76+'KWh Monthly'!BU76)</f>
        <v>0</v>
      </c>
      <c r="BV76" s="47">
        <f>IF('KWh Monthly'!BV$5=-1,0,BU76+'KWh Monthly'!BV76)</f>
        <v>0</v>
      </c>
      <c r="BW76" s="47">
        <f>IF('KWh Monthly'!BW$5=-1,0,BV76+'KWh Monthly'!BW76)</f>
        <v>0</v>
      </c>
      <c r="BX76" s="47">
        <f>IF('KWh Monthly'!BX$5=-1,0,BW76+'KWh Monthly'!BX76)</f>
        <v>0</v>
      </c>
      <c r="BY76" s="47">
        <f>IF('KWh Monthly'!BY$5=-1,0,BX76+'KWh Monthly'!BY76)</f>
        <v>0</v>
      </c>
      <c r="BZ76" s="47">
        <f>IF('KWh Monthly'!BZ$5=-1,0,BY76+'KWh Monthly'!BZ76)</f>
        <v>0</v>
      </c>
      <c r="CA76" s="47">
        <f>IF('KWh Monthly'!CA$5=-1,0,BZ76+'KWh Monthly'!CA76)</f>
        <v>0</v>
      </c>
      <c r="CB76" s="47">
        <f>IF('KWh Monthly'!CB$5=-1,0,CA76+'KWh Monthly'!CB76)</f>
        <v>0</v>
      </c>
      <c r="CC76" s="47">
        <f>IF('KWh Monthly'!CC$5=-1,0,CB76+'KWh Monthly'!CC76)</f>
        <v>0</v>
      </c>
      <c r="CD76" s="47">
        <f>IF('KWh Monthly'!CD$5=-1,0,CC76+'KWh Monthly'!CD76)</f>
        <v>0</v>
      </c>
      <c r="CE76" s="47">
        <f>IF('KWh Monthly'!CE$5=-1,0,CD76+'KWh Monthly'!CE76)</f>
        <v>0</v>
      </c>
      <c r="CF76" s="47">
        <f>IF('KWh Monthly'!CF$5=-1,0,CE76+'KWh Monthly'!CF76)</f>
        <v>0</v>
      </c>
      <c r="CG76" s="47">
        <f>IF('KWh Monthly'!CG$5=-1,0,CF76+'KWh Monthly'!CG76)</f>
        <v>0</v>
      </c>
      <c r="CH76" s="47">
        <f>IF('KWh Monthly'!CH$5=-1,0,CG76+'KWh Monthly'!CH76)</f>
        <v>0</v>
      </c>
      <c r="CI76" s="47">
        <f>IF('KWh Monthly'!CI$5=-1,0,CH76+'KWh Monthly'!CI76)</f>
        <v>0</v>
      </c>
      <c r="CJ76" s="47">
        <f>IF('KWh Monthly'!CJ$5=-1,0,CI76+'KWh Monthly'!CJ76)</f>
        <v>0</v>
      </c>
      <c r="CK76" s="47">
        <f>IF('KWh Monthly'!CK$5=-1,0,CJ76+'KWh Monthly'!CK76)</f>
        <v>0</v>
      </c>
      <c r="CL76" s="47">
        <f>IF('KWh Monthly'!CL$5=-1,0,CK76+'KWh Monthly'!CL76)</f>
        <v>0</v>
      </c>
      <c r="CM76" s="47">
        <f>IF('KWh Monthly'!CM$5=-1,0,CL76+'KWh Monthly'!CM76)</f>
        <v>0</v>
      </c>
      <c r="CN76" s="47">
        <f>IF('KWh Monthly'!CN$5=-1,0,CM76+'KWh Monthly'!CN76)</f>
        <v>0</v>
      </c>
      <c r="CO76" s="47">
        <f>IF('KWh Monthly'!CO$5=-1,0,CN76+'KWh Monthly'!CO76)</f>
        <v>0</v>
      </c>
      <c r="CP76" s="47">
        <f>IF('KWh Monthly'!CP$5=-1,0,CO76+'KWh Monthly'!CP76)</f>
        <v>0</v>
      </c>
      <c r="CQ76" s="47">
        <f>IF('KWh Monthly'!CQ$5=-1,0,CP76+'KWh Monthly'!CQ76)</f>
        <v>0</v>
      </c>
      <c r="CR76" s="47">
        <f>IF('KWh Monthly'!CR$5=-1,0,CQ76+'KWh Monthly'!CR76)</f>
        <v>0</v>
      </c>
      <c r="CS76" s="47">
        <f>IF('KWh Monthly'!CS$5=-1,0,CR76+'KWh Monthly'!CS76)</f>
        <v>0</v>
      </c>
      <c r="CT76" s="47">
        <f>IF('KWh Monthly'!CT$5=-1,0,CS76+'KWh Monthly'!CT76)</f>
        <v>0</v>
      </c>
      <c r="CU76" s="47">
        <f>IF('KWh Monthly'!CU$5=-1,0,CT76+'KWh Monthly'!CU76)</f>
        <v>0</v>
      </c>
      <c r="CV76" s="47">
        <f>IF('KWh Monthly'!CV$5=-1,0,CU76+'KWh Monthly'!CV76)</f>
        <v>0</v>
      </c>
      <c r="CW76" s="47">
        <f>IF('KWh Monthly'!CW$5=-1,0,CV76+'KWh Monthly'!CW76)</f>
        <v>0</v>
      </c>
      <c r="CX76" s="47">
        <f>IF('KWh Monthly'!CX$5=-1,0,CW76+'KWh Monthly'!CX76)</f>
        <v>0</v>
      </c>
      <c r="CY76" s="47">
        <f>IF('KWh Monthly'!CY$5=-1,0,CX76+'KWh Monthly'!CY76)</f>
        <v>0</v>
      </c>
      <c r="CZ76" s="47">
        <f>IF('KWh Monthly'!CZ$5=-1,0,CY76+'KWh Monthly'!CZ76)</f>
        <v>0</v>
      </c>
      <c r="DA76" s="47">
        <f>IF('KWh Monthly'!DA$5=-1,0,CZ76+'KWh Monthly'!DA76)</f>
        <v>0</v>
      </c>
      <c r="DB76" s="47">
        <f>IF('KWh Monthly'!DB$5=-1,0,DA76+'KWh Monthly'!DB76)</f>
        <v>0</v>
      </c>
      <c r="DC76" s="47">
        <f>IF('KWh Monthly'!DC$5=-1,0,DB76+'KWh Monthly'!DC76)</f>
        <v>0</v>
      </c>
      <c r="DD76" s="47">
        <f>IF('KWh Monthly'!DD$5=-1,0,DC76+'KWh Monthly'!DD76)</f>
        <v>0</v>
      </c>
      <c r="DE76" s="47">
        <f>IF('KWh Monthly'!DE$5=-1,0,DD76+'KWh Monthly'!DE76)</f>
        <v>0</v>
      </c>
      <c r="DF76" s="47">
        <f>IF('KWh Monthly'!DF$5=-1,0,DE76+'KWh Monthly'!DF76)</f>
        <v>0</v>
      </c>
      <c r="DG76" s="47">
        <f>IF('KWh Monthly'!DG$5=-1,0,DF76+'KWh Monthly'!DG76)</f>
        <v>0</v>
      </c>
      <c r="DH76" s="47">
        <f>IF('KWh Monthly'!DH$5=-1,0,DG76+'KWh Monthly'!DH76)</f>
        <v>0</v>
      </c>
      <c r="DI76" s="47">
        <f>IF('KWh Monthly'!DI$5=-1,0,DH76+'KWh Monthly'!DI76)</f>
        <v>0</v>
      </c>
      <c r="DJ76" s="47">
        <f>IF('KWh Monthly'!DJ$5=-1,0,DI76+'KWh Monthly'!DJ76)</f>
        <v>0</v>
      </c>
      <c r="DK76" s="47">
        <f>IF('KWh Monthly'!DK$5=-1,0,DJ76+'KWh Monthly'!DK76)</f>
        <v>0</v>
      </c>
      <c r="DL76" s="47">
        <f>IF('KWh Monthly'!DL$5=-1,0,DK76+'KWh Monthly'!DL76)</f>
        <v>0</v>
      </c>
      <c r="DM76" s="47">
        <f>IF('KWh Monthly'!DM$5=-1,0,DL76+'KWh Monthly'!DM76)</f>
        <v>0</v>
      </c>
      <c r="DN76" s="47">
        <f>IF('KWh Monthly'!DN$5=-1,0,DM76+'KWh Monthly'!DN76)</f>
        <v>0</v>
      </c>
      <c r="DO76" s="47">
        <f>IF('KWh Monthly'!DO$5=-1,0,DN76+'KWh Monthly'!DO76)</f>
        <v>0</v>
      </c>
      <c r="DP76" s="47">
        <f>IF('KWh Monthly'!DP$5=-1,0,DO76+'KWh Monthly'!DP76)</f>
        <v>0</v>
      </c>
      <c r="DQ76" s="47">
        <f>IF('KWh Monthly'!DQ$5=-1,0,DP76+'KWh Monthly'!DQ76)</f>
        <v>0</v>
      </c>
      <c r="DR76" s="47">
        <f>IF('KWh Monthly'!DR$5=-1,0,DQ76+'KWh Monthly'!DR76)</f>
        <v>0</v>
      </c>
    </row>
    <row r="77" spans="1:122" x14ac:dyDescent="0.25">
      <c r="A77" s="194"/>
      <c r="B77" s="30" t="s">
        <v>7</v>
      </c>
      <c r="C77" s="47">
        <f>IF('KWh Monthly'!C$5=0,0,'KWh Monthly'!C77)</f>
        <v>0</v>
      </c>
      <c r="D77" s="47">
        <f>IF('KWh Monthly'!D$5=0,0,C77+'KWh Monthly'!D77)</f>
        <v>0</v>
      </c>
      <c r="E77" s="47">
        <f>IF('KWh Monthly'!E$5=0,0,D77+'KWh Monthly'!E77)</f>
        <v>0</v>
      </c>
      <c r="F77" s="47">
        <f>IF('KWh Monthly'!F$5=0,0,E77+'KWh Monthly'!F77)</f>
        <v>0</v>
      </c>
      <c r="G77" s="47">
        <f>IF('KWh Monthly'!G$5=0,0,F77+'KWh Monthly'!G77)</f>
        <v>0</v>
      </c>
      <c r="H77" s="47">
        <f>IF('KWh Monthly'!H$5=0,0,G77+'KWh Monthly'!H77)</f>
        <v>0</v>
      </c>
      <c r="I77" s="47">
        <f>IF('KWh Monthly'!I$5=0,0,H77+'KWh Monthly'!I77)</f>
        <v>0</v>
      </c>
      <c r="J77" s="47">
        <f>IF('KWh Monthly'!J$5=0,0,I77+'KWh Monthly'!J77)</f>
        <v>0</v>
      </c>
      <c r="K77" s="47">
        <f>IF('KWh Monthly'!K$5=0,0,J77+'KWh Monthly'!K77)</f>
        <v>0</v>
      </c>
      <c r="L77" s="47">
        <f>IF('KWh Monthly'!L$5=0,0,K77+'KWh Monthly'!L77)</f>
        <v>0</v>
      </c>
      <c r="M77" s="47">
        <f>IF('KWh Monthly'!M$5=0,0,L77+'KWh Monthly'!M77)</f>
        <v>0</v>
      </c>
      <c r="N77" s="47">
        <f>IF('KWh Monthly'!N$5=0,0,M77+'KWh Monthly'!N77)</f>
        <v>0</v>
      </c>
      <c r="O77" s="47">
        <f>IF('KWh Monthly'!O$5=0,0,N77+'KWh Monthly'!O77)</f>
        <v>879.69565576773903</v>
      </c>
      <c r="P77" s="47">
        <f>IF('KWh Monthly'!P$5=0,0,O77+'KWh Monthly'!P77)</f>
        <v>0</v>
      </c>
      <c r="Q77" s="47">
        <f>IF('KWh Monthly'!Q$5=0,0,P77+'KWh Monthly'!Q77)</f>
        <v>0</v>
      </c>
      <c r="R77" s="47">
        <f>IF('KWh Monthly'!R$5=0,0,Q77+'KWh Monthly'!R77)</f>
        <v>0</v>
      </c>
      <c r="S77" s="47">
        <f>IF('KWh Monthly'!S$5=0,0,R77+'KWh Monthly'!S77)</f>
        <v>0</v>
      </c>
      <c r="T77" s="47">
        <f>IF('KWh Monthly'!T$5=0,0,S77+'KWh Monthly'!T77)</f>
        <v>0</v>
      </c>
      <c r="U77" s="47">
        <f>IF('KWh Monthly'!U$5=0,0,T77+'KWh Monthly'!U77)</f>
        <v>0</v>
      </c>
      <c r="V77" s="47">
        <f>IF('KWh Monthly'!V$5=0,0,U77+'KWh Monthly'!V77)</f>
        <v>0</v>
      </c>
      <c r="W77" s="47">
        <f>IF('KWh Monthly'!W$5=0,0,V77+'KWh Monthly'!W77)</f>
        <v>0</v>
      </c>
      <c r="X77" s="47">
        <f>IF('KWh Monthly'!X$5=0,0,W77+'KWh Monthly'!X77)</f>
        <v>0</v>
      </c>
      <c r="Y77" s="47">
        <f>IF('KWh Monthly'!Y$5=0,0,X77+'KWh Monthly'!Y77)</f>
        <v>0</v>
      </c>
      <c r="Z77" s="47">
        <f>IF('KWh Monthly'!Z$5=0,0,Y77+'KWh Monthly'!Z77)</f>
        <v>0</v>
      </c>
      <c r="AA77" s="47">
        <f>IF('KWh Monthly'!AA$5=0,0,Z77+'KWh Monthly'!AA77)</f>
        <v>0</v>
      </c>
      <c r="AB77" s="47">
        <f>IF('KWh Monthly'!AB$5=0,0,AA77+'KWh Monthly'!AB77)</f>
        <v>0</v>
      </c>
      <c r="AC77" s="47">
        <f>IF('KWh Monthly'!AC$5=0,0,AB77+'KWh Monthly'!AC77)</f>
        <v>0</v>
      </c>
      <c r="AD77" s="47">
        <f>IF('KWh Monthly'!AD$5=0,0,AC77+'KWh Monthly'!AD77)</f>
        <v>0</v>
      </c>
      <c r="AE77" s="47">
        <f>IF('KWh Monthly'!AE$5=0,0,AD77+'KWh Monthly'!AE77)</f>
        <v>0</v>
      </c>
      <c r="AF77" s="47">
        <f>IF('KWh Monthly'!AF$5=0,0,AE77+'KWh Monthly'!AF77)</f>
        <v>0</v>
      </c>
      <c r="AG77" s="47">
        <f>IF('KWh Monthly'!AG$5=0,0,AF77+'KWh Monthly'!AG77)</f>
        <v>0</v>
      </c>
      <c r="AH77" s="47">
        <f>IF('KWh Monthly'!AH$5=0,0,AG77+'KWh Monthly'!AH77)</f>
        <v>0</v>
      </c>
      <c r="AI77" s="47">
        <f>IF('KWh Monthly'!AI$5=0,0,AH77+'KWh Monthly'!AI77)</f>
        <v>0</v>
      </c>
      <c r="AJ77" s="47">
        <f>IF('KWh Monthly'!AJ$5=0,0,AI77+'KWh Monthly'!AJ77)</f>
        <v>0</v>
      </c>
      <c r="AK77" s="47">
        <f>IF('KWh Monthly'!AK$5=0,0,AJ77+'KWh Monthly'!AK77)</f>
        <v>0</v>
      </c>
      <c r="AL77" s="47">
        <f>IF('KWh Monthly'!AL$5=0,0,AK77+'KWh Monthly'!AL77)</f>
        <v>0</v>
      </c>
      <c r="AM77" s="47">
        <f>IF('KWh Monthly'!AM$5=0,0,AL77+'KWh Monthly'!AM77)</f>
        <v>0</v>
      </c>
      <c r="AN77" s="47">
        <f>IF('KWh Monthly'!AN$5=0,0,AM77+'KWh Monthly'!AN77)</f>
        <v>0</v>
      </c>
      <c r="AO77" s="47">
        <f>IF('KWh Monthly'!AO$5=-1,0,AN77+'KWh Monthly'!AO77)</f>
        <v>0</v>
      </c>
      <c r="AP77" s="47">
        <f>IF('KWh Monthly'!AP$5=-1,0,AO77+'KWh Monthly'!AP77)</f>
        <v>0</v>
      </c>
      <c r="AQ77" s="47">
        <f>IF('KWh Monthly'!AQ$5=-1,0,AP77+'KWh Monthly'!AQ77)</f>
        <v>0</v>
      </c>
      <c r="AR77" s="47">
        <f>IF('KWh Monthly'!AR$5=-1,0,AQ77+'KWh Monthly'!AR77)</f>
        <v>0</v>
      </c>
      <c r="AS77" s="47">
        <f>IF('KWh Monthly'!AS$5=-1,0,AR77+'KWh Monthly'!AS77)</f>
        <v>0</v>
      </c>
      <c r="AT77" s="47">
        <f>IF('KWh Monthly'!AT$5=-1,0,AS77+'KWh Monthly'!AT77)</f>
        <v>0</v>
      </c>
      <c r="AU77" s="47">
        <f>IF('KWh Monthly'!AU$5=-1,0,AT77+'KWh Monthly'!AU77)</f>
        <v>0</v>
      </c>
      <c r="AV77" s="47">
        <f>IF('KWh Monthly'!AV$5=-1,0,AU77+'KWh Monthly'!AV77)</f>
        <v>0</v>
      </c>
      <c r="AW77" s="47">
        <f>IF('KWh Monthly'!AW$5=-1,0,AV77+'KWh Monthly'!AW77)</f>
        <v>0</v>
      </c>
      <c r="AX77" s="47">
        <f>IF('KWh Monthly'!AX$5=-1,0,AW77+'KWh Monthly'!AX77)</f>
        <v>0</v>
      </c>
      <c r="AY77" s="47">
        <f>IF('KWh Monthly'!AY$5=-1,0,AX77+'KWh Monthly'!AY77)</f>
        <v>0</v>
      </c>
      <c r="AZ77" s="47">
        <f>IF('KWh Monthly'!AZ$5=-1,0,AY77+'KWh Monthly'!AZ77)</f>
        <v>0</v>
      </c>
      <c r="BA77" s="47">
        <f>IF('KWh Monthly'!BA$5=-1,0,AZ77+'KWh Monthly'!BA77)</f>
        <v>0</v>
      </c>
      <c r="BB77" s="47">
        <f>IF('KWh Monthly'!BB$5=-1,0,BA77+'KWh Monthly'!BB77)</f>
        <v>0</v>
      </c>
      <c r="BC77" s="47">
        <f>IF('KWh Monthly'!BC$5=-1,0,BB77+'KWh Monthly'!BC77)</f>
        <v>0</v>
      </c>
      <c r="BD77" s="47">
        <f>IF('KWh Monthly'!BD$5=-1,0,BC77+'KWh Monthly'!BD77)</f>
        <v>0</v>
      </c>
      <c r="BE77" s="47">
        <f>IF('KWh Monthly'!BE$5=-1,0,BD77+'KWh Monthly'!BE77)</f>
        <v>0</v>
      </c>
      <c r="BF77" s="47">
        <f>IF('KWh Monthly'!BF$5=-1,0,BE77+'KWh Monthly'!BF77)</f>
        <v>0</v>
      </c>
      <c r="BG77" s="47">
        <f>IF('KWh Monthly'!BG$5=-1,0,BF77+'KWh Monthly'!BG77)</f>
        <v>0</v>
      </c>
      <c r="BH77" s="47">
        <f>IF('KWh Monthly'!BH$5=-1,0,BG77+'KWh Monthly'!BH77)</f>
        <v>0</v>
      </c>
      <c r="BI77" s="47">
        <f>IF('KWh Monthly'!BI$5=-1,0,BH77+'KWh Monthly'!BI77)</f>
        <v>0</v>
      </c>
      <c r="BJ77" s="47">
        <f>IF('KWh Monthly'!BJ$5=-1,0,BI77+'KWh Monthly'!BJ77)</f>
        <v>0</v>
      </c>
      <c r="BK77" s="47">
        <f>IF('KWh Monthly'!BK$5=-1,0,BJ77+'KWh Monthly'!BK77)</f>
        <v>0</v>
      </c>
      <c r="BL77" s="47">
        <f>IF('KWh Monthly'!BL$5=-1,0,BK77+'KWh Monthly'!BL77)</f>
        <v>0</v>
      </c>
      <c r="BM77" s="47">
        <f>IF('KWh Monthly'!BM$5=-1,0,BL77+'KWh Monthly'!BM77)</f>
        <v>0</v>
      </c>
      <c r="BN77" s="47">
        <f>IF('KWh Monthly'!BN$5=-1,0,BM77+'KWh Monthly'!BN77)</f>
        <v>0</v>
      </c>
      <c r="BO77" s="47">
        <f>IF('KWh Monthly'!BO$5=-1,0,BN77+'KWh Monthly'!BO77)</f>
        <v>0</v>
      </c>
      <c r="BP77" s="47">
        <f>IF('KWh Monthly'!BP$5=-1,0,BO77+'KWh Monthly'!BP77)</f>
        <v>0</v>
      </c>
      <c r="BQ77" s="47">
        <f>IF('KWh Monthly'!BQ$5=-1,0,BP77+'KWh Monthly'!BQ77)</f>
        <v>0</v>
      </c>
      <c r="BR77" s="47">
        <f>IF('KWh Monthly'!BR$5=-1,0,BQ77+'KWh Monthly'!BR77)</f>
        <v>0</v>
      </c>
      <c r="BS77" s="47">
        <f>IF('KWh Monthly'!BS$5=-1,0,BR77+'KWh Monthly'!BS77)</f>
        <v>0</v>
      </c>
      <c r="BT77" s="47">
        <f>IF('KWh Monthly'!BT$5=-1,0,BS77+'KWh Monthly'!BT77)</f>
        <v>0</v>
      </c>
      <c r="BU77" s="47">
        <f>IF('KWh Monthly'!BU$5=-1,0,BT77+'KWh Monthly'!BU77)</f>
        <v>0</v>
      </c>
      <c r="BV77" s="47">
        <f>IF('KWh Monthly'!BV$5=-1,0,BU77+'KWh Monthly'!BV77)</f>
        <v>0</v>
      </c>
      <c r="BW77" s="47">
        <f>IF('KWh Monthly'!BW$5=-1,0,BV77+'KWh Monthly'!BW77)</f>
        <v>0</v>
      </c>
      <c r="BX77" s="47">
        <f>IF('KWh Monthly'!BX$5=-1,0,BW77+'KWh Monthly'!BX77)</f>
        <v>0</v>
      </c>
      <c r="BY77" s="47">
        <f>IF('KWh Monthly'!BY$5=-1,0,BX77+'KWh Monthly'!BY77)</f>
        <v>0</v>
      </c>
      <c r="BZ77" s="47">
        <f>IF('KWh Monthly'!BZ$5=-1,0,BY77+'KWh Monthly'!BZ77)</f>
        <v>0</v>
      </c>
      <c r="CA77" s="47">
        <f>IF('KWh Monthly'!CA$5=-1,0,BZ77+'KWh Monthly'!CA77)</f>
        <v>0</v>
      </c>
      <c r="CB77" s="47">
        <f>IF('KWh Monthly'!CB$5=-1,0,CA77+'KWh Monthly'!CB77)</f>
        <v>0</v>
      </c>
      <c r="CC77" s="47">
        <f>IF('KWh Monthly'!CC$5=-1,0,CB77+'KWh Monthly'!CC77)</f>
        <v>0</v>
      </c>
      <c r="CD77" s="47">
        <f>IF('KWh Monthly'!CD$5=-1,0,CC77+'KWh Monthly'!CD77)</f>
        <v>0</v>
      </c>
      <c r="CE77" s="47">
        <f>IF('KWh Monthly'!CE$5=-1,0,CD77+'KWh Monthly'!CE77)</f>
        <v>0</v>
      </c>
      <c r="CF77" s="47">
        <f>IF('KWh Monthly'!CF$5=-1,0,CE77+'KWh Monthly'!CF77)</f>
        <v>0</v>
      </c>
      <c r="CG77" s="47">
        <f>IF('KWh Monthly'!CG$5=-1,0,CF77+'KWh Monthly'!CG77)</f>
        <v>0</v>
      </c>
      <c r="CH77" s="47">
        <f>IF('KWh Monthly'!CH$5=-1,0,CG77+'KWh Monthly'!CH77)</f>
        <v>0</v>
      </c>
      <c r="CI77" s="47">
        <f>IF('KWh Monthly'!CI$5=-1,0,CH77+'KWh Monthly'!CI77)</f>
        <v>0</v>
      </c>
      <c r="CJ77" s="47">
        <f>IF('KWh Monthly'!CJ$5=-1,0,CI77+'KWh Monthly'!CJ77)</f>
        <v>0</v>
      </c>
      <c r="CK77" s="47">
        <f>IF('KWh Monthly'!CK$5=-1,0,CJ77+'KWh Monthly'!CK77)</f>
        <v>0</v>
      </c>
      <c r="CL77" s="47">
        <f>IF('KWh Monthly'!CL$5=-1,0,CK77+'KWh Monthly'!CL77)</f>
        <v>0</v>
      </c>
      <c r="CM77" s="47">
        <f>IF('KWh Monthly'!CM$5=-1,0,CL77+'KWh Monthly'!CM77)</f>
        <v>0</v>
      </c>
      <c r="CN77" s="47">
        <f>IF('KWh Monthly'!CN$5=-1,0,CM77+'KWh Monthly'!CN77)</f>
        <v>0</v>
      </c>
      <c r="CO77" s="47">
        <f>IF('KWh Monthly'!CO$5=-1,0,CN77+'KWh Monthly'!CO77)</f>
        <v>0</v>
      </c>
      <c r="CP77" s="47">
        <f>IF('KWh Monthly'!CP$5=-1,0,CO77+'KWh Monthly'!CP77)</f>
        <v>0</v>
      </c>
      <c r="CQ77" s="47">
        <f>IF('KWh Monthly'!CQ$5=-1,0,CP77+'KWh Monthly'!CQ77)</f>
        <v>0</v>
      </c>
      <c r="CR77" s="47">
        <f>IF('KWh Monthly'!CR$5=-1,0,CQ77+'KWh Monthly'!CR77)</f>
        <v>0</v>
      </c>
      <c r="CS77" s="47">
        <f>IF('KWh Monthly'!CS$5=-1,0,CR77+'KWh Monthly'!CS77)</f>
        <v>0</v>
      </c>
      <c r="CT77" s="47">
        <f>IF('KWh Monthly'!CT$5=-1,0,CS77+'KWh Monthly'!CT77)</f>
        <v>0</v>
      </c>
      <c r="CU77" s="47">
        <f>IF('KWh Monthly'!CU$5=-1,0,CT77+'KWh Monthly'!CU77)</f>
        <v>0</v>
      </c>
      <c r="CV77" s="47">
        <f>IF('KWh Monthly'!CV$5=-1,0,CU77+'KWh Monthly'!CV77)</f>
        <v>0</v>
      </c>
      <c r="CW77" s="47">
        <f>IF('KWh Monthly'!CW$5=-1,0,CV77+'KWh Monthly'!CW77)</f>
        <v>0</v>
      </c>
      <c r="CX77" s="47">
        <f>IF('KWh Monthly'!CX$5=-1,0,CW77+'KWh Monthly'!CX77)</f>
        <v>0</v>
      </c>
      <c r="CY77" s="47">
        <f>IF('KWh Monthly'!CY$5=-1,0,CX77+'KWh Monthly'!CY77)</f>
        <v>0</v>
      </c>
      <c r="CZ77" s="47">
        <f>IF('KWh Monthly'!CZ$5=-1,0,CY77+'KWh Monthly'!CZ77)</f>
        <v>0</v>
      </c>
      <c r="DA77" s="47">
        <f>IF('KWh Monthly'!DA$5=-1,0,CZ77+'KWh Monthly'!DA77)</f>
        <v>0</v>
      </c>
      <c r="DB77" s="47">
        <f>IF('KWh Monthly'!DB$5=-1,0,DA77+'KWh Monthly'!DB77)</f>
        <v>0</v>
      </c>
      <c r="DC77" s="47">
        <f>IF('KWh Monthly'!DC$5=-1,0,DB77+'KWh Monthly'!DC77)</f>
        <v>0</v>
      </c>
      <c r="DD77" s="47">
        <f>IF('KWh Monthly'!DD$5=-1,0,DC77+'KWh Monthly'!DD77)</f>
        <v>0</v>
      </c>
      <c r="DE77" s="47">
        <f>IF('KWh Monthly'!DE$5=-1,0,DD77+'KWh Monthly'!DE77)</f>
        <v>0</v>
      </c>
      <c r="DF77" s="47">
        <f>IF('KWh Monthly'!DF$5=-1,0,DE77+'KWh Monthly'!DF77)</f>
        <v>0</v>
      </c>
      <c r="DG77" s="47">
        <f>IF('KWh Monthly'!DG$5=-1,0,DF77+'KWh Monthly'!DG77)</f>
        <v>0</v>
      </c>
      <c r="DH77" s="47">
        <f>IF('KWh Monthly'!DH$5=-1,0,DG77+'KWh Monthly'!DH77)</f>
        <v>0</v>
      </c>
      <c r="DI77" s="47">
        <f>IF('KWh Monthly'!DI$5=-1,0,DH77+'KWh Monthly'!DI77)</f>
        <v>0</v>
      </c>
      <c r="DJ77" s="47">
        <f>IF('KWh Monthly'!DJ$5=-1,0,DI77+'KWh Monthly'!DJ77)</f>
        <v>0</v>
      </c>
      <c r="DK77" s="47">
        <f>IF('KWh Monthly'!DK$5=-1,0,DJ77+'KWh Monthly'!DK77)</f>
        <v>0</v>
      </c>
      <c r="DL77" s="47">
        <f>IF('KWh Monthly'!DL$5=-1,0,DK77+'KWh Monthly'!DL77)</f>
        <v>0</v>
      </c>
      <c r="DM77" s="47">
        <f>IF('KWh Monthly'!DM$5=-1,0,DL77+'KWh Monthly'!DM77)</f>
        <v>0</v>
      </c>
      <c r="DN77" s="47">
        <f>IF('KWh Monthly'!DN$5=-1,0,DM77+'KWh Monthly'!DN77)</f>
        <v>0</v>
      </c>
      <c r="DO77" s="47">
        <f>IF('KWh Monthly'!DO$5=-1,0,DN77+'KWh Monthly'!DO77)</f>
        <v>0</v>
      </c>
      <c r="DP77" s="47">
        <f>IF('KWh Monthly'!DP$5=-1,0,DO77+'KWh Monthly'!DP77)</f>
        <v>0</v>
      </c>
      <c r="DQ77" s="47">
        <f>IF('KWh Monthly'!DQ$5=-1,0,DP77+'KWh Monthly'!DQ77)</f>
        <v>0</v>
      </c>
      <c r="DR77" s="47">
        <f>IF('KWh Monthly'!DR$5=-1,0,DQ77+'KWh Monthly'!DR77)</f>
        <v>0</v>
      </c>
    </row>
    <row r="78" spans="1:122" ht="15.75" thickBot="1" x14ac:dyDescent="0.3">
      <c r="A78" s="195"/>
      <c r="B78" s="30" t="s">
        <v>8</v>
      </c>
      <c r="C78" s="47">
        <f>IF('KWh Monthly'!C$5=0,0,'KWh Monthly'!C78)</f>
        <v>0</v>
      </c>
      <c r="D78" s="47">
        <f>IF('KWh Monthly'!D$5=0,0,C78+'KWh Monthly'!D78)</f>
        <v>0</v>
      </c>
      <c r="E78" s="47">
        <f>IF('KWh Monthly'!E$5=0,0,D78+'KWh Monthly'!E78)</f>
        <v>0</v>
      </c>
      <c r="F78" s="47">
        <f>IF('KWh Monthly'!F$5=0,0,E78+'KWh Monthly'!F78)</f>
        <v>0</v>
      </c>
      <c r="G78" s="47">
        <f>IF('KWh Monthly'!G$5=0,0,F78+'KWh Monthly'!G78)</f>
        <v>0</v>
      </c>
      <c r="H78" s="47">
        <f>IF('KWh Monthly'!H$5=0,0,G78+'KWh Monthly'!H78)</f>
        <v>0</v>
      </c>
      <c r="I78" s="47">
        <f>IF('KWh Monthly'!I$5=0,0,H78+'KWh Monthly'!I78)</f>
        <v>0</v>
      </c>
      <c r="J78" s="47">
        <f>IF('KWh Monthly'!J$5=0,0,I78+'KWh Monthly'!J78)</f>
        <v>0</v>
      </c>
      <c r="K78" s="47">
        <f>IF('KWh Monthly'!K$5=0,0,J78+'KWh Monthly'!K78)</f>
        <v>0</v>
      </c>
      <c r="L78" s="47">
        <f>IF('KWh Monthly'!L$5=0,0,K78+'KWh Monthly'!L78)</f>
        <v>0</v>
      </c>
      <c r="M78" s="47">
        <f>IF('KWh Monthly'!M$5=0,0,L78+'KWh Monthly'!M78)</f>
        <v>0</v>
      </c>
      <c r="N78" s="47">
        <f>IF('KWh Monthly'!N$5=0,0,M78+'KWh Monthly'!N78)</f>
        <v>0</v>
      </c>
      <c r="O78" s="47">
        <f>IF('KWh Monthly'!O$5=0,0,N78+'KWh Monthly'!O78)</f>
        <v>1015.6590551846247</v>
      </c>
      <c r="P78" s="47">
        <f>IF('KWh Monthly'!P$5=0,0,O78+'KWh Monthly'!P78)</f>
        <v>0</v>
      </c>
      <c r="Q78" s="47">
        <f>IF('KWh Monthly'!Q$5=0,0,P78+'KWh Monthly'!Q78)</f>
        <v>0</v>
      </c>
      <c r="R78" s="47">
        <f>IF('KWh Monthly'!R$5=0,0,Q78+'KWh Monthly'!R78)</f>
        <v>0</v>
      </c>
      <c r="S78" s="47">
        <f>IF('KWh Monthly'!S$5=0,0,R78+'KWh Monthly'!S78)</f>
        <v>0</v>
      </c>
      <c r="T78" s="47">
        <f>IF('KWh Monthly'!T$5=0,0,S78+'KWh Monthly'!T78)</f>
        <v>0</v>
      </c>
      <c r="U78" s="47">
        <f>IF('KWh Monthly'!U$5=0,0,T78+'KWh Monthly'!U78)</f>
        <v>0</v>
      </c>
      <c r="V78" s="47">
        <f>IF('KWh Monthly'!V$5=0,0,U78+'KWh Monthly'!V78)</f>
        <v>0</v>
      </c>
      <c r="W78" s="47">
        <f>IF('KWh Monthly'!W$5=0,0,V78+'KWh Monthly'!W78)</f>
        <v>0</v>
      </c>
      <c r="X78" s="47">
        <f>IF('KWh Monthly'!X$5=0,0,W78+'KWh Monthly'!X78)</f>
        <v>0</v>
      </c>
      <c r="Y78" s="47">
        <f>IF('KWh Monthly'!Y$5=0,0,X78+'KWh Monthly'!Y78)</f>
        <v>0</v>
      </c>
      <c r="Z78" s="47">
        <f>IF('KWh Monthly'!Z$5=0,0,Y78+'KWh Monthly'!Z78)</f>
        <v>0</v>
      </c>
      <c r="AA78" s="47">
        <f>IF('KWh Monthly'!AA$5=0,0,Z78+'KWh Monthly'!AA78)</f>
        <v>0</v>
      </c>
      <c r="AB78" s="47">
        <f>IF('KWh Monthly'!AB$5=0,0,AA78+'KWh Monthly'!AB78)</f>
        <v>0</v>
      </c>
      <c r="AC78" s="47">
        <f>IF('KWh Monthly'!AC$5=0,0,AB78+'KWh Monthly'!AC78)</f>
        <v>0</v>
      </c>
      <c r="AD78" s="47">
        <f>IF('KWh Monthly'!AD$5=0,0,AC78+'KWh Monthly'!AD78)</f>
        <v>0</v>
      </c>
      <c r="AE78" s="47">
        <f>IF('KWh Monthly'!AE$5=0,0,AD78+'KWh Monthly'!AE78)</f>
        <v>0</v>
      </c>
      <c r="AF78" s="47">
        <f>IF('KWh Monthly'!AF$5=0,0,AE78+'KWh Monthly'!AF78)</f>
        <v>0</v>
      </c>
      <c r="AG78" s="47">
        <f>IF('KWh Monthly'!AG$5=0,0,AF78+'KWh Monthly'!AG78)</f>
        <v>0</v>
      </c>
      <c r="AH78" s="47">
        <f>IF('KWh Monthly'!AH$5=0,0,AG78+'KWh Monthly'!AH78)</f>
        <v>0</v>
      </c>
      <c r="AI78" s="47">
        <f>IF('KWh Monthly'!AI$5=0,0,AH78+'KWh Monthly'!AI78)</f>
        <v>0</v>
      </c>
      <c r="AJ78" s="47">
        <f>IF('KWh Monthly'!AJ$5=0,0,AI78+'KWh Monthly'!AJ78)</f>
        <v>0</v>
      </c>
      <c r="AK78" s="47">
        <f>IF('KWh Monthly'!AK$5=0,0,AJ78+'KWh Monthly'!AK78)</f>
        <v>0</v>
      </c>
      <c r="AL78" s="47">
        <f>IF('KWh Monthly'!AL$5=0,0,AK78+'KWh Monthly'!AL78)</f>
        <v>0</v>
      </c>
      <c r="AM78" s="47">
        <f>IF('KWh Monthly'!AM$5=0,0,AL78+'KWh Monthly'!AM78)</f>
        <v>0</v>
      </c>
      <c r="AN78" s="47">
        <f>IF('KWh Monthly'!AN$5=0,0,AM78+'KWh Monthly'!AN78)</f>
        <v>0</v>
      </c>
      <c r="AO78" s="47">
        <f>IF('KWh Monthly'!AO$5=-1,0,AN78+'KWh Monthly'!AO78)</f>
        <v>0</v>
      </c>
      <c r="AP78" s="47">
        <f>IF('KWh Monthly'!AP$5=-1,0,AO78+'KWh Monthly'!AP78)</f>
        <v>0</v>
      </c>
      <c r="AQ78" s="47">
        <f>IF('KWh Monthly'!AQ$5=-1,0,AP78+'KWh Monthly'!AQ78)</f>
        <v>0</v>
      </c>
      <c r="AR78" s="47">
        <f>IF('KWh Monthly'!AR$5=-1,0,AQ78+'KWh Monthly'!AR78)</f>
        <v>0</v>
      </c>
      <c r="AS78" s="47">
        <f>IF('KWh Monthly'!AS$5=-1,0,AR78+'KWh Monthly'!AS78)</f>
        <v>0</v>
      </c>
      <c r="AT78" s="47">
        <f>IF('KWh Monthly'!AT$5=-1,0,AS78+'KWh Monthly'!AT78)</f>
        <v>0</v>
      </c>
      <c r="AU78" s="47">
        <f>IF('KWh Monthly'!AU$5=-1,0,AT78+'KWh Monthly'!AU78)</f>
        <v>0</v>
      </c>
      <c r="AV78" s="47">
        <f>IF('KWh Monthly'!AV$5=-1,0,AU78+'KWh Monthly'!AV78)</f>
        <v>0</v>
      </c>
      <c r="AW78" s="47">
        <f>IF('KWh Monthly'!AW$5=-1,0,AV78+'KWh Monthly'!AW78)</f>
        <v>0</v>
      </c>
      <c r="AX78" s="47">
        <f>IF('KWh Monthly'!AX$5=-1,0,AW78+'KWh Monthly'!AX78)</f>
        <v>0</v>
      </c>
      <c r="AY78" s="47">
        <f>IF('KWh Monthly'!AY$5=-1,0,AX78+'KWh Monthly'!AY78)</f>
        <v>0</v>
      </c>
      <c r="AZ78" s="47">
        <f>IF('KWh Monthly'!AZ$5=-1,0,AY78+'KWh Monthly'!AZ78)</f>
        <v>0</v>
      </c>
      <c r="BA78" s="47">
        <f>IF('KWh Monthly'!BA$5=-1,0,AZ78+'KWh Monthly'!BA78)</f>
        <v>0</v>
      </c>
      <c r="BB78" s="47">
        <f>IF('KWh Monthly'!BB$5=-1,0,BA78+'KWh Monthly'!BB78)</f>
        <v>0</v>
      </c>
      <c r="BC78" s="47">
        <f>IF('KWh Monthly'!BC$5=-1,0,BB78+'KWh Monthly'!BC78)</f>
        <v>0</v>
      </c>
      <c r="BD78" s="47">
        <f>IF('KWh Monthly'!BD$5=-1,0,BC78+'KWh Monthly'!BD78)</f>
        <v>0</v>
      </c>
      <c r="BE78" s="47">
        <f>IF('KWh Monthly'!BE$5=-1,0,BD78+'KWh Monthly'!BE78)</f>
        <v>0</v>
      </c>
      <c r="BF78" s="47">
        <f>IF('KWh Monthly'!BF$5=-1,0,BE78+'KWh Monthly'!BF78)</f>
        <v>0</v>
      </c>
      <c r="BG78" s="47">
        <f>IF('KWh Monthly'!BG$5=-1,0,BF78+'KWh Monthly'!BG78)</f>
        <v>0</v>
      </c>
      <c r="BH78" s="47">
        <f>IF('KWh Monthly'!BH$5=-1,0,BG78+'KWh Monthly'!BH78)</f>
        <v>0</v>
      </c>
      <c r="BI78" s="47">
        <f>IF('KWh Monthly'!BI$5=-1,0,BH78+'KWh Monthly'!BI78)</f>
        <v>0</v>
      </c>
      <c r="BJ78" s="47">
        <f>IF('KWh Monthly'!BJ$5=-1,0,BI78+'KWh Monthly'!BJ78)</f>
        <v>0</v>
      </c>
      <c r="BK78" s="47">
        <f>IF('KWh Monthly'!BK$5=-1,0,BJ78+'KWh Monthly'!BK78)</f>
        <v>0</v>
      </c>
      <c r="BL78" s="47">
        <f>IF('KWh Monthly'!BL$5=-1,0,BK78+'KWh Monthly'!BL78)</f>
        <v>0</v>
      </c>
      <c r="BM78" s="47">
        <f>IF('KWh Monthly'!BM$5=-1,0,BL78+'KWh Monthly'!BM78)</f>
        <v>0</v>
      </c>
      <c r="BN78" s="47">
        <f>IF('KWh Monthly'!BN$5=-1,0,BM78+'KWh Monthly'!BN78)</f>
        <v>0</v>
      </c>
      <c r="BO78" s="47">
        <f>IF('KWh Monthly'!BO$5=-1,0,BN78+'KWh Monthly'!BO78)</f>
        <v>0</v>
      </c>
      <c r="BP78" s="47">
        <f>IF('KWh Monthly'!BP$5=-1,0,BO78+'KWh Monthly'!BP78)</f>
        <v>0</v>
      </c>
      <c r="BQ78" s="47">
        <f>IF('KWh Monthly'!BQ$5=-1,0,BP78+'KWh Monthly'!BQ78)</f>
        <v>0</v>
      </c>
      <c r="BR78" s="47">
        <f>IF('KWh Monthly'!BR$5=-1,0,BQ78+'KWh Monthly'!BR78)</f>
        <v>0</v>
      </c>
      <c r="BS78" s="47">
        <f>IF('KWh Monthly'!BS$5=-1,0,BR78+'KWh Monthly'!BS78)</f>
        <v>0</v>
      </c>
      <c r="BT78" s="47">
        <f>IF('KWh Monthly'!BT$5=-1,0,BS78+'KWh Monthly'!BT78)</f>
        <v>0</v>
      </c>
      <c r="BU78" s="47">
        <f>IF('KWh Monthly'!BU$5=-1,0,BT78+'KWh Monthly'!BU78)</f>
        <v>0</v>
      </c>
      <c r="BV78" s="47">
        <f>IF('KWh Monthly'!BV$5=-1,0,BU78+'KWh Monthly'!BV78)</f>
        <v>0</v>
      </c>
      <c r="BW78" s="47">
        <f>IF('KWh Monthly'!BW$5=-1,0,BV78+'KWh Monthly'!BW78)</f>
        <v>0</v>
      </c>
      <c r="BX78" s="47">
        <f>IF('KWh Monthly'!BX$5=-1,0,BW78+'KWh Monthly'!BX78)</f>
        <v>0</v>
      </c>
      <c r="BY78" s="47">
        <f>IF('KWh Monthly'!BY$5=-1,0,BX78+'KWh Monthly'!BY78)</f>
        <v>0</v>
      </c>
      <c r="BZ78" s="47">
        <f>IF('KWh Monthly'!BZ$5=-1,0,BY78+'KWh Monthly'!BZ78)</f>
        <v>0</v>
      </c>
      <c r="CA78" s="47">
        <f>IF('KWh Monthly'!CA$5=-1,0,BZ78+'KWh Monthly'!CA78)</f>
        <v>0</v>
      </c>
      <c r="CB78" s="47">
        <f>IF('KWh Monthly'!CB$5=-1,0,CA78+'KWh Monthly'!CB78)</f>
        <v>0</v>
      </c>
      <c r="CC78" s="47">
        <f>IF('KWh Monthly'!CC$5=-1,0,CB78+'KWh Monthly'!CC78)</f>
        <v>0</v>
      </c>
      <c r="CD78" s="47">
        <f>IF('KWh Monthly'!CD$5=-1,0,CC78+'KWh Monthly'!CD78)</f>
        <v>0</v>
      </c>
      <c r="CE78" s="47">
        <f>IF('KWh Monthly'!CE$5=-1,0,CD78+'KWh Monthly'!CE78)</f>
        <v>0</v>
      </c>
      <c r="CF78" s="47">
        <f>IF('KWh Monthly'!CF$5=-1,0,CE78+'KWh Monthly'!CF78)</f>
        <v>0</v>
      </c>
      <c r="CG78" s="47">
        <f>IF('KWh Monthly'!CG$5=-1,0,CF78+'KWh Monthly'!CG78)</f>
        <v>0</v>
      </c>
      <c r="CH78" s="47">
        <f>IF('KWh Monthly'!CH$5=-1,0,CG78+'KWh Monthly'!CH78)</f>
        <v>0</v>
      </c>
      <c r="CI78" s="47">
        <f>IF('KWh Monthly'!CI$5=-1,0,CH78+'KWh Monthly'!CI78)</f>
        <v>0</v>
      </c>
      <c r="CJ78" s="47">
        <f>IF('KWh Monthly'!CJ$5=-1,0,CI78+'KWh Monthly'!CJ78)</f>
        <v>0</v>
      </c>
      <c r="CK78" s="47">
        <f>IF('KWh Monthly'!CK$5=-1,0,CJ78+'KWh Monthly'!CK78)</f>
        <v>0</v>
      </c>
      <c r="CL78" s="47">
        <f>IF('KWh Monthly'!CL$5=-1,0,CK78+'KWh Monthly'!CL78)</f>
        <v>0</v>
      </c>
      <c r="CM78" s="47">
        <f>IF('KWh Monthly'!CM$5=-1,0,CL78+'KWh Monthly'!CM78)</f>
        <v>0</v>
      </c>
      <c r="CN78" s="47">
        <f>IF('KWh Monthly'!CN$5=-1,0,CM78+'KWh Monthly'!CN78)</f>
        <v>0</v>
      </c>
      <c r="CO78" s="47">
        <f>IF('KWh Monthly'!CO$5=-1,0,CN78+'KWh Monthly'!CO78)</f>
        <v>0</v>
      </c>
      <c r="CP78" s="47">
        <f>IF('KWh Monthly'!CP$5=-1,0,CO78+'KWh Monthly'!CP78)</f>
        <v>0</v>
      </c>
      <c r="CQ78" s="47">
        <f>IF('KWh Monthly'!CQ$5=-1,0,CP78+'KWh Monthly'!CQ78)</f>
        <v>0</v>
      </c>
      <c r="CR78" s="47">
        <f>IF('KWh Monthly'!CR$5=-1,0,CQ78+'KWh Monthly'!CR78)</f>
        <v>0</v>
      </c>
      <c r="CS78" s="47">
        <f>IF('KWh Monthly'!CS$5=-1,0,CR78+'KWh Monthly'!CS78)</f>
        <v>0</v>
      </c>
      <c r="CT78" s="47">
        <f>IF('KWh Monthly'!CT$5=-1,0,CS78+'KWh Monthly'!CT78)</f>
        <v>0</v>
      </c>
      <c r="CU78" s="47">
        <f>IF('KWh Monthly'!CU$5=-1,0,CT78+'KWh Monthly'!CU78)</f>
        <v>0</v>
      </c>
      <c r="CV78" s="47">
        <f>IF('KWh Monthly'!CV$5=-1,0,CU78+'KWh Monthly'!CV78)</f>
        <v>0</v>
      </c>
      <c r="CW78" s="47">
        <f>IF('KWh Monthly'!CW$5=-1,0,CV78+'KWh Monthly'!CW78)</f>
        <v>0</v>
      </c>
      <c r="CX78" s="47">
        <f>IF('KWh Monthly'!CX$5=-1,0,CW78+'KWh Monthly'!CX78)</f>
        <v>0</v>
      </c>
      <c r="CY78" s="47">
        <f>IF('KWh Monthly'!CY$5=-1,0,CX78+'KWh Monthly'!CY78)</f>
        <v>0</v>
      </c>
      <c r="CZ78" s="47">
        <f>IF('KWh Monthly'!CZ$5=-1,0,CY78+'KWh Monthly'!CZ78)</f>
        <v>0</v>
      </c>
      <c r="DA78" s="47">
        <f>IF('KWh Monthly'!DA$5=-1,0,CZ78+'KWh Monthly'!DA78)</f>
        <v>0</v>
      </c>
      <c r="DB78" s="47">
        <f>IF('KWh Monthly'!DB$5=-1,0,DA78+'KWh Monthly'!DB78)</f>
        <v>0</v>
      </c>
      <c r="DC78" s="47">
        <f>IF('KWh Monthly'!DC$5=-1,0,DB78+'KWh Monthly'!DC78)</f>
        <v>0</v>
      </c>
      <c r="DD78" s="47">
        <f>IF('KWh Monthly'!DD$5=-1,0,DC78+'KWh Monthly'!DD78)</f>
        <v>0</v>
      </c>
      <c r="DE78" s="47">
        <f>IF('KWh Monthly'!DE$5=-1,0,DD78+'KWh Monthly'!DE78)</f>
        <v>0</v>
      </c>
      <c r="DF78" s="47">
        <f>IF('KWh Monthly'!DF$5=-1,0,DE78+'KWh Monthly'!DF78)</f>
        <v>0</v>
      </c>
      <c r="DG78" s="47">
        <f>IF('KWh Monthly'!DG$5=-1,0,DF78+'KWh Monthly'!DG78)</f>
        <v>0</v>
      </c>
      <c r="DH78" s="47">
        <f>IF('KWh Monthly'!DH$5=-1,0,DG78+'KWh Monthly'!DH78)</f>
        <v>0</v>
      </c>
      <c r="DI78" s="47">
        <f>IF('KWh Monthly'!DI$5=-1,0,DH78+'KWh Monthly'!DI78)</f>
        <v>0</v>
      </c>
      <c r="DJ78" s="47">
        <f>IF('KWh Monthly'!DJ$5=-1,0,DI78+'KWh Monthly'!DJ78)</f>
        <v>0</v>
      </c>
      <c r="DK78" s="47">
        <f>IF('KWh Monthly'!DK$5=-1,0,DJ78+'KWh Monthly'!DK78)</f>
        <v>0</v>
      </c>
      <c r="DL78" s="47">
        <f>IF('KWh Monthly'!DL$5=-1,0,DK78+'KWh Monthly'!DL78)</f>
        <v>0</v>
      </c>
      <c r="DM78" s="47">
        <f>IF('KWh Monthly'!DM$5=-1,0,DL78+'KWh Monthly'!DM78)</f>
        <v>0</v>
      </c>
      <c r="DN78" s="47">
        <f>IF('KWh Monthly'!DN$5=-1,0,DM78+'KWh Monthly'!DN78)</f>
        <v>0</v>
      </c>
      <c r="DO78" s="47">
        <f>IF('KWh Monthly'!DO$5=-1,0,DN78+'KWh Monthly'!DO78)</f>
        <v>0</v>
      </c>
      <c r="DP78" s="47">
        <f>IF('KWh Monthly'!DP$5=-1,0,DO78+'KWh Monthly'!DP78)</f>
        <v>0</v>
      </c>
      <c r="DQ78" s="47">
        <f>IF('KWh Monthly'!DQ$5=-1,0,DP78+'KWh Monthly'!DQ78)</f>
        <v>0</v>
      </c>
      <c r="DR78" s="47">
        <f>IF('KWh Monthly'!DR$5=-1,0,DQ78+'KWh Monthly'!DR78)</f>
        <v>0</v>
      </c>
    </row>
    <row r="79" spans="1:122" ht="15.75" thickBot="1" x14ac:dyDescent="0.3"/>
    <row r="80" spans="1:122" ht="15.75" x14ac:dyDescent="0.25">
      <c r="A80" s="9"/>
      <c r="B80" s="54" t="s">
        <v>35</v>
      </c>
      <c r="C80" s="35">
        <v>43466</v>
      </c>
      <c r="D80" s="35">
        <v>43497</v>
      </c>
      <c r="E80" s="33">
        <v>43525</v>
      </c>
      <c r="F80" s="33">
        <v>43556</v>
      </c>
      <c r="G80" s="33">
        <v>43586</v>
      </c>
      <c r="H80" s="33">
        <v>43617</v>
      </c>
      <c r="I80" s="33">
        <v>43647</v>
      </c>
      <c r="J80" s="33">
        <v>43678</v>
      </c>
      <c r="K80" s="33">
        <v>43709</v>
      </c>
      <c r="L80" s="33">
        <v>43739</v>
      </c>
      <c r="M80" s="33">
        <v>43770</v>
      </c>
      <c r="N80" s="33">
        <v>43800</v>
      </c>
      <c r="O80" s="33">
        <v>43831</v>
      </c>
      <c r="P80" s="33">
        <v>43862</v>
      </c>
      <c r="Q80" s="34">
        <v>43891</v>
      </c>
      <c r="R80" s="34">
        <v>43922</v>
      </c>
      <c r="S80" s="34">
        <v>43952</v>
      </c>
      <c r="T80" s="34">
        <v>43983</v>
      </c>
      <c r="U80" s="34">
        <v>44013</v>
      </c>
      <c r="V80" s="34">
        <v>44044</v>
      </c>
      <c r="W80" s="34">
        <v>44075</v>
      </c>
      <c r="X80" s="34">
        <v>44105</v>
      </c>
      <c r="Y80" s="34">
        <v>44136</v>
      </c>
      <c r="Z80" s="34">
        <v>44166</v>
      </c>
      <c r="AA80" s="34">
        <v>44197</v>
      </c>
      <c r="AB80" s="34">
        <v>44228</v>
      </c>
      <c r="AC80" s="35">
        <v>44256</v>
      </c>
      <c r="AD80" s="35">
        <v>44287</v>
      </c>
      <c r="AE80" s="35">
        <v>44317</v>
      </c>
      <c r="AF80" s="35">
        <v>44348</v>
      </c>
      <c r="AG80" s="35">
        <v>44378</v>
      </c>
      <c r="AH80" s="35">
        <v>44409</v>
      </c>
      <c r="AI80" s="35">
        <v>44440</v>
      </c>
      <c r="AJ80" s="35">
        <v>44470</v>
      </c>
      <c r="AK80" s="35">
        <v>44501</v>
      </c>
      <c r="AL80" s="35">
        <v>44531</v>
      </c>
      <c r="AM80" s="35">
        <v>44562</v>
      </c>
      <c r="AN80" s="35">
        <v>44593</v>
      </c>
      <c r="AO80" s="33">
        <v>44621</v>
      </c>
      <c r="AP80" s="33">
        <v>44652</v>
      </c>
      <c r="AQ80" s="33">
        <v>44682</v>
      </c>
      <c r="AR80" s="33">
        <v>44713</v>
      </c>
      <c r="AS80" s="33">
        <v>44743</v>
      </c>
      <c r="AT80" s="33">
        <v>44774</v>
      </c>
      <c r="AU80" s="33">
        <v>44805</v>
      </c>
      <c r="AV80" s="33">
        <v>44835</v>
      </c>
      <c r="AW80" s="33">
        <v>44866</v>
      </c>
      <c r="AX80" s="33">
        <v>44896</v>
      </c>
      <c r="AY80" s="33">
        <v>44927</v>
      </c>
      <c r="AZ80" s="33">
        <v>44958</v>
      </c>
      <c r="BA80" s="34">
        <v>44986</v>
      </c>
      <c r="BB80" s="34">
        <v>45017</v>
      </c>
      <c r="BC80" s="34">
        <v>45047</v>
      </c>
      <c r="BD80" s="34">
        <v>45078</v>
      </c>
      <c r="BE80" s="34">
        <v>45108</v>
      </c>
      <c r="BF80" s="34">
        <v>45139</v>
      </c>
      <c r="BG80" s="34">
        <v>45170</v>
      </c>
      <c r="BH80" s="34">
        <v>45200</v>
      </c>
      <c r="BI80" s="34">
        <v>45231</v>
      </c>
      <c r="BJ80" s="34">
        <v>45261</v>
      </c>
      <c r="BK80" s="34">
        <v>45292</v>
      </c>
      <c r="BL80" s="34">
        <v>45323</v>
      </c>
      <c r="BM80" s="35">
        <v>45352</v>
      </c>
      <c r="BN80" s="35">
        <v>45383</v>
      </c>
      <c r="BO80" s="35">
        <v>45413</v>
      </c>
      <c r="BP80" s="35">
        <v>45444</v>
      </c>
      <c r="BQ80" s="35">
        <v>45474</v>
      </c>
      <c r="BR80" s="35">
        <v>45505</v>
      </c>
      <c r="BS80" s="35">
        <v>45536</v>
      </c>
      <c r="BT80" s="35">
        <v>45566</v>
      </c>
      <c r="BU80" s="35">
        <v>45597</v>
      </c>
      <c r="BV80" s="35">
        <v>45627</v>
      </c>
      <c r="BW80" s="35">
        <v>45658</v>
      </c>
      <c r="BX80" s="35">
        <v>45689</v>
      </c>
      <c r="BY80" s="33">
        <v>45717</v>
      </c>
      <c r="BZ80" s="33">
        <v>45748</v>
      </c>
      <c r="CA80" s="33">
        <v>45778</v>
      </c>
      <c r="CB80" s="33">
        <v>45809</v>
      </c>
      <c r="CC80" s="33">
        <v>45839</v>
      </c>
      <c r="CD80" s="33">
        <v>45870</v>
      </c>
      <c r="CE80" s="33">
        <v>45901</v>
      </c>
      <c r="CF80" s="33">
        <v>45931</v>
      </c>
      <c r="CG80" s="33">
        <v>45962</v>
      </c>
      <c r="CH80" s="33">
        <v>45992</v>
      </c>
      <c r="CI80" s="33">
        <v>46023</v>
      </c>
      <c r="CJ80" s="33">
        <v>46054</v>
      </c>
      <c r="CK80" s="33">
        <v>46082</v>
      </c>
      <c r="CL80" s="33">
        <v>46113</v>
      </c>
      <c r="CM80" s="33">
        <v>46143</v>
      </c>
      <c r="CN80" s="33">
        <v>46174</v>
      </c>
      <c r="CO80" s="33">
        <v>46204</v>
      </c>
      <c r="CP80" s="33">
        <v>46235</v>
      </c>
      <c r="CQ80" s="33">
        <v>46266</v>
      </c>
      <c r="CR80" s="33">
        <v>46296</v>
      </c>
      <c r="CS80" s="33">
        <v>46327</v>
      </c>
      <c r="CT80" s="33">
        <v>46357</v>
      </c>
      <c r="CU80" s="33">
        <v>46388</v>
      </c>
      <c r="CV80" s="33">
        <v>46419</v>
      </c>
      <c r="CW80" s="33">
        <v>46447</v>
      </c>
      <c r="CX80" s="33">
        <v>46478</v>
      </c>
      <c r="CY80" s="33">
        <v>46508</v>
      </c>
      <c r="CZ80" s="33">
        <v>46539</v>
      </c>
      <c r="DA80" s="33">
        <v>46569</v>
      </c>
      <c r="DB80" s="33">
        <v>46600</v>
      </c>
      <c r="DC80" s="33">
        <v>46631</v>
      </c>
      <c r="DD80" s="33">
        <v>46661</v>
      </c>
      <c r="DE80" s="33">
        <v>46692</v>
      </c>
      <c r="DF80" s="33">
        <v>46722</v>
      </c>
      <c r="DG80" s="33">
        <v>46753</v>
      </c>
      <c r="DH80" s="33">
        <v>46784</v>
      </c>
      <c r="DI80" s="33">
        <v>46813</v>
      </c>
      <c r="DJ80" s="33">
        <v>46844</v>
      </c>
      <c r="DK80" s="33">
        <v>46874</v>
      </c>
      <c r="DL80" s="33">
        <v>46905</v>
      </c>
      <c r="DM80" s="33">
        <v>46935</v>
      </c>
      <c r="DN80" s="33">
        <v>46966</v>
      </c>
      <c r="DO80" s="33">
        <v>46997</v>
      </c>
      <c r="DP80" s="33">
        <v>47027</v>
      </c>
      <c r="DQ80" s="33">
        <v>47058</v>
      </c>
      <c r="DR80" s="33">
        <v>47088</v>
      </c>
    </row>
    <row r="81" spans="1:122" ht="15" customHeight="1" x14ac:dyDescent="0.25">
      <c r="A81" s="193" t="s">
        <v>29</v>
      </c>
      <c r="B81" s="30" t="s">
        <v>9</v>
      </c>
      <c r="C81" s="47">
        <f>IF('KWh Monthly'!C$5=0,0,'KWh Monthly'!C81)</f>
        <v>0</v>
      </c>
      <c r="D81" s="47">
        <f>IF('KWh Monthly'!D$5=0,0,C81+'KWh Monthly'!D81)</f>
        <v>0</v>
      </c>
      <c r="E81" s="47">
        <f>IF('KWh Monthly'!E$5=0,0,D81+'KWh Monthly'!E81)</f>
        <v>0</v>
      </c>
      <c r="F81" s="47">
        <f>IF('KWh Monthly'!F$5=0,0,E81+'KWh Monthly'!F81)</f>
        <v>0</v>
      </c>
      <c r="G81" s="47">
        <f>IF('KWh Monthly'!G$5=0,0,F81+'KWh Monthly'!G81)</f>
        <v>0</v>
      </c>
      <c r="H81" s="47">
        <f>IF('KWh Monthly'!H$5=0,0,G81+'KWh Monthly'!H81)</f>
        <v>0</v>
      </c>
      <c r="I81" s="47">
        <f>IF('KWh Monthly'!I$5=0,0,H81+'KWh Monthly'!I81)</f>
        <v>0</v>
      </c>
      <c r="J81" s="47">
        <f>IF('KWh Monthly'!J$5=0,0,I81+'KWh Monthly'!J81)</f>
        <v>0</v>
      </c>
      <c r="K81" s="47">
        <f>IF('KWh Monthly'!K$5=0,0,J81+'KWh Monthly'!K81)</f>
        <v>0</v>
      </c>
      <c r="L81" s="47">
        <f>IF('KWh Monthly'!L$5=0,0,K81+'KWh Monthly'!L81)</f>
        <v>0</v>
      </c>
      <c r="M81" s="47">
        <f>IF('KWh Monthly'!M$5=0,0,L81+'KWh Monthly'!M81)</f>
        <v>0</v>
      </c>
      <c r="N81" s="47">
        <f>IF('KWh Monthly'!N$5=0,0,M81+'KWh Monthly'!N81)</f>
        <v>0</v>
      </c>
      <c r="O81" s="47">
        <f>IF('KWh Monthly'!O$5=0,0,N81+'KWh Monthly'!O81)</f>
        <v>0</v>
      </c>
      <c r="P81" s="47">
        <f>IF('KWh Monthly'!P$5=0,0,O81+'KWh Monthly'!P81)</f>
        <v>0</v>
      </c>
      <c r="Q81" s="47">
        <f>IF('KWh Monthly'!Q$5=0,0,P81+'KWh Monthly'!Q81)</f>
        <v>0</v>
      </c>
      <c r="R81" s="47">
        <f>IF('KWh Monthly'!R$5=0,0,Q81+'KWh Monthly'!R81)</f>
        <v>0</v>
      </c>
      <c r="S81" s="47">
        <f>IF('KWh Monthly'!S$5=0,0,R81+'KWh Monthly'!S81)</f>
        <v>0</v>
      </c>
      <c r="T81" s="47">
        <f>IF('KWh Monthly'!T$5=0,0,S81+'KWh Monthly'!T81)</f>
        <v>0</v>
      </c>
      <c r="U81" s="47">
        <f>IF('KWh Monthly'!U$5=0,0,T81+'KWh Monthly'!U81)</f>
        <v>0</v>
      </c>
      <c r="V81" s="47">
        <f>IF('KWh Monthly'!V$5=0,0,U81+'KWh Monthly'!V81)</f>
        <v>0</v>
      </c>
      <c r="W81" s="47">
        <f>IF('KWh Monthly'!W$5=0,0,V81+'KWh Monthly'!W81)</f>
        <v>0</v>
      </c>
      <c r="X81" s="47">
        <f>IF('KWh Monthly'!X$5=0,0,W81+'KWh Monthly'!X81)</f>
        <v>0</v>
      </c>
      <c r="Y81" s="47">
        <f>IF('KWh Monthly'!Y$5=0,0,X81+'KWh Monthly'!Y81)</f>
        <v>0</v>
      </c>
      <c r="Z81" s="47">
        <f>IF('KWh Monthly'!Z$5=0,0,Y81+'KWh Monthly'!Z81)</f>
        <v>0</v>
      </c>
      <c r="AA81" s="47">
        <f>IF('KWh Monthly'!AA$5=0,0,Z81+'KWh Monthly'!AA81)</f>
        <v>0</v>
      </c>
      <c r="AB81" s="47">
        <f>IF('KWh Monthly'!AB$5=0,0,AA81+'KWh Monthly'!AB81)</f>
        <v>0</v>
      </c>
      <c r="AC81" s="47">
        <f>IF('KWh Monthly'!AC$5=0,0,AB81+'KWh Monthly'!AC81)</f>
        <v>0</v>
      </c>
      <c r="AD81" s="47">
        <f>IF('KWh Monthly'!AD$5=0,0,AC81+'KWh Monthly'!AD81)</f>
        <v>0</v>
      </c>
      <c r="AE81" s="47">
        <f>IF('KWh Monthly'!AE$5=0,0,AD81+'KWh Monthly'!AE81)</f>
        <v>0</v>
      </c>
      <c r="AF81" s="47">
        <f>IF('KWh Monthly'!AF$5=0,0,AE81+'KWh Monthly'!AF81)</f>
        <v>0</v>
      </c>
      <c r="AG81" s="47">
        <f>IF('KWh Monthly'!AG$5=0,0,AF81+'KWh Monthly'!AG81)</f>
        <v>0</v>
      </c>
      <c r="AH81" s="47">
        <f>IF('KWh Monthly'!AH$5=0,0,AG81+'KWh Monthly'!AH81)</f>
        <v>0</v>
      </c>
      <c r="AI81" s="47">
        <f>IF('KWh Monthly'!AI$5=0,0,AH81+'KWh Monthly'!AI81)</f>
        <v>0</v>
      </c>
      <c r="AJ81" s="47">
        <f>IF('KWh Monthly'!AJ$5=0,0,AI81+'KWh Monthly'!AJ81)</f>
        <v>0</v>
      </c>
      <c r="AK81" s="47">
        <f>IF('KWh Monthly'!AK$5=0,0,AJ81+'KWh Monthly'!AK81)</f>
        <v>0</v>
      </c>
      <c r="AL81" s="47">
        <f>IF('KWh Monthly'!AL$5=0,0,AK81+'KWh Monthly'!AL81)</f>
        <v>0</v>
      </c>
      <c r="AM81" s="47">
        <f>IF('KWh Monthly'!AM$5=0,0,AL81+'KWh Monthly'!AM81)</f>
        <v>0</v>
      </c>
      <c r="AN81" s="47">
        <f>IF('KWh Monthly'!AN$5=0,0,AM81+'KWh Monthly'!AN81)</f>
        <v>0</v>
      </c>
      <c r="AO81" s="47">
        <f>IF('KWh Monthly'!AO$5=-1,0,AN81+'KWh Monthly'!AO81)</f>
        <v>0</v>
      </c>
      <c r="AP81" s="47">
        <f>IF('KWh Monthly'!AP$5=-1,0,AO81+'KWh Monthly'!AP81)</f>
        <v>0</v>
      </c>
      <c r="AQ81" s="47">
        <f>IF('KWh Monthly'!AQ$5=-1,0,AP81+'KWh Monthly'!AQ81)</f>
        <v>0</v>
      </c>
      <c r="AR81" s="47">
        <f>IF('KWh Monthly'!AR$5=-1,0,AQ81+'KWh Monthly'!AR81)</f>
        <v>0</v>
      </c>
      <c r="AS81" s="47">
        <f>IF('KWh Monthly'!AS$5=-1,0,AR81+'KWh Monthly'!AS81)</f>
        <v>0</v>
      </c>
      <c r="AT81" s="47">
        <f>IF('KWh Monthly'!AT$5=-1,0,AS81+'KWh Monthly'!AT81)</f>
        <v>0</v>
      </c>
      <c r="AU81" s="47">
        <f>IF('KWh Monthly'!AU$5=-1,0,AT81+'KWh Monthly'!AU81)</f>
        <v>0</v>
      </c>
      <c r="AV81" s="47">
        <f>IF('KWh Monthly'!AV$5=-1,0,AU81+'KWh Monthly'!AV81)</f>
        <v>0</v>
      </c>
      <c r="AW81" s="47">
        <f>IF('KWh Monthly'!AW$5=-1,0,AV81+'KWh Monthly'!AW81)</f>
        <v>0</v>
      </c>
      <c r="AX81" s="47">
        <f>IF('KWh Monthly'!AX$5=-1,0,AW81+'KWh Monthly'!AX81)</f>
        <v>0</v>
      </c>
      <c r="AY81" s="47">
        <f>IF('KWh Monthly'!AY$5=-1,0,AX81+'KWh Monthly'!AY81)</f>
        <v>0</v>
      </c>
      <c r="AZ81" s="47">
        <f>IF('KWh Monthly'!AZ$5=-1,0,AY81+'KWh Monthly'!AZ81)</f>
        <v>0</v>
      </c>
      <c r="BA81" s="47">
        <f>IF('KWh Monthly'!BA$5=-1,0,AZ81+'KWh Monthly'!BA81)</f>
        <v>0</v>
      </c>
      <c r="BB81" s="47">
        <f>IF('KWh Monthly'!BB$5=-1,0,BA81+'KWh Monthly'!BB81)</f>
        <v>0</v>
      </c>
      <c r="BC81" s="47">
        <f>IF('KWh Monthly'!BC$5=-1,0,BB81+'KWh Monthly'!BC81)</f>
        <v>0</v>
      </c>
      <c r="BD81" s="47">
        <f>IF('KWh Monthly'!BD$5=-1,0,BC81+'KWh Monthly'!BD81)</f>
        <v>0</v>
      </c>
      <c r="BE81" s="47">
        <f>IF('KWh Monthly'!BE$5=-1,0,BD81+'KWh Monthly'!BE81)</f>
        <v>0</v>
      </c>
      <c r="BF81" s="47">
        <f>IF('KWh Monthly'!BF$5=-1,0,BE81+'KWh Monthly'!BF81)</f>
        <v>0</v>
      </c>
      <c r="BG81" s="47">
        <f>IF('KWh Monthly'!BG$5=-1,0,BF81+'KWh Monthly'!BG81)</f>
        <v>0</v>
      </c>
      <c r="BH81" s="47">
        <f>IF('KWh Monthly'!BH$5=-1,0,BG81+'KWh Monthly'!BH81)</f>
        <v>0</v>
      </c>
      <c r="BI81" s="47">
        <f>IF('KWh Monthly'!BI$5=-1,0,BH81+'KWh Monthly'!BI81)</f>
        <v>0</v>
      </c>
      <c r="BJ81" s="47">
        <f>IF('KWh Monthly'!BJ$5=-1,0,BI81+'KWh Monthly'!BJ81)</f>
        <v>0</v>
      </c>
      <c r="BK81" s="47">
        <f>IF('KWh Monthly'!BK$5=-1,0,BJ81+'KWh Monthly'!BK81)</f>
        <v>0</v>
      </c>
      <c r="BL81" s="47">
        <f>IF('KWh Monthly'!BL$5=-1,0,BK81+'KWh Monthly'!BL81)</f>
        <v>0</v>
      </c>
      <c r="BM81" s="47">
        <f>IF('KWh Monthly'!BM$5=-1,0,BL81+'KWh Monthly'!BM81)</f>
        <v>0</v>
      </c>
      <c r="BN81" s="47">
        <f>IF('KWh Monthly'!BN$5=-1,0,BM81+'KWh Monthly'!BN81)</f>
        <v>0</v>
      </c>
      <c r="BO81" s="47">
        <f>IF('KWh Monthly'!BO$5=-1,0,BN81+'KWh Monthly'!BO81)</f>
        <v>0</v>
      </c>
      <c r="BP81" s="47">
        <f>IF('KWh Monthly'!BP$5=-1,0,BO81+'KWh Monthly'!BP81)</f>
        <v>0</v>
      </c>
      <c r="BQ81" s="47">
        <f>IF('KWh Monthly'!BQ$5=-1,0,BP81+'KWh Monthly'!BQ81)</f>
        <v>0</v>
      </c>
      <c r="BR81" s="47">
        <f>IF('KWh Monthly'!BR$5=-1,0,BQ81+'KWh Monthly'!BR81)</f>
        <v>0</v>
      </c>
      <c r="BS81" s="47">
        <f>IF('KWh Monthly'!BS$5=-1,0,BR81+'KWh Monthly'!BS81)</f>
        <v>0</v>
      </c>
      <c r="BT81" s="47">
        <f>IF('KWh Monthly'!BT$5=-1,0,BS81+'KWh Monthly'!BT81)</f>
        <v>0</v>
      </c>
      <c r="BU81" s="47">
        <f>IF('KWh Monthly'!BU$5=-1,0,BT81+'KWh Monthly'!BU81)</f>
        <v>0</v>
      </c>
      <c r="BV81" s="47">
        <f>IF('KWh Monthly'!BV$5=-1,0,BU81+'KWh Monthly'!BV81)</f>
        <v>0</v>
      </c>
      <c r="BW81" s="47">
        <f>IF('KWh Monthly'!BW$5=-1,0,BV81+'KWh Monthly'!BW81)</f>
        <v>0</v>
      </c>
      <c r="BX81" s="47">
        <f>IF('KWh Monthly'!BX$5=-1,0,BW81+'KWh Monthly'!BX81)</f>
        <v>0</v>
      </c>
      <c r="BY81" s="47">
        <f>IF('KWh Monthly'!BY$5=-1,0,BX81+'KWh Monthly'!BY81)</f>
        <v>0</v>
      </c>
      <c r="BZ81" s="47">
        <f>IF('KWh Monthly'!BZ$5=-1,0,BY81+'KWh Monthly'!BZ81)</f>
        <v>0</v>
      </c>
      <c r="CA81" s="47">
        <f>IF('KWh Monthly'!CA$5=-1,0,BZ81+'KWh Monthly'!CA81)</f>
        <v>0</v>
      </c>
      <c r="CB81" s="47">
        <f>IF('KWh Monthly'!CB$5=-1,0,CA81+'KWh Monthly'!CB81)</f>
        <v>0</v>
      </c>
      <c r="CC81" s="47">
        <f>IF('KWh Monthly'!CC$5=-1,0,CB81+'KWh Monthly'!CC81)</f>
        <v>0</v>
      </c>
      <c r="CD81" s="47">
        <f>IF('KWh Monthly'!CD$5=-1,0,CC81+'KWh Monthly'!CD81)</f>
        <v>0</v>
      </c>
      <c r="CE81" s="47">
        <f>IF('KWh Monthly'!CE$5=-1,0,CD81+'KWh Monthly'!CE81)</f>
        <v>0</v>
      </c>
      <c r="CF81" s="47">
        <f>IF('KWh Monthly'!CF$5=-1,0,CE81+'KWh Monthly'!CF81)</f>
        <v>0</v>
      </c>
      <c r="CG81" s="47">
        <f>IF('KWh Monthly'!CG$5=-1,0,CF81+'KWh Monthly'!CG81)</f>
        <v>0</v>
      </c>
      <c r="CH81" s="47">
        <f>IF('KWh Monthly'!CH$5=-1,0,CG81+'KWh Monthly'!CH81)</f>
        <v>0</v>
      </c>
      <c r="CI81" s="47">
        <f>IF('KWh Monthly'!CI$5=-1,0,CH81+'KWh Monthly'!CI81)</f>
        <v>0</v>
      </c>
      <c r="CJ81" s="47">
        <f>IF('KWh Monthly'!CJ$5=-1,0,CI81+'KWh Monthly'!CJ81)</f>
        <v>0</v>
      </c>
      <c r="CK81" s="47">
        <f>IF('KWh Monthly'!CK$5=-1,0,CJ81+'KWh Monthly'!CK81)</f>
        <v>0</v>
      </c>
      <c r="CL81" s="47">
        <f>IF('KWh Monthly'!CL$5=-1,0,CK81+'KWh Monthly'!CL81)</f>
        <v>0</v>
      </c>
      <c r="CM81" s="47">
        <f>IF('KWh Monthly'!CM$5=-1,0,CL81+'KWh Monthly'!CM81)</f>
        <v>0</v>
      </c>
      <c r="CN81" s="47">
        <f>IF('KWh Monthly'!CN$5=-1,0,CM81+'KWh Monthly'!CN81)</f>
        <v>0</v>
      </c>
      <c r="CO81" s="47">
        <f>IF('KWh Monthly'!CO$5=-1,0,CN81+'KWh Monthly'!CO81)</f>
        <v>0</v>
      </c>
      <c r="CP81" s="47">
        <f>IF('KWh Monthly'!CP$5=-1,0,CO81+'KWh Monthly'!CP81)</f>
        <v>0</v>
      </c>
      <c r="CQ81" s="47">
        <f>IF('KWh Monthly'!CQ$5=-1,0,CP81+'KWh Monthly'!CQ81)</f>
        <v>0</v>
      </c>
      <c r="CR81" s="47">
        <f>IF('KWh Monthly'!CR$5=-1,0,CQ81+'KWh Monthly'!CR81)</f>
        <v>0</v>
      </c>
      <c r="CS81" s="47">
        <f>IF('KWh Monthly'!CS$5=-1,0,CR81+'KWh Monthly'!CS81)</f>
        <v>0</v>
      </c>
      <c r="CT81" s="47">
        <f>IF('KWh Monthly'!CT$5=-1,0,CS81+'KWh Monthly'!CT81)</f>
        <v>0</v>
      </c>
      <c r="CU81" s="47">
        <f>IF('KWh Monthly'!CU$5=-1,0,CT81+'KWh Monthly'!CU81)</f>
        <v>0</v>
      </c>
      <c r="CV81" s="47">
        <f>IF('KWh Monthly'!CV$5=-1,0,CU81+'KWh Monthly'!CV81)</f>
        <v>0</v>
      </c>
      <c r="CW81" s="47">
        <f>IF('KWh Monthly'!CW$5=-1,0,CV81+'KWh Monthly'!CW81)</f>
        <v>0</v>
      </c>
      <c r="CX81" s="47">
        <f>IF('KWh Monthly'!CX$5=-1,0,CW81+'KWh Monthly'!CX81)</f>
        <v>0</v>
      </c>
      <c r="CY81" s="47">
        <f>IF('KWh Monthly'!CY$5=-1,0,CX81+'KWh Monthly'!CY81)</f>
        <v>0</v>
      </c>
      <c r="CZ81" s="47">
        <f>IF('KWh Monthly'!CZ$5=-1,0,CY81+'KWh Monthly'!CZ81)</f>
        <v>0</v>
      </c>
      <c r="DA81" s="47">
        <f>IF('KWh Monthly'!DA$5=-1,0,CZ81+'KWh Monthly'!DA81)</f>
        <v>0</v>
      </c>
      <c r="DB81" s="47">
        <f>IF('KWh Monthly'!DB$5=-1,0,DA81+'KWh Monthly'!DB81)</f>
        <v>0</v>
      </c>
      <c r="DC81" s="47">
        <f>IF('KWh Monthly'!DC$5=-1,0,DB81+'KWh Monthly'!DC81)</f>
        <v>0</v>
      </c>
      <c r="DD81" s="47">
        <f>IF('KWh Monthly'!DD$5=-1,0,DC81+'KWh Monthly'!DD81)</f>
        <v>0</v>
      </c>
      <c r="DE81" s="47">
        <f>IF('KWh Monthly'!DE$5=-1,0,DD81+'KWh Monthly'!DE81)</f>
        <v>0</v>
      </c>
      <c r="DF81" s="47">
        <f>IF('KWh Monthly'!DF$5=-1,0,DE81+'KWh Monthly'!DF81)</f>
        <v>0</v>
      </c>
      <c r="DG81" s="47">
        <f>IF('KWh Monthly'!DG$5=-1,0,DF81+'KWh Monthly'!DG81)</f>
        <v>0</v>
      </c>
      <c r="DH81" s="47">
        <f>IF('KWh Monthly'!DH$5=-1,0,DG81+'KWh Monthly'!DH81)</f>
        <v>0</v>
      </c>
      <c r="DI81" s="47">
        <f>IF('KWh Monthly'!DI$5=-1,0,DH81+'KWh Monthly'!DI81)</f>
        <v>0</v>
      </c>
      <c r="DJ81" s="47">
        <f>IF('KWh Monthly'!DJ$5=-1,0,DI81+'KWh Monthly'!DJ81)</f>
        <v>0</v>
      </c>
      <c r="DK81" s="47">
        <f>IF('KWh Monthly'!DK$5=-1,0,DJ81+'KWh Monthly'!DK81)</f>
        <v>0</v>
      </c>
      <c r="DL81" s="47">
        <f>IF('KWh Monthly'!DL$5=-1,0,DK81+'KWh Monthly'!DL81)</f>
        <v>0</v>
      </c>
      <c r="DM81" s="47">
        <f>IF('KWh Monthly'!DM$5=-1,0,DL81+'KWh Monthly'!DM81)</f>
        <v>0</v>
      </c>
      <c r="DN81" s="47">
        <f>IF('KWh Monthly'!DN$5=-1,0,DM81+'KWh Monthly'!DN81)</f>
        <v>0</v>
      </c>
      <c r="DO81" s="47">
        <f>IF('KWh Monthly'!DO$5=-1,0,DN81+'KWh Monthly'!DO81)</f>
        <v>0</v>
      </c>
      <c r="DP81" s="47">
        <f>IF('KWh Monthly'!DP$5=-1,0,DO81+'KWh Monthly'!DP81)</f>
        <v>0</v>
      </c>
      <c r="DQ81" s="47">
        <f>IF('KWh Monthly'!DQ$5=-1,0,DP81+'KWh Monthly'!DQ81)</f>
        <v>0</v>
      </c>
      <c r="DR81" s="47">
        <f>IF('KWh Monthly'!DR$5=-1,0,DQ81+'KWh Monthly'!DR81)</f>
        <v>0</v>
      </c>
    </row>
    <row r="82" spans="1:122" x14ac:dyDescent="0.25">
      <c r="A82" s="193"/>
      <c r="B82" s="30" t="s">
        <v>6</v>
      </c>
      <c r="C82" s="47">
        <f>IF('KWh Monthly'!C$5=0,0,'KWh Monthly'!C82)</f>
        <v>0</v>
      </c>
      <c r="D82" s="47">
        <f>IF('KWh Monthly'!D$5=0,0,C82+'KWh Monthly'!D82)</f>
        <v>0</v>
      </c>
      <c r="E82" s="47">
        <f>IF('KWh Monthly'!E$5=0,0,D82+'KWh Monthly'!E82)</f>
        <v>0</v>
      </c>
      <c r="F82" s="47">
        <f>IF('KWh Monthly'!F$5=0,0,E82+'KWh Monthly'!F82)</f>
        <v>0</v>
      </c>
      <c r="G82" s="47">
        <f>IF('KWh Monthly'!G$5=0,0,F82+'KWh Monthly'!G82)</f>
        <v>0</v>
      </c>
      <c r="H82" s="47">
        <f>IF('KWh Monthly'!H$5=0,0,G82+'KWh Monthly'!H82)</f>
        <v>0</v>
      </c>
      <c r="I82" s="47">
        <f>IF('KWh Monthly'!I$5=0,0,H82+'KWh Monthly'!I82)</f>
        <v>0</v>
      </c>
      <c r="J82" s="47">
        <f>IF('KWh Monthly'!J$5=0,0,I82+'KWh Monthly'!J82)</f>
        <v>0</v>
      </c>
      <c r="K82" s="47">
        <f>IF('KWh Monthly'!K$5=0,0,J82+'KWh Monthly'!K82)</f>
        <v>0</v>
      </c>
      <c r="L82" s="47">
        <f>IF('KWh Monthly'!L$5=0,0,K82+'KWh Monthly'!L82)</f>
        <v>0</v>
      </c>
      <c r="M82" s="47">
        <f>IF('KWh Monthly'!M$5=0,0,L82+'KWh Monthly'!M82)</f>
        <v>0</v>
      </c>
      <c r="N82" s="47">
        <f>IF('KWh Monthly'!N$5=0,0,M82+'KWh Monthly'!N82)</f>
        <v>0</v>
      </c>
      <c r="O82" s="47">
        <f>IF('KWh Monthly'!O$5=0,0,N82+'KWh Monthly'!O82)</f>
        <v>6442.3450107382096</v>
      </c>
      <c r="P82" s="47">
        <f>IF('KWh Monthly'!P$5=0,0,O82+'KWh Monthly'!P82)</f>
        <v>0</v>
      </c>
      <c r="Q82" s="47">
        <f>IF('KWh Monthly'!Q$5=0,0,P82+'KWh Monthly'!Q82)</f>
        <v>0</v>
      </c>
      <c r="R82" s="47">
        <f>IF('KWh Monthly'!R$5=0,0,Q82+'KWh Monthly'!R82)</f>
        <v>0</v>
      </c>
      <c r="S82" s="47">
        <f>IF('KWh Monthly'!S$5=0,0,R82+'KWh Monthly'!S82)</f>
        <v>0</v>
      </c>
      <c r="T82" s="47">
        <f>IF('KWh Monthly'!T$5=0,0,S82+'KWh Monthly'!T82)</f>
        <v>0</v>
      </c>
      <c r="U82" s="47">
        <f>IF('KWh Monthly'!U$5=0,0,T82+'KWh Monthly'!U82)</f>
        <v>0</v>
      </c>
      <c r="V82" s="47">
        <f>IF('KWh Monthly'!V$5=0,0,U82+'KWh Monthly'!V82)</f>
        <v>0</v>
      </c>
      <c r="W82" s="47">
        <f>IF('KWh Monthly'!W$5=0,0,V82+'KWh Monthly'!W82)</f>
        <v>0</v>
      </c>
      <c r="X82" s="47">
        <f>IF('KWh Monthly'!X$5=0,0,W82+'KWh Monthly'!X82)</f>
        <v>0</v>
      </c>
      <c r="Y82" s="47">
        <f>IF('KWh Monthly'!Y$5=0,0,X82+'KWh Monthly'!Y82)</f>
        <v>0</v>
      </c>
      <c r="Z82" s="47">
        <f>IF('KWh Monthly'!Z$5=0,0,Y82+'KWh Monthly'!Z82)</f>
        <v>0</v>
      </c>
      <c r="AA82" s="47">
        <f>IF('KWh Monthly'!AA$5=0,0,Z82+'KWh Monthly'!AA82)</f>
        <v>0</v>
      </c>
      <c r="AB82" s="47">
        <f>IF('KWh Monthly'!AB$5=0,0,AA82+'KWh Monthly'!AB82)</f>
        <v>0</v>
      </c>
      <c r="AC82" s="47">
        <f>IF('KWh Monthly'!AC$5=0,0,AB82+'KWh Monthly'!AC82)</f>
        <v>0</v>
      </c>
      <c r="AD82" s="47">
        <f>IF('KWh Monthly'!AD$5=0,0,AC82+'KWh Monthly'!AD82)</f>
        <v>0</v>
      </c>
      <c r="AE82" s="47">
        <f>IF('KWh Monthly'!AE$5=0,0,AD82+'KWh Monthly'!AE82)</f>
        <v>0</v>
      </c>
      <c r="AF82" s="47">
        <f>IF('KWh Monthly'!AF$5=0,0,AE82+'KWh Monthly'!AF82)</f>
        <v>0</v>
      </c>
      <c r="AG82" s="47">
        <f>IF('KWh Monthly'!AG$5=0,0,AF82+'KWh Monthly'!AG82)</f>
        <v>0</v>
      </c>
      <c r="AH82" s="47">
        <f>IF('KWh Monthly'!AH$5=0,0,AG82+'KWh Monthly'!AH82)</f>
        <v>0</v>
      </c>
      <c r="AI82" s="47">
        <f>IF('KWh Monthly'!AI$5=0,0,AH82+'KWh Monthly'!AI82)</f>
        <v>0</v>
      </c>
      <c r="AJ82" s="47">
        <f>IF('KWh Monthly'!AJ$5=0,0,AI82+'KWh Monthly'!AJ82)</f>
        <v>0</v>
      </c>
      <c r="AK82" s="47">
        <f>IF('KWh Monthly'!AK$5=0,0,AJ82+'KWh Monthly'!AK82)</f>
        <v>0</v>
      </c>
      <c r="AL82" s="47">
        <f>IF('KWh Monthly'!AL$5=0,0,AK82+'KWh Monthly'!AL82)</f>
        <v>0</v>
      </c>
      <c r="AM82" s="47">
        <f>IF('KWh Monthly'!AM$5=0,0,AL82+'KWh Monthly'!AM82)</f>
        <v>0</v>
      </c>
      <c r="AN82" s="47">
        <f>IF('KWh Monthly'!AN$5=0,0,AM82+'KWh Monthly'!AN82)</f>
        <v>0</v>
      </c>
      <c r="AO82" s="47">
        <f>IF('KWh Monthly'!AO$5=-1,0,AN82+'KWh Monthly'!AO82)</f>
        <v>0</v>
      </c>
      <c r="AP82" s="47">
        <f>IF('KWh Monthly'!AP$5=-1,0,AO82+'KWh Monthly'!AP82)</f>
        <v>0</v>
      </c>
      <c r="AQ82" s="47">
        <f>IF('KWh Monthly'!AQ$5=-1,0,AP82+'KWh Monthly'!AQ82)</f>
        <v>0</v>
      </c>
      <c r="AR82" s="47">
        <f>IF('KWh Monthly'!AR$5=-1,0,AQ82+'KWh Monthly'!AR82)</f>
        <v>0</v>
      </c>
      <c r="AS82" s="47">
        <f>IF('KWh Monthly'!AS$5=-1,0,AR82+'KWh Monthly'!AS82)</f>
        <v>0</v>
      </c>
      <c r="AT82" s="47">
        <f>IF('KWh Monthly'!AT$5=-1,0,AS82+'KWh Monthly'!AT82)</f>
        <v>0</v>
      </c>
      <c r="AU82" s="47">
        <f>IF('KWh Monthly'!AU$5=-1,0,AT82+'KWh Monthly'!AU82)</f>
        <v>0</v>
      </c>
      <c r="AV82" s="47">
        <f>IF('KWh Monthly'!AV$5=-1,0,AU82+'KWh Monthly'!AV82)</f>
        <v>0</v>
      </c>
      <c r="AW82" s="47">
        <f>IF('KWh Monthly'!AW$5=-1,0,AV82+'KWh Monthly'!AW82)</f>
        <v>0</v>
      </c>
      <c r="AX82" s="47">
        <f>IF('KWh Monthly'!AX$5=-1,0,AW82+'KWh Monthly'!AX82)</f>
        <v>0</v>
      </c>
      <c r="AY82" s="47">
        <f>IF('KWh Monthly'!AY$5=-1,0,AX82+'KWh Monthly'!AY82)</f>
        <v>0</v>
      </c>
      <c r="AZ82" s="47">
        <f>IF('KWh Monthly'!AZ$5=-1,0,AY82+'KWh Monthly'!AZ82)</f>
        <v>0</v>
      </c>
      <c r="BA82" s="47">
        <f>IF('KWh Monthly'!BA$5=-1,0,AZ82+'KWh Monthly'!BA82)</f>
        <v>0</v>
      </c>
      <c r="BB82" s="47">
        <f>IF('KWh Monthly'!BB$5=-1,0,BA82+'KWh Monthly'!BB82)</f>
        <v>0</v>
      </c>
      <c r="BC82" s="47">
        <f>IF('KWh Monthly'!BC$5=-1,0,BB82+'KWh Monthly'!BC82)</f>
        <v>0</v>
      </c>
      <c r="BD82" s="47">
        <f>IF('KWh Monthly'!BD$5=-1,0,BC82+'KWh Monthly'!BD82)</f>
        <v>0</v>
      </c>
      <c r="BE82" s="47">
        <f>IF('KWh Monthly'!BE$5=-1,0,BD82+'KWh Monthly'!BE82)</f>
        <v>0</v>
      </c>
      <c r="BF82" s="47">
        <f>IF('KWh Monthly'!BF$5=-1,0,BE82+'KWh Monthly'!BF82)</f>
        <v>0</v>
      </c>
      <c r="BG82" s="47">
        <f>IF('KWh Monthly'!BG$5=-1,0,BF82+'KWh Monthly'!BG82)</f>
        <v>0</v>
      </c>
      <c r="BH82" s="47">
        <f>IF('KWh Monthly'!BH$5=-1,0,BG82+'KWh Monthly'!BH82)</f>
        <v>0</v>
      </c>
      <c r="BI82" s="47">
        <f>IF('KWh Monthly'!BI$5=-1,0,BH82+'KWh Monthly'!BI82)</f>
        <v>0</v>
      </c>
      <c r="BJ82" s="47">
        <f>IF('KWh Monthly'!BJ$5=-1,0,BI82+'KWh Monthly'!BJ82)</f>
        <v>0</v>
      </c>
      <c r="BK82" s="47">
        <f>IF('KWh Monthly'!BK$5=-1,0,BJ82+'KWh Monthly'!BK82)</f>
        <v>0</v>
      </c>
      <c r="BL82" s="47">
        <f>IF('KWh Monthly'!BL$5=-1,0,BK82+'KWh Monthly'!BL82)</f>
        <v>0</v>
      </c>
      <c r="BM82" s="47">
        <f>IF('KWh Monthly'!BM$5=-1,0,BL82+'KWh Monthly'!BM82)</f>
        <v>0</v>
      </c>
      <c r="BN82" s="47">
        <f>IF('KWh Monthly'!BN$5=-1,0,BM82+'KWh Monthly'!BN82)</f>
        <v>0</v>
      </c>
      <c r="BO82" s="47">
        <f>IF('KWh Monthly'!BO$5=-1,0,BN82+'KWh Monthly'!BO82)</f>
        <v>0</v>
      </c>
      <c r="BP82" s="47">
        <f>IF('KWh Monthly'!BP$5=-1,0,BO82+'KWh Monthly'!BP82)</f>
        <v>0</v>
      </c>
      <c r="BQ82" s="47">
        <f>IF('KWh Monthly'!BQ$5=-1,0,BP82+'KWh Monthly'!BQ82)</f>
        <v>0</v>
      </c>
      <c r="BR82" s="47">
        <f>IF('KWh Monthly'!BR$5=-1,0,BQ82+'KWh Monthly'!BR82)</f>
        <v>0</v>
      </c>
      <c r="BS82" s="47">
        <f>IF('KWh Monthly'!BS$5=-1,0,BR82+'KWh Monthly'!BS82)</f>
        <v>0</v>
      </c>
      <c r="BT82" s="47">
        <f>IF('KWh Monthly'!BT$5=-1,0,BS82+'KWh Monthly'!BT82)</f>
        <v>0</v>
      </c>
      <c r="BU82" s="47">
        <f>IF('KWh Monthly'!BU$5=-1,0,BT82+'KWh Monthly'!BU82)</f>
        <v>0</v>
      </c>
      <c r="BV82" s="47">
        <f>IF('KWh Monthly'!BV$5=-1,0,BU82+'KWh Monthly'!BV82)</f>
        <v>0</v>
      </c>
      <c r="BW82" s="47">
        <f>IF('KWh Monthly'!BW$5=-1,0,BV82+'KWh Monthly'!BW82)</f>
        <v>0</v>
      </c>
      <c r="BX82" s="47">
        <f>IF('KWh Monthly'!BX$5=-1,0,BW82+'KWh Monthly'!BX82)</f>
        <v>0</v>
      </c>
      <c r="BY82" s="47">
        <f>IF('KWh Monthly'!BY$5=-1,0,BX82+'KWh Monthly'!BY82)</f>
        <v>0</v>
      </c>
      <c r="BZ82" s="47">
        <f>IF('KWh Monthly'!BZ$5=-1,0,BY82+'KWh Monthly'!BZ82)</f>
        <v>0</v>
      </c>
      <c r="CA82" s="47">
        <f>IF('KWh Monthly'!CA$5=-1,0,BZ82+'KWh Monthly'!CA82)</f>
        <v>0</v>
      </c>
      <c r="CB82" s="47">
        <f>IF('KWh Monthly'!CB$5=-1,0,CA82+'KWh Monthly'!CB82)</f>
        <v>0</v>
      </c>
      <c r="CC82" s="47">
        <f>IF('KWh Monthly'!CC$5=-1,0,CB82+'KWh Monthly'!CC82)</f>
        <v>0</v>
      </c>
      <c r="CD82" s="47">
        <f>IF('KWh Monthly'!CD$5=-1,0,CC82+'KWh Monthly'!CD82)</f>
        <v>0</v>
      </c>
      <c r="CE82" s="47">
        <f>IF('KWh Monthly'!CE$5=-1,0,CD82+'KWh Monthly'!CE82)</f>
        <v>0</v>
      </c>
      <c r="CF82" s="47">
        <f>IF('KWh Monthly'!CF$5=-1,0,CE82+'KWh Monthly'!CF82)</f>
        <v>0</v>
      </c>
      <c r="CG82" s="47">
        <f>IF('KWh Monthly'!CG$5=-1,0,CF82+'KWh Monthly'!CG82)</f>
        <v>0</v>
      </c>
      <c r="CH82" s="47">
        <f>IF('KWh Monthly'!CH$5=-1,0,CG82+'KWh Monthly'!CH82)</f>
        <v>0</v>
      </c>
      <c r="CI82" s="47">
        <f>IF('KWh Monthly'!CI$5=-1,0,CH82+'KWh Monthly'!CI82)</f>
        <v>0</v>
      </c>
      <c r="CJ82" s="47">
        <f>IF('KWh Monthly'!CJ$5=-1,0,CI82+'KWh Monthly'!CJ82)</f>
        <v>0</v>
      </c>
      <c r="CK82" s="47">
        <f>IF('KWh Monthly'!CK$5=-1,0,CJ82+'KWh Monthly'!CK82)</f>
        <v>0</v>
      </c>
      <c r="CL82" s="47">
        <f>IF('KWh Monthly'!CL$5=-1,0,CK82+'KWh Monthly'!CL82)</f>
        <v>0</v>
      </c>
      <c r="CM82" s="47">
        <f>IF('KWh Monthly'!CM$5=-1,0,CL82+'KWh Monthly'!CM82)</f>
        <v>0</v>
      </c>
      <c r="CN82" s="47">
        <f>IF('KWh Monthly'!CN$5=-1,0,CM82+'KWh Monthly'!CN82)</f>
        <v>0</v>
      </c>
      <c r="CO82" s="47">
        <f>IF('KWh Monthly'!CO$5=-1,0,CN82+'KWh Monthly'!CO82)</f>
        <v>0</v>
      </c>
      <c r="CP82" s="47">
        <f>IF('KWh Monthly'!CP$5=-1,0,CO82+'KWh Monthly'!CP82)</f>
        <v>0</v>
      </c>
      <c r="CQ82" s="47">
        <f>IF('KWh Monthly'!CQ$5=-1,0,CP82+'KWh Monthly'!CQ82)</f>
        <v>0</v>
      </c>
      <c r="CR82" s="47">
        <f>IF('KWh Monthly'!CR$5=-1,0,CQ82+'KWh Monthly'!CR82)</f>
        <v>0</v>
      </c>
      <c r="CS82" s="47">
        <f>IF('KWh Monthly'!CS$5=-1,0,CR82+'KWh Monthly'!CS82)</f>
        <v>0</v>
      </c>
      <c r="CT82" s="47">
        <f>IF('KWh Monthly'!CT$5=-1,0,CS82+'KWh Monthly'!CT82)</f>
        <v>0</v>
      </c>
      <c r="CU82" s="47">
        <f>IF('KWh Monthly'!CU$5=-1,0,CT82+'KWh Monthly'!CU82)</f>
        <v>0</v>
      </c>
      <c r="CV82" s="47">
        <f>IF('KWh Monthly'!CV$5=-1,0,CU82+'KWh Monthly'!CV82)</f>
        <v>0</v>
      </c>
      <c r="CW82" s="47">
        <f>IF('KWh Monthly'!CW$5=-1,0,CV82+'KWh Monthly'!CW82)</f>
        <v>0</v>
      </c>
      <c r="CX82" s="47">
        <f>IF('KWh Monthly'!CX$5=-1,0,CW82+'KWh Monthly'!CX82)</f>
        <v>0</v>
      </c>
      <c r="CY82" s="47">
        <f>IF('KWh Monthly'!CY$5=-1,0,CX82+'KWh Monthly'!CY82)</f>
        <v>0</v>
      </c>
      <c r="CZ82" s="47">
        <f>IF('KWh Monthly'!CZ$5=-1,0,CY82+'KWh Monthly'!CZ82)</f>
        <v>0</v>
      </c>
      <c r="DA82" s="47">
        <f>IF('KWh Monthly'!DA$5=-1,0,CZ82+'KWh Monthly'!DA82)</f>
        <v>0</v>
      </c>
      <c r="DB82" s="47">
        <f>IF('KWh Monthly'!DB$5=-1,0,DA82+'KWh Monthly'!DB82)</f>
        <v>0</v>
      </c>
      <c r="DC82" s="47">
        <f>IF('KWh Monthly'!DC$5=-1,0,DB82+'KWh Monthly'!DC82)</f>
        <v>0</v>
      </c>
      <c r="DD82" s="47">
        <f>IF('KWh Monthly'!DD$5=-1,0,DC82+'KWh Monthly'!DD82)</f>
        <v>0</v>
      </c>
      <c r="DE82" s="47">
        <f>IF('KWh Monthly'!DE$5=-1,0,DD82+'KWh Monthly'!DE82)</f>
        <v>0</v>
      </c>
      <c r="DF82" s="47">
        <f>IF('KWh Monthly'!DF$5=-1,0,DE82+'KWh Monthly'!DF82)</f>
        <v>0</v>
      </c>
      <c r="DG82" s="47">
        <f>IF('KWh Monthly'!DG$5=-1,0,DF82+'KWh Monthly'!DG82)</f>
        <v>0</v>
      </c>
      <c r="DH82" s="47">
        <f>IF('KWh Monthly'!DH$5=-1,0,DG82+'KWh Monthly'!DH82)</f>
        <v>0</v>
      </c>
      <c r="DI82" s="47">
        <f>IF('KWh Monthly'!DI$5=-1,0,DH82+'KWh Monthly'!DI82)</f>
        <v>0</v>
      </c>
      <c r="DJ82" s="47">
        <f>IF('KWh Monthly'!DJ$5=-1,0,DI82+'KWh Monthly'!DJ82)</f>
        <v>0</v>
      </c>
      <c r="DK82" s="47">
        <f>IF('KWh Monthly'!DK$5=-1,0,DJ82+'KWh Monthly'!DK82)</f>
        <v>0</v>
      </c>
      <c r="DL82" s="47">
        <f>IF('KWh Monthly'!DL$5=-1,0,DK82+'KWh Monthly'!DL82)</f>
        <v>0</v>
      </c>
      <c r="DM82" s="47">
        <f>IF('KWh Monthly'!DM$5=-1,0,DL82+'KWh Monthly'!DM82)</f>
        <v>0</v>
      </c>
      <c r="DN82" s="47">
        <f>IF('KWh Monthly'!DN$5=-1,0,DM82+'KWh Monthly'!DN82)</f>
        <v>0</v>
      </c>
      <c r="DO82" s="47">
        <f>IF('KWh Monthly'!DO$5=-1,0,DN82+'KWh Monthly'!DO82)</f>
        <v>0</v>
      </c>
      <c r="DP82" s="47">
        <f>IF('KWh Monthly'!DP$5=-1,0,DO82+'KWh Monthly'!DP82)</f>
        <v>0</v>
      </c>
      <c r="DQ82" s="47">
        <f>IF('KWh Monthly'!DQ$5=-1,0,DP82+'KWh Monthly'!DQ82)</f>
        <v>0</v>
      </c>
      <c r="DR82" s="47">
        <f>IF('KWh Monthly'!DR$5=-1,0,DQ82+'KWh Monthly'!DR82)</f>
        <v>0</v>
      </c>
    </row>
    <row r="83" spans="1:122" x14ac:dyDescent="0.25">
      <c r="A83" s="193"/>
      <c r="B83" s="30" t="s">
        <v>10</v>
      </c>
      <c r="C83" s="47">
        <f>IF('KWh Monthly'!C$5=0,0,'KWh Monthly'!C83)</f>
        <v>0</v>
      </c>
      <c r="D83" s="47">
        <f>IF('KWh Monthly'!D$5=0,0,C83+'KWh Monthly'!D83)</f>
        <v>0</v>
      </c>
      <c r="E83" s="47">
        <f>IF('KWh Monthly'!E$5=0,0,D83+'KWh Monthly'!E83)</f>
        <v>0</v>
      </c>
      <c r="F83" s="47">
        <f>IF('KWh Monthly'!F$5=0,0,E83+'KWh Monthly'!F83)</f>
        <v>0</v>
      </c>
      <c r="G83" s="47">
        <f>IF('KWh Monthly'!G$5=0,0,F83+'KWh Monthly'!G83)</f>
        <v>0</v>
      </c>
      <c r="H83" s="47">
        <f>IF('KWh Monthly'!H$5=0,0,G83+'KWh Monthly'!H83)</f>
        <v>0</v>
      </c>
      <c r="I83" s="47">
        <f>IF('KWh Monthly'!I$5=0,0,H83+'KWh Monthly'!I83)</f>
        <v>0</v>
      </c>
      <c r="J83" s="47">
        <f>IF('KWh Monthly'!J$5=0,0,I83+'KWh Monthly'!J83)</f>
        <v>0</v>
      </c>
      <c r="K83" s="47">
        <f>IF('KWh Monthly'!K$5=0,0,J83+'KWh Monthly'!K83)</f>
        <v>0</v>
      </c>
      <c r="L83" s="47">
        <f>IF('KWh Monthly'!L$5=0,0,K83+'KWh Monthly'!L83)</f>
        <v>0</v>
      </c>
      <c r="M83" s="47">
        <f>IF('KWh Monthly'!M$5=0,0,L83+'KWh Monthly'!M83)</f>
        <v>0</v>
      </c>
      <c r="N83" s="47">
        <f>IF('KWh Monthly'!N$5=0,0,M83+'KWh Monthly'!N83)</f>
        <v>0</v>
      </c>
      <c r="O83" s="47">
        <f>IF('KWh Monthly'!O$5=0,0,N83+'KWh Monthly'!O83)</f>
        <v>271.01308094101324</v>
      </c>
      <c r="P83" s="47">
        <f>IF('KWh Monthly'!P$5=0,0,O83+'KWh Monthly'!P83)</f>
        <v>0</v>
      </c>
      <c r="Q83" s="47">
        <f>IF('KWh Monthly'!Q$5=0,0,P83+'KWh Monthly'!Q83)</f>
        <v>0</v>
      </c>
      <c r="R83" s="47">
        <f>IF('KWh Monthly'!R$5=0,0,Q83+'KWh Monthly'!R83)</f>
        <v>0</v>
      </c>
      <c r="S83" s="47">
        <f>IF('KWh Monthly'!S$5=0,0,R83+'KWh Monthly'!S83)</f>
        <v>0</v>
      </c>
      <c r="T83" s="47">
        <f>IF('KWh Monthly'!T$5=0,0,S83+'KWh Monthly'!T83)</f>
        <v>0</v>
      </c>
      <c r="U83" s="47">
        <f>IF('KWh Monthly'!U$5=0,0,T83+'KWh Monthly'!U83)</f>
        <v>0</v>
      </c>
      <c r="V83" s="47">
        <f>IF('KWh Monthly'!V$5=0,0,U83+'KWh Monthly'!V83)</f>
        <v>0</v>
      </c>
      <c r="W83" s="47">
        <f>IF('KWh Monthly'!W$5=0,0,V83+'KWh Monthly'!W83)</f>
        <v>0</v>
      </c>
      <c r="X83" s="47">
        <f>IF('KWh Monthly'!X$5=0,0,W83+'KWh Monthly'!X83)</f>
        <v>0</v>
      </c>
      <c r="Y83" s="47">
        <f>IF('KWh Monthly'!Y$5=0,0,X83+'KWh Monthly'!Y83)</f>
        <v>0</v>
      </c>
      <c r="Z83" s="47">
        <f>IF('KWh Monthly'!Z$5=0,0,Y83+'KWh Monthly'!Z83)</f>
        <v>0</v>
      </c>
      <c r="AA83" s="47">
        <f>IF('KWh Monthly'!AA$5=0,0,Z83+'KWh Monthly'!AA83)</f>
        <v>0</v>
      </c>
      <c r="AB83" s="47">
        <f>IF('KWh Monthly'!AB$5=0,0,AA83+'KWh Monthly'!AB83)</f>
        <v>0</v>
      </c>
      <c r="AC83" s="47">
        <f>IF('KWh Monthly'!AC$5=0,0,AB83+'KWh Monthly'!AC83)</f>
        <v>0</v>
      </c>
      <c r="AD83" s="47">
        <f>IF('KWh Monthly'!AD$5=0,0,AC83+'KWh Monthly'!AD83)</f>
        <v>0</v>
      </c>
      <c r="AE83" s="47">
        <f>IF('KWh Monthly'!AE$5=0,0,AD83+'KWh Monthly'!AE83)</f>
        <v>0</v>
      </c>
      <c r="AF83" s="47">
        <f>IF('KWh Monthly'!AF$5=0,0,AE83+'KWh Monthly'!AF83)</f>
        <v>0</v>
      </c>
      <c r="AG83" s="47">
        <f>IF('KWh Monthly'!AG$5=0,0,AF83+'KWh Monthly'!AG83)</f>
        <v>0</v>
      </c>
      <c r="AH83" s="47">
        <f>IF('KWh Monthly'!AH$5=0,0,AG83+'KWh Monthly'!AH83)</f>
        <v>0</v>
      </c>
      <c r="AI83" s="47">
        <f>IF('KWh Monthly'!AI$5=0,0,AH83+'KWh Monthly'!AI83)</f>
        <v>0</v>
      </c>
      <c r="AJ83" s="47">
        <f>IF('KWh Monthly'!AJ$5=0,0,AI83+'KWh Monthly'!AJ83)</f>
        <v>0</v>
      </c>
      <c r="AK83" s="47">
        <f>IF('KWh Monthly'!AK$5=0,0,AJ83+'KWh Monthly'!AK83)</f>
        <v>0</v>
      </c>
      <c r="AL83" s="47">
        <f>IF('KWh Monthly'!AL$5=0,0,AK83+'KWh Monthly'!AL83)</f>
        <v>0</v>
      </c>
      <c r="AM83" s="47">
        <f>IF('KWh Monthly'!AM$5=0,0,AL83+'KWh Monthly'!AM83)</f>
        <v>0</v>
      </c>
      <c r="AN83" s="47">
        <f>IF('KWh Monthly'!AN$5=0,0,AM83+'KWh Monthly'!AN83)</f>
        <v>0</v>
      </c>
      <c r="AO83" s="47">
        <f>IF('KWh Monthly'!AO$5=-1,0,AN83+'KWh Monthly'!AO83)</f>
        <v>0</v>
      </c>
      <c r="AP83" s="47">
        <f>IF('KWh Monthly'!AP$5=-1,0,AO83+'KWh Monthly'!AP83)</f>
        <v>0</v>
      </c>
      <c r="AQ83" s="47">
        <f>IF('KWh Monthly'!AQ$5=-1,0,AP83+'KWh Monthly'!AQ83)</f>
        <v>0</v>
      </c>
      <c r="AR83" s="47">
        <f>IF('KWh Monthly'!AR$5=-1,0,AQ83+'KWh Monthly'!AR83)</f>
        <v>0</v>
      </c>
      <c r="AS83" s="47">
        <f>IF('KWh Monthly'!AS$5=-1,0,AR83+'KWh Monthly'!AS83)</f>
        <v>0</v>
      </c>
      <c r="AT83" s="47">
        <f>IF('KWh Monthly'!AT$5=-1,0,AS83+'KWh Monthly'!AT83)</f>
        <v>0</v>
      </c>
      <c r="AU83" s="47">
        <f>IF('KWh Monthly'!AU$5=-1,0,AT83+'KWh Monthly'!AU83)</f>
        <v>0</v>
      </c>
      <c r="AV83" s="47">
        <f>IF('KWh Monthly'!AV$5=-1,0,AU83+'KWh Monthly'!AV83)</f>
        <v>0</v>
      </c>
      <c r="AW83" s="47">
        <f>IF('KWh Monthly'!AW$5=-1,0,AV83+'KWh Monthly'!AW83)</f>
        <v>0</v>
      </c>
      <c r="AX83" s="47">
        <f>IF('KWh Monthly'!AX$5=-1,0,AW83+'KWh Monthly'!AX83)</f>
        <v>0</v>
      </c>
      <c r="AY83" s="47">
        <f>IF('KWh Monthly'!AY$5=-1,0,AX83+'KWh Monthly'!AY83)</f>
        <v>0</v>
      </c>
      <c r="AZ83" s="47">
        <f>IF('KWh Monthly'!AZ$5=-1,0,AY83+'KWh Monthly'!AZ83)</f>
        <v>0</v>
      </c>
      <c r="BA83" s="47">
        <f>IF('KWh Monthly'!BA$5=-1,0,AZ83+'KWh Monthly'!BA83)</f>
        <v>0</v>
      </c>
      <c r="BB83" s="47">
        <f>IF('KWh Monthly'!BB$5=-1,0,BA83+'KWh Monthly'!BB83)</f>
        <v>0</v>
      </c>
      <c r="BC83" s="47">
        <f>IF('KWh Monthly'!BC$5=-1,0,BB83+'KWh Monthly'!BC83)</f>
        <v>0</v>
      </c>
      <c r="BD83" s="47">
        <f>IF('KWh Monthly'!BD$5=-1,0,BC83+'KWh Monthly'!BD83)</f>
        <v>0</v>
      </c>
      <c r="BE83" s="47">
        <f>IF('KWh Monthly'!BE$5=-1,0,BD83+'KWh Monthly'!BE83)</f>
        <v>0</v>
      </c>
      <c r="BF83" s="47">
        <f>IF('KWh Monthly'!BF$5=-1,0,BE83+'KWh Monthly'!BF83)</f>
        <v>0</v>
      </c>
      <c r="BG83" s="47">
        <f>IF('KWh Monthly'!BG$5=-1,0,BF83+'KWh Monthly'!BG83)</f>
        <v>0</v>
      </c>
      <c r="BH83" s="47">
        <f>IF('KWh Monthly'!BH$5=-1,0,BG83+'KWh Monthly'!BH83)</f>
        <v>0</v>
      </c>
      <c r="BI83" s="47">
        <f>IF('KWh Monthly'!BI$5=-1,0,BH83+'KWh Monthly'!BI83)</f>
        <v>0</v>
      </c>
      <c r="BJ83" s="47">
        <f>IF('KWh Monthly'!BJ$5=-1,0,BI83+'KWh Monthly'!BJ83)</f>
        <v>0</v>
      </c>
      <c r="BK83" s="47">
        <f>IF('KWh Monthly'!BK$5=-1,0,BJ83+'KWh Monthly'!BK83)</f>
        <v>0</v>
      </c>
      <c r="BL83" s="47">
        <f>IF('KWh Monthly'!BL$5=-1,0,BK83+'KWh Monthly'!BL83)</f>
        <v>0</v>
      </c>
      <c r="BM83" s="47">
        <f>IF('KWh Monthly'!BM$5=-1,0,BL83+'KWh Monthly'!BM83)</f>
        <v>0</v>
      </c>
      <c r="BN83" s="47">
        <f>IF('KWh Monthly'!BN$5=-1,0,BM83+'KWh Monthly'!BN83)</f>
        <v>0</v>
      </c>
      <c r="BO83" s="47">
        <f>IF('KWh Monthly'!BO$5=-1,0,BN83+'KWh Monthly'!BO83)</f>
        <v>0</v>
      </c>
      <c r="BP83" s="47">
        <f>IF('KWh Monthly'!BP$5=-1,0,BO83+'KWh Monthly'!BP83)</f>
        <v>0</v>
      </c>
      <c r="BQ83" s="47">
        <f>IF('KWh Monthly'!BQ$5=-1,0,BP83+'KWh Monthly'!BQ83)</f>
        <v>0</v>
      </c>
      <c r="BR83" s="47">
        <f>IF('KWh Monthly'!BR$5=-1,0,BQ83+'KWh Monthly'!BR83)</f>
        <v>0</v>
      </c>
      <c r="BS83" s="47">
        <f>IF('KWh Monthly'!BS$5=-1,0,BR83+'KWh Monthly'!BS83)</f>
        <v>0</v>
      </c>
      <c r="BT83" s="47">
        <f>IF('KWh Monthly'!BT$5=-1,0,BS83+'KWh Monthly'!BT83)</f>
        <v>0</v>
      </c>
      <c r="BU83" s="47">
        <f>IF('KWh Monthly'!BU$5=-1,0,BT83+'KWh Monthly'!BU83)</f>
        <v>0</v>
      </c>
      <c r="BV83" s="47">
        <f>IF('KWh Monthly'!BV$5=-1,0,BU83+'KWh Monthly'!BV83)</f>
        <v>0</v>
      </c>
      <c r="BW83" s="47">
        <f>IF('KWh Monthly'!BW$5=-1,0,BV83+'KWh Monthly'!BW83)</f>
        <v>0</v>
      </c>
      <c r="BX83" s="47">
        <f>IF('KWh Monthly'!BX$5=-1,0,BW83+'KWh Monthly'!BX83)</f>
        <v>0</v>
      </c>
      <c r="BY83" s="47">
        <f>IF('KWh Monthly'!BY$5=-1,0,BX83+'KWh Monthly'!BY83)</f>
        <v>0</v>
      </c>
      <c r="BZ83" s="47">
        <f>IF('KWh Monthly'!BZ$5=-1,0,BY83+'KWh Monthly'!BZ83)</f>
        <v>0</v>
      </c>
      <c r="CA83" s="47">
        <f>IF('KWh Monthly'!CA$5=-1,0,BZ83+'KWh Monthly'!CA83)</f>
        <v>0</v>
      </c>
      <c r="CB83" s="47">
        <f>IF('KWh Monthly'!CB$5=-1,0,CA83+'KWh Monthly'!CB83)</f>
        <v>0</v>
      </c>
      <c r="CC83" s="47">
        <f>IF('KWh Monthly'!CC$5=-1,0,CB83+'KWh Monthly'!CC83)</f>
        <v>0</v>
      </c>
      <c r="CD83" s="47">
        <f>IF('KWh Monthly'!CD$5=-1,0,CC83+'KWh Monthly'!CD83)</f>
        <v>0</v>
      </c>
      <c r="CE83" s="47">
        <f>IF('KWh Monthly'!CE$5=-1,0,CD83+'KWh Monthly'!CE83)</f>
        <v>0</v>
      </c>
      <c r="CF83" s="47">
        <f>IF('KWh Monthly'!CF$5=-1,0,CE83+'KWh Monthly'!CF83)</f>
        <v>0</v>
      </c>
      <c r="CG83" s="47">
        <f>IF('KWh Monthly'!CG$5=-1,0,CF83+'KWh Monthly'!CG83)</f>
        <v>0</v>
      </c>
      <c r="CH83" s="47">
        <f>IF('KWh Monthly'!CH$5=-1,0,CG83+'KWh Monthly'!CH83)</f>
        <v>0</v>
      </c>
      <c r="CI83" s="47">
        <f>IF('KWh Monthly'!CI$5=-1,0,CH83+'KWh Monthly'!CI83)</f>
        <v>0</v>
      </c>
      <c r="CJ83" s="47">
        <f>IF('KWh Monthly'!CJ$5=-1,0,CI83+'KWh Monthly'!CJ83)</f>
        <v>0</v>
      </c>
      <c r="CK83" s="47">
        <f>IF('KWh Monthly'!CK$5=-1,0,CJ83+'KWh Monthly'!CK83)</f>
        <v>0</v>
      </c>
      <c r="CL83" s="47">
        <f>IF('KWh Monthly'!CL$5=-1,0,CK83+'KWh Monthly'!CL83)</f>
        <v>0</v>
      </c>
      <c r="CM83" s="47">
        <f>IF('KWh Monthly'!CM$5=-1,0,CL83+'KWh Monthly'!CM83)</f>
        <v>0</v>
      </c>
      <c r="CN83" s="47">
        <f>IF('KWh Monthly'!CN$5=-1,0,CM83+'KWh Monthly'!CN83)</f>
        <v>0</v>
      </c>
      <c r="CO83" s="47">
        <f>IF('KWh Monthly'!CO$5=-1,0,CN83+'KWh Monthly'!CO83)</f>
        <v>0</v>
      </c>
      <c r="CP83" s="47">
        <f>IF('KWh Monthly'!CP$5=-1,0,CO83+'KWh Monthly'!CP83)</f>
        <v>0</v>
      </c>
      <c r="CQ83" s="47">
        <f>IF('KWh Monthly'!CQ$5=-1,0,CP83+'KWh Monthly'!CQ83)</f>
        <v>0</v>
      </c>
      <c r="CR83" s="47">
        <f>IF('KWh Monthly'!CR$5=-1,0,CQ83+'KWh Monthly'!CR83)</f>
        <v>0</v>
      </c>
      <c r="CS83" s="47">
        <f>IF('KWh Monthly'!CS$5=-1,0,CR83+'KWh Monthly'!CS83)</f>
        <v>0</v>
      </c>
      <c r="CT83" s="47">
        <f>IF('KWh Monthly'!CT$5=-1,0,CS83+'KWh Monthly'!CT83)</f>
        <v>0</v>
      </c>
      <c r="CU83" s="47">
        <f>IF('KWh Monthly'!CU$5=-1,0,CT83+'KWh Monthly'!CU83)</f>
        <v>0</v>
      </c>
      <c r="CV83" s="47">
        <f>IF('KWh Monthly'!CV$5=-1,0,CU83+'KWh Monthly'!CV83)</f>
        <v>0</v>
      </c>
      <c r="CW83" s="47">
        <f>IF('KWh Monthly'!CW$5=-1,0,CV83+'KWh Monthly'!CW83)</f>
        <v>0</v>
      </c>
      <c r="CX83" s="47">
        <f>IF('KWh Monthly'!CX$5=-1,0,CW83+'KWh Monthly'!CX83)</f>
        <v>0</v>
      </c>
      <c r="CY83" s="47">
        <f>IF('KWh Monthly'!CY$5=-1,0,CX83+'KWh Monthly'!CY83)</f>
        <v>0</v>
      </c>
      <c r="CZ83" s="47">
        <f>IF('KWh Monthly'!CZ$5=-1,0,CY83+'KWh Monthly'!CZ83)</f>
        <v>0</v>
      </c>
      <c r="DA83" s="47">
        <f>IF('KWh Monthly'!DA$5=-1,0,CZ83+'KWh Monthly'!DA83)</f>
        <v>0</v>
      </c>
      <c r="DB83" s="47">
        <f>IF('KWh Monthly'!DB$5=-1,0,DA83+'KWh Monthly'!DB83)</f>
        <v>0</v>
      </c>
      <c r="DC83" s="47">
        <f>IF('KWh Monthly'!DC$5=-1,0,DB83+'KWh Monthly'!DC83)</f>
        <v>0</v>
      </c>
      <c r="DD83" s="47">
        <f>IF('KWh Monthly'!DD$5=-1,0,DC83+'KWh Monthly'!DD83)</f>
        <v>0</v>
      </c>
      <c r="DE83" s="47">
        <f>IF('KWh Monthly'!DE$5=-1,0,DD83+'KWh Monthly'!DE83)</f>
        <v>0</v>
      </c>
      <c r="DF83" s="47">
        <f>IF('KWh Monthly'!DF$5=-1,0,DE83+'KWh Monthly'!DF83)</f>
        <v>0</v>
      </c>
      <c r="DG83" s="47">
        <f>IF('KWh Monthly'!DG$5=-1,0,DF83+'KWh Monthly'!DG83)</f>
        <v>0</v>
      </c>
      <c r="DH83" s="47">
        <f>IF('KWh Monthly'!DH$5=-1,0,DG83+'KWh Monthly'!DH83)</f>
        <v>0</v>
      </c>
      <c r="DI83" s="47">
        <f>IF('KWh Monthly'!DI$5=-1,0,DH83+'KWh Monthly'!DI83)</f>
        <v>0</v>
      </c>
      <c r="DJ83" s="47">
        <f>IF('KWh Monthly'!DJ$5=-1,0,DI83+'KWh Monthly'!DJ83)</f>
        <v>0</v>
      </c>
      <c r="DK83" s="47">
        <f>IF('KWh Monthly'!DK$5=-1,0,DJ83+'KWh Monthly'!DK83)</f>
        <v>0</v>
      </c>
      <c r="DL83" s="47">
        <f>IF('KWh Monthly'!DL$5=-1,0,DK83+'KWh Monthly'!DL83)</f>
        <v>0</v>
      </c>
      <c r="DM83" s="47">
        <f>IF('KWh Monthly'!DM$5=-1,0,DL83+'KWh Monthly'!DM83)</f>
        <v>0</v>
      </c>
      <c r="DN83" s="47">
        <f>IF('KWh Monthly'!DN$5=-1,0,DM83+'KWh Monthly'!DN83)</f>
        <v>0</v>
      </c>
      <c r="DO83" s="47">
        <f>IF('KWh Monthly'!DO$5=-1,0,DN83+'KWh Monthly'!DO83)</f>
        <v>0</v>
      </c>
      <c r="DP83" s="47">
        <f>IF('KWh Monthly'!DP$5=-1,0,DO83+'KWh Monthly'!DP83)</f>
        <v>0</v>
      </c>
      <c r="DQ83" s="47">
        <f>IF('KWh Monthly'!DQ$5=-1,0,DP83+'KWh Monthly'!DQ83)</f>
        <v>0</v>
      </c>
      <c r="DR83" s="47">
        <f>IF('KWh Monthly'!DR$5=-1,0,DQ83+'KWh Monthly'!DR83)</f>
        <v>0</v>
      </c>
    </row>
    <row r="84" spans="1:122" x14ac:dyDescent="0.25">
      <c r="A84" s="193"/>
      <c r="B84" s="30" t="s">
        <v>1</v>
      </c>
      <c r="C84" s="47">
        <f>IF('KWh Monthly'!C$5=0,0,'KWh Monthly'!C84)</f>
        <v>0</v>
      </c>
      <c r="D84" s="47">
        <f>IF('KWh Monthly'!D$5=0,0,C84+'KWh Monthly'!D84)</f>
        <v>0</v>
      </c>
      <c r="E84" s="47">
        <f>IF('KWh Monthly'!E$5=0,0,D84+'KWh Monthly'!E84)</f>
        <v>0</v>
      </c>
      <c r="F84" s="47">
        <f>IF('KWh Monthly'!F$5=0,0,E84+'KWh Monthly'!F84)</f>
        <v>0</v>
      </c>
      <c r="G84" s="47">
        <f>IF('KWh Monthly'!G$5=0,0,F84+'KWh Monthly'!G84)</f>
        <v>0</v>
      </c>
      <c r="H84" s="47">
        <f>IF('KWh Monthly'!H$5=0,0,G84+'KWh Monthly'!H84)</f>
        <v>0</v>
      </c>
      <c r="I84" s="47">
        <f>IF('KWh Monthly'!I$5=0,0,H84+'KWh Monthly'!I84)</f>
        <v>0</v>
      </c>
      <c r="J84" s="47">
        <f>IF('KWh Monthly'!J$5=0,0,I84+'KWh Monthly'!J84)</f>
        <v>0</v>
      </c>
      <c r="K84" s="47">
        <f>IF('KWh Monthly'!K$5=0,0,J84+'KWh Monthly'!K84)</f>
        <v>0</v>
      </c>
      <c r="L84" s="47">
        <f>IF('KWh Monthly'!L$5=0,0,K84+'KWh Monthly'!L84)</f>
        <v>0</v>
      </c>
      <c r="M84" s="47">
        <f>IF('KWh Monthly'!M$5=0,0,L84+'KWh Monthly'!M84)</f>
        <v>0</v>
      </c>
      <c r="N84" s="47">
        <f>IF('KWh Monthly'!N$5=0,0,M84+'KWh Monthly'!N84)</f>
        <v>0</v>
      </c>
      <c r="O84" s="47">
        <f>IF('KWh Monthly'!O$5=0,0,N84+'KWh Monthly'!O84)</f>
        <v>144.90031115856098</v>
      </c>
      <c r="P84" s="47">
        <f>IF('KWh Monthly'!P$5=0,0,O84+'KWh Monthly'!P84)</f>
        <v>0</v>
      </c>
      <c r="Q84" s="47">
        <f>IF('KWh Monthly'!Q$5=0,0,P84+'KWh Monthly'!Q84)</f>
        <v>0</v>
      </c>
      <c r="R84" s="47">
        <f>IF('KWh Monthly'!R$5=0,0,Q84+'KWh Monthly'!R84)</f>
        <v>0</v>
      </c>
      <c r="S84" s="47">
        <f>IF('KWh Monthly'!S$5=0,0,R84+'KWh Monthly'!S84)</f>
        <v>0</v>
      </c>
      <c r="T84" s="47">
        <f>IF('KWh Monthly'!T$5=0,0,S84+'KWh Monthly'!T84)</f>
        <v>0</v>
      </c>
      <c r="U84" s="47">
        <f>IF('KWh Monthly'!U$5=0,0,T84+'KWh Monthly'!U84)</f>
        <v>0</v>
      </c>
      <c r="V84" s="47">
        <f>IF('KWh Monthly'!V$5=0,0,U84+'KWh Monthly'!V84)</f>
        <v>0</v>
      </c>
      <c r="W84" s="47">
        <f>IF('KWh Monthly'!W$5=0,0,V84+'KWh Monthly'!W84)</f>
        <v>0</v>
      </c>
      <c r="X84" s="47">
        <f>IF('KWh Monthly'!X$5=0,0,W84+'KWh Monthly'!X84)</f>
        <v>0</v>
      </c>
      <c r="Y84" s="47">
        <f>IF('KWh Monthly'!Y$5=0,0,X84+'KWh Monthly'!Y84)</f>
        <v>0</v>
      </c>
      <c r="Z84" s="47">
        <f>IF('KWh Monthly'!Z$5=0,0,Y84+'KWh Monthly'!Z84)</f>
        <v>0</v>
      </c>
      <c r="AA84" s="47">
        <f>IF('KWh Monthly'!AA$5=0,0,Z84+'KWh Monthly'!AA84)</f>
        <v>3.9044515216595213E-3</v>
      </c>
      <c r="AB84" s="47">
        <f>IF('KWh Monthly'!AB$5=0,0,AA84+'KWh Monthly'!AB84)</f>
        <v>7.8089030433190426E-3</v>
      </c>
      <c r="AC84" s="47">
        <f>IF('KWh Monthly'!AC$5=0,0,AB84+'KWh Monthly'!AC84)</f>
        <v>1.1713354564978564E-2</v>
      </c>
      <c r="AD84" s="47">
        <f>IF('KWh Monthly'!AD$5=0,0,AC84+'KWh Monthly'!AD84)</f>
        <v>1.5617806086638085E-2</v>
      </c>
      <c r="AE84" s="47">
        <f>IF('KWh Monthly'!AE$5=0,0,AD84+'KWh Monthly'!AE84)</f>
        <v>1.9522257608297608E-2</v>
      </c>
      <c r="AF84" s="47">
        <f>IF('KWh Monthly'!AF$5=0,0,AE84+'KWh Monthly'!AF84)</f>
        <v>2.3426709129957129E-2</v>
      </c>
      <c r="AG84" s="47">
        <f>IF('KWh Monthly'!AG$5=0,0,AF84+'KWh Monthly'!AG84)</f>
        <v>2.733116065161665E-2</v>
      </c>
      <c r="AH84" s="47">
        <f>IF('KWh Monthly'!AH$5=0,0,AG84+'KWh Monthly'!AH84)</f>
        <v>3.1235612173276171E-2</v>
      </c>
      <c r="AI84" s="47">
        <f>IF('KWh Monthly'!AI$5=0,0,AH84+'KWh Monthly'!AI84)</f>
        <v>3.5140063694935691E-2</v>
      </c>
      <c r="AJ84" s="47">
        <f>IF('KWh Monthly'!AJ$5=0,0,AI84+'KWh Monthly'!AJ84)</f>
        <v>3.9044515216595216E-2</v>
      </c>
      <c r="AK84" s="47">
        <f>IF('KWh Monthly'!AK$5=0,0,AJ84+'KWh Monthly'!AK84)</f>
        <v>4.294896673825474E-2</v>
      </c>
      <c r="AL84" s="47">
        <f>IF('KWh Monthly'!AL$5=0,0,AK84+'KWh Monthly'!AL84)</f>
        <v>4.6853418259914265E-2</v>
      </c>
      <c r="AM84" s="47">
        <f>IF('KWh Monthly'!AM$5=0,0,AL84+'KWh Monthly'!AM84)</f>
        <v>0</v>
      </c>
      <c r="AN84" s="47">
        <f>IF('KWh Monthly'!AN$5=0,0,AM84+'KWh Monthly'!AN84)</f>
        <v>0</v>
      </c>
      <c r="AO84" s="47">
        <f>IF('KWh Monthly'!AO$5=-1,0,AN84+'KWh Monthly'!AO84)</f>
        <v>0</v>
      </c>
      <c r="AP84" s="47">
        <f>IF('KWh Monthly'!AP$5=-1,0,AO84+'KWh Monthly'!AP84)</f>
        <v>0</v>
      </c>
      <c r="AQ84" s="47">
        <f>IF('KWh Monthly'!AQ$5=-1,0,AP84+'KWh Monthly'!AQ84)</f>
        <v>0</v>
      </c>
      <c r="AR84" s="47">
        <f>IF('KWh Monthly'!AR$5=-1,0,AQ84+'KWh Monthly'!AR84)</f>
        <v>0</v>
      </c>
      <c r="AS84" s="47">
        <f>IF('KWh Monthly'!AS$5=-1,0,AR84+'KWh Monthly'!AS84)</f>
        <v>0</v>
      </c>
      <c r="AT84" s="47">
        <f>IF('KWh Monthly'!AT$5=-1,0,AS84+'KWh Monthly'!AT84)</f>
        <v>0</v>
      </c>
      <c r="AU84" s="47">
        <f>IF('KWh Monthly'!AU$5=-1,0,AT84+'KWh Monthly'!AU84)</f>
        <v>0</v>
      </c>
      <c r="AV84" s="47">
        <f>IF('KWh Monthly'!AV$5=-1,0,AU84+'KWh Monthly'!AV84)</f>
        <v>0</v>
      </c>
      <c r="AW84" s="47">
        <f>IF('KWh Monthly'!AW$5=-1,0,AV84+'KWh Monthly'!AW84)</f>
        <v>0</v>
      </c>
      <c r="AX84" s="47">
        <f>IF('KWh Monthly'!AX$5=-1,0,AW84+'KWh Monthly'!AX84)</f>
        <v>0</v>
      </c>
      <c r="AY84" s="47">
        <f>IF('KWh Monthly'!AY$5=-1,0,AX84+'KWh Monthly'!AY84)</f>
        <v>0</v>
      </c>
      <c r="AZ84" s="47">
        <f>IF('KWh Monthly'!AZ$5=-1,0,AY84+'KWh Monthly'!AZ84)</f>
        <v>0</v>
      </c>
      <c r="BA84" s="47">
        <f>IF('KWh Monthly'!BA$5=-1,0,AZ84+'KWh Monthly'!BA84)</f>
        <v>0</v>
      </c>
      <c r="BB84" s="47">
        <f>IF('KWh Monthly'!BB$5=-1,0,BA84+'KWh Monthly'!BB84)</f>
        <v>0</v>
      </c>
      <c r="BC84" s="47">
        <f>IF('KWh Monthly'!BC$5=-1,0,BB84+'KWh Monthly'!BC84)</f>
        <v>0</v>
      </c>
      <c r="BD84" s="47">
        <f>IF('KWh Monthly'!BD$5=-1,0,BC84+'KWh Monthly'!BD84)</f>
        <v>0</v>
      </c>
      <c r="BE84" s="47">
        <f>IF('KWh Monthly'!BE$5=-1,0,BD84+'KWh Monthly'!BE84)</f>
        <v>0</v>
      </c>
      <c r="BF84" s="47">
        <f>IF('KWh Monthly'!BF$5=-1,0,BE84+'KWh Monthly'!BF84)</f>
        <v>0</v>
      </c>
      <c r="BG84" s="47">
        <f>IF('KWh Monthly'!BG$5=-1,0,BF84+'KWh Monthly'!BG84)</f>
        <v>0</v>
      </c>
      <c r="BH84" s="47">
        <f>IF('KWh Monthly'!BH$5=-1,0,BG84+'KWh Monthly'!BH84)</f>
        <v>0</v>
      </c>
      <c r="BI84" s="47">
        <f>IF('KWh Monthly'!BI$5=-1,0,BH84+'KWh Monthly'!BI84)</f>
        <v>0</v>
      </c>
      <c r="BJ84" s="47">
        <f>IF('KWh Monthly'!BJ$5=-1,0,BI84+'KWh Monthly'!BJ84)</f>
        <v>0</v>
      </c>
      <c r="BK84" s="47">
        <f>IF('KWh Monthly'!BK$5=-1,0,BJ84+'KWh Monthly'!BK84)</f>
        <v>0</v>
      </c>
      <c r="BL84" s="47">
        <f>IF('KWh Monthly'!BL$5=-1,0,BK84+'KWh Monthly'!BL84)</f>
        <v>0</v>
      </c>
      <c r="BM84" s="47">
        <f>IF('KWh Monthly'!BM$5=-1,0,BL84+'KWh Monthly'!BM84)</f>
        <v>0</v>
      </c>
      <c r="BN84" s="47">
        <f>IF('KWh Monthly'!BN$5=-1,0,BM84+'KWh Monthly'!BN84)</f>
        <v>0</v>
      </c>
      <c r="BO84" s="47">
        <f>IF('KWh Monthly'!BO$5=-1,0,BN84+'KWh Monthly'!BO84)</f>
        <v>0</v>
      </c>
      <c r="BP84" s="47">
        <f>IF('KWh Monthly'!BP$5=-1,0,BO84+'KWh Monthly'!BP84)</f>
        <v>0</v>
      </c>
      <c r="BQ84" s="47">
        <f>IF('KWh Monthly'!BQ$5=-1,0,BP84+'KWh Monthly'!BQ84)</f>
        <v>0</v>
      </c>
      <c r="BR84" s="47">
        <f>IF('KWh Monthly'!BR$5=-1,0,BQ84+'KWh Monthly'!BR84)</f>
        <v>0</v>
      </c>
      <c r="BS84" s="47">
        <f>IF('KWh Monthly'!BS$5=-1,0,BR84+'KWh Monthly'!BS84)</f>
        <v>0</v>
      </c>
      <c r="BT84" s="47">
        <f>IF('KWh Monthly'!BT$5=-1,0,BS84+'KWh Monthly'!BT84)</f>
        <v>0</v>
      </c>
      <c r="BU84" s="47">
        <f>IF('KWh Monthly'!BU$5=-1,0,BT84+'KWh Monthly'!BU84)</f>
        <v>0</v>
      </c>
      <c r="BV84" s="47">
        <f>IF('KWh Monthly'!BV$5=-1,0,BU84+'KWh Monthly'!BV84)</f>
        <v>0</v>
      </c>
      <c r="BW84" s="47">
        <f>IF('KWh Monthly'!BW$5=-1,0,BV84+'KWh Monthly'!BW84)</f>
        <v>0</v>
      </c>
      <c r="BX84" s="47">
        <f>IF('KWh Monthly'!BX$5=-1,0,BW84+'KWh Monthly'!BX84)</f>
        <v>0</v>
      </c>
      <c r="BY84" s="47">
        <f>IF('KWh Monthly'!BY$5=-1,0,BX84+'KWh Monthly'!BY84)</f>
        <v>0</v>
      </c>
      <c r="BZ84" s="47">
        <f>IF('KWh Monthly'!BZ$5=-1,0,BY84+'KWh Monthly'!BZ84)</f>
        <v>0</v>
      </c>
      <c r="CA84" s="47">
        <f>IF('KWh Monthly'!CA$5=-1,0,BZ84+'KWh Monthly'!CA84)</f>
        <v>0</v>
      </c>
      <c r="CB84" s="47">
        <f>IF('KWh Monthly'!CB$5=-1,0,CA84+'KWh Monthly'!CB84)</f>
        <v>0</v>
      </c>
      <c r="CC84" s="47">
        <f>IF('KWh Monthly'!CC$5=-1,0,CB84+'KWh Monthly'!CC84)</f>
        <v>0</v>
      </c>
      <c r="CD84" s="47">
        <f>IF('KWh Monthly'!CD$5=-1,0,CC84+'KWh Monthly'!CD84)</f>
        <v>0</v>
      </c>
      <c r="CE84" s="47">
        <f>IF('KWh Monthly'!CE$5=-1,0,CD84+'KWh Monthly'!CE84)</f>
        <v>0</v>
      </c>
      <c r="CF84" s="47">
        <f>IF('KWh Monthly'!CF$5=-1,0,CE84+'KWh Monthly'!CF84)</f>
        <v>0</v>
      </c>
      <c r="CG84" s="47">
        <f>IF('KWh Monthly'!CG$5=-1,0,CF84+'KWh Monthly'!CG84)</f>
        <v>0</v>
      </c>
      <c r="CH84" s="47">
        <f>IF('KWh Monthly'!CH$5=-1,0,CG84+'KWh Monthly'!CH84)</f>
        <v>0</v>
      </c>
      <c r="CI84" s="47">
        <f>IF('KWh Monthly'!CI$5=-1,0,CH84+'KWh Monthly'!CI84)</f>
        <v>0</v>
      </c>
      <c r="CJ84" s="47">
        <f>IF('KWh Monthly'!CJ$5=-1,0,CI84+'KWh Monthly'!CJ84)</f>
        <v>0</v>
      </c>
      <c r="CK84" s="47">
        <f>IF('KWh Monthly'!CK$5=-1,0,CJ84+'KWh Monthly'!CK84)</f>
        <v>0</v>
      </c>
      <c r="CL84" s="47">
        <f>IF('KWh Monthly'!CL$5=-1,0,CK84+'KWh Monthly'!CL84)</f>
        <v>0</v>
      </c>
      <c r="CM84" s="47">
        <f>IF('KWh Monthly'!CM$5=-1,0,CL84+'KWh Monthly'!CM84)</f>
        <v>0</v>
      </c>
      <c r="CN84" s="47">
        <f>IF('KWh Monthly'!CN$5=-1,0,CM84+'KWh Monthly'!CN84)</f>
        <v>0</v>
      </c>
      <c r="CO84" s="47">
        <f>IF('KWh Monthly'!CO$5=-1,0,CN84+'KWh Monthly'!CO84)</f>
        <v>0</v>
      </c>
      <c r="CP84" s="47">
        <f>IF('KWh Monthly'!CP$5=-1,0,CO84+'KWh Monthly'!CP84)</f>
        <v>0</v>
      </c>
      <c r="CQ84" s="47">
        <f>IF('KWh Monthly'!CQ$5=-1,0,CP84+'KWh Monthly'!CQ84)</f>
        <v>0</v>
      </c>
      <c r="CR84" s="47">
        <f>IF('KWh Monthly'!CR$5=-1,0,CQ84+'KWh Monthly'!CR84)</f>
        <v>0</v>
      </c>
      <c r="CS84" s="47">
        <f>IF('KWh Monthly'!CS$5=-1,0,CR84+'KWh Monthly'!CS84)</f>
        <v>0</v>
      </c>
      <c r="CT84" s="47">
        <f>IF('KWh Monthly'!CT$5=-1,0,CS84+'KWh Monthly'!CT84)</f>
        <v>0</v>
      </c>
      <c r="CU84" s="47">
        <f>IF('KWh Monthly'!CU$5=-1,0,CT84+'KWh Monthly'!CU84)</f>
        <v>0</v>
      </c>
      <c r="CV84" s="47">
        <f>IF('KWh Monthly'!CV$5=-1,0,CU84+'KWh Monthly'!CV84)</f>
        <v>0</v>
      </c>
      <c r="CW84" s="47">
        <f>IF('KWh Monthly'!CW$5=-1,0,CV84+'KWh Monthly'!CW84)</f>
        <v>0</v>
      </c>
      <c r="CX84" s="47">
        <f>IF('KWh Monthly'!CX$5=-1,0,CW84+'KWh Monthly'!CX84)</f>
        <v>0</v>
      </c>
      <c r="CY84" s="47">
        <f>IF('KWh Monthly'!CY$5=-1,0,CX84+'KWh Monthly'!CY84)</f>
        <v>0</v>
      </c>
      <c r="CZ84" s="47">
        <f>IF('KWh Monthly'!CZ$5=-1,0,CY84+'KWh Monthly'!CZ84)</f>
        <v>0</v>
      </c>
      <c r="DA84" s="47">
        <f>IF('KWh Monthly'!DA$5=-1,0,CZ84+'KWh Monthly'!DA84)</f>
        <v>0</v>
      </c>
      <c r="DB84" s="47">
        <f>IF('KWh Monthly'!DB$5=-1,0,DA84+'KWh Monthly'!DB84)</f>
        <v>0</v>
      </c>
      <c r="DC84" s="47">
        <f>IF('KWh Monthly'!DC$5=-1,0,DB84+'KWh Monthly'!DC84)</f>
        <v>0</v>
      </c>
      <c r="DD84" s="47">
        <f>IF('KWh Monthly'!DD$5=-1,0,DC84+'KWh Monthly'!DD84)</f>
        <v>0</v>
      </c>
      <c r="DE84" s="47">
        <f>IF('KWh Monthly'!DE$5=-1,0,DD84+'KWh Monthly'!DE84)</f>
        <v>0</v>
      </c>
      <c r="DF84" s="47">
        <f>IF('KWh Monthly'!DF$5=-1,0,DE84+'KWh Monthly'!DF84)</f>
        <v>0</v>
      </c>
      <c r="DG84" s="47">
        <f>IF('KWh Monthly'!DG$5=-1,0,DF84+'KWh Monthly'!DG84)</f>
        <v>0</v>
      </c>
      <c r="DH84" s="47">
        <f>IF('KWh Monthly'!DH$5=-1,0,DG84+'KWh Monthly'!DH84)</f>
        <v>0</v>
      </c>
      <c r="DI84" s="47">
        <f>IF('KWh Monthly'!DI$5=-1,0,DH84+'KWh Monthly'!DI84)</f>
        <v>0</v>
      </c>
      <c r="DJ84" s="47">
        <f>IF('KWh Monthly'!DJ$5=-1,0,DI84+'KWh Monthly'!DJ84)</f>
        <v>0</v>
      </c>
      <c r="DK84" s="47">
        <f>IF('KWh Monthly'!DK$5=-1,0,DJ84+'KWh Monthly'!DK84)</f>
        <v>0</v>
      </c>
      <c r="DL84" s="47">
        <f>IF('KWh Monthly'!DL$5=-1,0,DK84+'KWh Monthly'!DL84)</f>
        <v>0</v>
      </c>
      <c r="DM84" s="47">
        <f>IF('KWh Monthly'!DM$5=-1,0,DL84+'KWh Monthly'!DM84)</f>
        <v>0</v>
      </c>
      <c r="DN84" s="47">
        <f>IF('KWh Monthly'!DN$5=-1,0,DM84+'KWh Monthly'!DN84)</f>
        <v>0</v>
      </c>
      <c r="DO84" s="47">
        <f>IF('KWh Monthly'!DO$5=-1,0,DN84+'KWh Monthly'!DO84)</f>
        <v>0</v>
      </c>
      <c r="DP84" s="47">
        <f>IF('KWh Monthly'!DP$5=-1,0,DO84+'KWh Monthly'!DP84)</f>
        <v>0</v>
      </c>
      <c r="DQ84" s="47">
        <f>IF('KWh Monthly'!DQ$5=-1,0,DP84+'KWh Monthly'!DQ84)</f>
        <v>0</v>
      </c>
      <c r="DR84" s="47">
        <f>IF('KWh Monthly'!DR$5=-1,0,DQ84+'KWh Monthly'!DR84)</f>
        <v>0</v>
      </c>
    </row>
    <row r="85" spans="1:122" x14ac:dyDescent="0.25">
      <c r="A85" s="193"/>
      <c r="B85" s="30" t="s">
        <v>11</v>
      </c>
      <c r="C85" s="47">
        <f>IF('KWh Monthly'!C$5=0,0,'KWh Monthly'!C85)</f>
        <v>0</v>
      </c>
      <c r="D85" s="47">
        <f>IF('KWh Monthly'!D$5=0,0,C85+'KWh Monthly'!D85)</f>
        <v>0</v>
      </c>
      <c r="E85" s="47">
        <f>IF('KWh Monthly'!E$5=0,0,D85+'KWh Monthly'!E85)</f>
        <v>0</v>
      </c>
      <c r="F85" s="47">
        <f>IF('KWh Monthly'!F$5=0,0,E85+'KWh Monthly'!F85)</f>
        <v>0</v>
      </c>
      <c r="G85" s="47">
        <f>IF('KWh Monthly'!G$5=0,0,F85+'KWh Monthly'!G85)</f>
        <v>0</v>
      </c>
      <c r="H85" s="47">
        <f>IF('KWh Monthly'!H$5=0,0,G85+'KWh Monthly'!H85)</f>
        <v>0</v>
      </c>
      <c r="I85" s="47">
        <f>IF('KWh Monthly'!I$5=0,0,H85+'KWh Monthly'!I85)</f>
        <v>0</v>
      </c>
      <c r="J85" s="47">
        <f>IF('KWh Monthly'!J$5=0,0,I85+'KWh Monthly'!J85)</f>
        <v>0</v>
      </c>
      <c r="K85" s="47">
        <f>IF('KWh Monthly'!K$5=0,0,J85+'KWh Monthly'!K85)</f>
        <v>0</v>
      </c>
      <c r="L85" s="47">
        <f>IF('KWh Monthly'!L$5=0,0,K85+'KWh Monthly'!L85)</f>
        <v>0</v>
      </c>
      <c r="M85" s="47">
        <f>IF('KWh Monthly'!M$5=0,0,L85+'KWh Monthly'!M85)</f>
        <v>0</v>
      </c>
      <c r="N85" s="47">
        <f>IF('KWh Monthly'!N$5=0,0,M85+'KWh Monthly'!N85)</f>
        <v>0</v>
      </c>
      <c r="O85" s="47">
        <f>IF('KWh Monthly'!O$5=0,0,N85+'KWh Monthly'!O85)</f>
        <v>141.02869077576537</v>
      </c>
      <c r="P85" s="47">
        <f>IF('KWh Monthly'!P$5=0,0,O85+'KWh Monthly'!P85)</f>
        <v>0</v>
      </c>
      <c r="Q85" s="47">
        <f>IF('KWh Monthly'!Q$5=0,0,P85+'KWh Monthly'!Q85)</f>
        <v>0</v>
      </c>
      <c r="R85" s="47">
        <f>IF('KWh Monthly'!R$5=0,0,Q85+'KWh Monthly'!R85)</f>
        <v>0</v>
      </c>
      <c r="S85" s="47">
        <f>IF('KWh Monthly'!S$5=0,0,R85+'KWh Monthly'!S85)</f>
        <v>0</v>
      </c>
      <c r="T85" s="47">
        <f>IF('KWh Monthly'!T$5=0,0,S85+'KWh Monthly'!T85)</f>
        <v>0</v>
      </c>
      <c r="U85" s="47">
        <f>IF('KWh Monthly'!U$5=0,0,T85+'KWh Monthly'!U85)</f>
        <v>0</v>
      </c>
      <c r="V85" s="47">
        <f>IF('KWh Monthly'!V$5=0,0,U85+'KWh Monthly'!V85)</f>
        <v>0</v>
      </c>
      <c r="W85" s="47">
        <f>IF('KWh Monthly'!W$5=0,0,V85+'KWh Monthly'!W85)</f>
        <v>0</v>
      </c>
      <c r="X85" s="47">
        <f>IF('KWh Monthly'!X$5=0,0,W85+'KWh Monthly'!X85)</f>
        <v>0</v>
      </c>
      <c r="Y85" s="47">
        <f>IF('KWh Monthly'!Y$5=0,0,X85+'KWh Monthly'!Y85)</f>
        <v>0</v>
      </c>
      <c r="Z85" s="47">
        <f>IF('KWh Monthly'!Z$5=0,0,Y85+'KWh Monthly'!Z85)</f>
        <v>0</v>
      </c>
      <c r="AA85" s="47">
        <f>IF('KWh Monthly'!AA$5=0,0,Z85+'KWh Monthly'!AA85)</f>
        <v>0</v>
      </c>
      <c r="AB85" s="47">
        <f>IF('KWh Monthly'!AB$5=0,0,AA85+'KWh Monthly'!AB85)</f>
        <v>0</v>
      </c>
      <c r="AC85" s="47">
        <f>IF('KWh Monthly'!AC$5=0,0,AB85+'KWh Monthly'!AC85)</f>
        <v>0</v>
      </c>
      <c r="AD85" s="47">
        <f>IF('KWh Monthly'!AD$5=0,0,AC85+'KWh Monthly'!AD85)</f>
        <v>0</v>
      </c>
      <c r="AE85" s="47">
        <f>IF('KWh Monthly'!AE$5=0,0,AD85+'KWh Monthly'!AE85)</f>
        <v>0</v>
      </c>
      <c r="AF85" s="47">
        <f>IF('KWh Monthly'!AF$5=0,0,AE85+'KWh Monthly'!AF85)</f>
        <v>0</v>
      </c>
      <c r="AG85" s="47">
        <f>IF('KWh Monthly'!AG$5=0,0,AF85+'KWh Monthly'!AG85)</f>
        <v>0</v>
      </c>
      <c r="AH85" s="47">
        <f>IF('KWh Monthly'!AH$5=0,0,AG85+'KWh Monthly'!AH85)</f>
        <v>0</v>
      </c>
      <c r="AI85" s="47">
        <f>IF('KWh Monthly'!AI$5=0,0,AH85+'KWh Monthly'!AI85)</f>
        <v>0</v>
      </c>
      <c r="AJ85" s="47">
        <f>IF('KWh Monthly'!AJ$5=0,0,AI85+'KWh Monthly'!AJ85)</f>
        <v>0</v>
      </c>
      <c r="AK85" s="47">
        <f>IF('KWh Monthly'!AK$5=0,0,AJ85+'KWh Monthly'!AK85)</f>
        <v>0</v>
      </c>
      <c r="AL85" s="47">
        <f>IF('KWh Monthly'!AL$5=0,0,AK85+'KWh Monthly'!AL85)</f>
        <v>0</v>
      </c>
      <c r="AM85" s="47">
        <f>IF('KWh Monthly'!AM$5=0,0,AL85+'KWh Monthly'!AM85)</f>
        <v>0</v>
      </c>
      <c r="AN85" s="47">
        <f>IF('KWh Monthly'!AN$5=0,0,AM85+'KWh Monthly'!AN85)</f>
        <v>0</v>
      </c>
      <c r="AO85" s="47">
        <f>IF('KWh Monthly'!AO$5=-1,0,AN85+'KWh Monthly'!AO85)</f>
        <v>0</v>
      </c>
      <c r="AP85" s="47">
        <f>IF('KWh Monthly'!AP$5=-1,0,AO85+'KWh Monthly'!AP85)</f>
        <v>0</v>
      </c>
      <c r="AQ85" s="47">
        <f>IF('KWh Monthly'!AQ$5=-1,0,AP85+'KWh Monthly'!AQ85)</f>
        <v>0</v>
      </c>
      <c r="AR85" s="47">
        <f>IF('KWh Monthly'!AR$5=-1,0,AQ85+'KWh Monthly'!AR85)</f>
        <v>0</v>
      </c>
      <c r="AS85" s="47">
        <f>IF('KWh Monthly'!AS$5=-1,0,AR85+'KWh Monthly'!AS85)</f>
        <v>0</v>
      </c>
      <c r="AT85" s="47">
        <f>IF('KWh Monthly'!AT$5=-1,0,AS85+'KWh Monthly'!AT85)</f>
        <v>0</v>
      </c>
      <c r="AU85" s="47">
        <f>IF('KWh Monthly'!AU$5=-1,0,AT85+'KWh Monthly'!AU85)</f>
        <v>0</v>
      </c>
      <c r="AV85" s="47">
        <f>IF('KWh Monthly'!AV$5=-1,0,AU85+'KWh Monthly'!AV85)</f>
        <v>0</v>
      </c>
      <c r="AW85" s="47">
        <f>IF('KWh Monthly'!AW$5=-1,0,AV85+'KWh Monthly'!AW85)</f>
        <v>0</v>
      </c>
      <c r="AX85" s="47">
        <f>IF('KWh Monthly'!AX$5=-1,0,AW85+'KWh Monthly'!AX85)</f>
        <v>0</v>
      </c>
      <c r="AY85" s="47">
        <f>IF('KWh Monthly'!AY$5=-1,0,AX85+'KWh Monthly'!AY85)</f>
        <v>0</v>
      </c>
      <c r="AZ85" s="47">
        <f>IF('KWh Monthly'!AZ$5=-1,0,AY85+'KWh Monthly'!AZ85)</f>
        <v>0</v>
      </c>
      <c r="BA85" s="47">
        <f>IF('KWh Monthly'!BA$5=-1,0,AZ85+'KWh Monthly'!BA85)</f>
        <v>0</v>
      </c>
      <c r="BB85" s="47">
        <f>IF('KWh Monthly'!BB$5=-1,0,BA85+'KWh Monthly'!BB85)</f>
        <v>0</v>
      </c>
      <c r="BC85" s="47">
        <f>IF('KWh Monthly'!BC$5=-1,0,BB85+'KWh Monthly'!BC85)</f>
        <v>0</v>
      </c>
      <c r="BD85" s="47">
        <f>IF('KWh Monthly'!BD$5=-1,0,BC85+'KWh Monthly'!BD85)</f>
        <v>0</v>
      </c>
      <c r="BE85" s="47">
        <f>IF('KWh Monthly'!BE$5=-1,0,BD85+'KWh Monthly'!BE85)</f>
        <v>0</v>
      </c>
      <c r="BF85" s="47">
        <f>IF('KWh Monthly'!BF$5=-1,0,BE85+'KWh Monthly'!BF85)</f>
        <v>0</v>
      </c>
      <c r="BG85" s="47">
        <f>IF('KWh Monthly'!BG$5=-1,0,BF85+'KWh Monthly'!BG85)</f>
        <v>0</v>
      </c>
      <c r="BH85" s="47">
        <f>IF('KWh Monthly'!BH$5=-1,0,BG85+'KWh Monthly'!BH85)</f>
        <v>0</v>
      </c>
      <c r="BI85" s="47">
        <f>IF('KWh Monthly'!BI$5=-1,0,BH85+'KWh Monthly'!BI85)</f>
        <v>0</v>
      </c>
      <c r="BJ85" s="47">
        <f>IF('KWh Monthly'!BJ$5=-1,0,BI85+'KWh Monthly'!BJ85)</f>
        <v>0</v>
      </c>
      <c r="BK85" s="47">
        <f>IF('KWh Monthly'!BK$5=-1,0,BJ85+'KWh Monthly'!BK85)</f>
        <v>0</v>
      </c>
      <c r="BL85" s="47">
        <f>IF('KWh Monthly'!BL$5=-1,0,BK85+'KWh Monthly'!BL85)</f>
        <v>0</v>
      </c>
      <c r="BM85" s="47">
        <f>IF('KWh Monthly'!BM$5=-1,0,BL85+'KWh Monthly'!BM85)</f>
        <v>0</v>
      </c>
      <c r="BN85" s="47">
        <f>IF('KWh Monthly'!BN$5=-1,0,BM85+'KWh Monthly'!BN85)</f>
        <v>0</v>
      </c>
      <c r="BO85" s="47">
        <f>IF('KWh Monthly'!BO$5=-1,0,BN85+'KWh Monthly'!BO85)</f>
        <v>0</v>
      </c>
      <c r="BP85" s="47">
        <f>IF('KWh Monthly'!BP$5=-1,0,BO85+'KWh Monthly'!BP85)</f>
        <v>0</v>
      </c>
      <c r="BQ85" s="47">
        <f>IF('KWh Monthly'!BQ$5=-1,0,BP85+'KWh Monthly'!BQ85)</f>
        <v>0</v>
      </c>
      <c r="BR85" s="47">
        <f>IF('KWh Monthly'!BR$5=-1,0,BQ85+'KWh Monthly'!BR85)</f>
        <v>0</v>
      </c>
      <c r="BS85" s="47">
        <f>IF('KWh Monthly'!BS$5=-1,0,BR85+'KWh Monthly'!BS85)</f>
        <v>0</v>
      </c>
      <c r="BT85" s="47">
        <f>IF('KWh Monthly'!BT$5=-1,0,BS85+'KWh Monthly'!BT85)</f>
        <v>0</v>
      </c>
      <c r="BU85" s="47">
        <f>IF('KWh Monthly'!BU$5=-1,0,BT85+'KWh Monthly'!BU85)</f>
        <v>0</v>
      </c>
      <c r="BV85" s="47">
        <f>IF('KWh Monthly'!BV$5=-1,0,BU85+'KWh Monthly'!BV85)</f>
        <v>0</v>
      </c>
      <c r="BW85" s="47">
        <f>IF('KWh Monthly'!BW$5=-1,0,BV85+'KWh Monthly'!BW85)</f>
        <v>0</v>
      </c>
      <c r="BX85" s="47">
        <f>IF('KWh Monthly'!BX$5=-1,0,BW85+'KWh Monthly'!BX85)</f>
        <v>0</v>
      </c>
      <c r="BY85" s="47">
        <f>IF('KWh Monthly'!BY$5=-1,0,BX85+'KWh Monthly'!BY85)</f>
        <v>0</v>
      </c>
      <c r="BZ85" s="47">
        <f>IF('KWh Monthly'!BZ$5=-1,0,BY85+'KWh Monthly'!BZ85)</f>
        <v>0</v>
      </c>
      <c r="CA85" s="47">
        <f>IF('KWh Monthly'!CA$5=-1,0,BZ85+'KWh Monthly'!CA85)</f>
        <v>0</v>
      </c>
      <c r="CB85" s="47">
        <f>IF('KWh Monthly'!CB$5=-1,0,CA85+'KWh Monthly'!CB85)</f>
        <v>0</v>
      </c>
      <c r="CC85" s="47">
        <f>IF('KWh Monthly'!CC$5=-1,0,CB85+'KWh Monthly'!CC85)</f>
        <v>0</v>
      </c>
      <c r="CD85" s="47">
        <f>IF('KWh Monthly'!CD$5=-1,0,CC85+'KWh Monthly'!CD85)</f>
        <v>0</v>
      </c>
      <c r="CE85" s="47">
        <f>IF('KWh Monthly'!CE$5=-1,0,CD85+'KWh Monthly'!CE85)</f>
        <v>0</v>
      </c>
      <c r="CF85" s="47">
        <f>IF('KWh Monthly'!CF$5=-1,0,CE85+'KWh Monthly'!CF85)</f>
        <v>0</v>
      </c>
      <c r="CG85" s="47">
        <f>IF('KWh Monthly'!CG$5=-1,0,CF85+'KWh Monthly'!CG85)</f>
        <v>0</v>
      </c>
      <c r="CH85" s="47">
        <f>IF('KWh Monthly'!CH$5=-1,0,CG85+'KWh Monthly'!CH85)</f>
        <v>0</v>
      </c>
      <c r="CI85" s="47">
        <f>IF('KWh Monthly'!CI$5=-1,0,CH85+'KWh Monthly'!CI85)</f>
        <v>0</v>
      </c>
      <c r="CJ85" s="47">
        <f>IF('KWh Monthly'!CJ$5=-1,0,CI85+'KWh Monthly'!CJ85)</f>
        <v>0</v>
      </c>
      <c r="CK85" s="47">
        <f>IF('KWh Monthly'!CK$5=-1,0,CJ85+'KWh Monthly'!CK85)</f>
        <v>0</v>
      </c>
      <c r="CL85" s="47">
        <f>IF('KWh Monthly'!CL$5=-1,0,CK85+'KWh Monthly'!CL85)</f>
        <v>0</v>
      </c>
      <c r="CM85" s="47">
        <f>IF('KWh Monthly'!CM$5=-1,0,CL85+'KWh Monthly'!CM85)</f>
        <v>0</v>
      </c>
      <c r="CN85" s="47">
        <f>IF('KWh Monthly'!CN$5=-1,0,CM85+'KWh Monthly'!CN85)</f>
        <v>0</v>
      </c>
      <c r="CO85" s="47">
        <f>IF('KWh Monthly'!CO$5=-1,0,CN85+'KWh Monthly'!CO85)</f>
        <v>0</v>
      </c>
      <c r="CP85" s="47">
        <f>IF('KWh Monthly'!CP$5=-1,0,CO85+'KWh Monthly'!CP85)</f>
        <v>0</v>
      </c>
      <c r="CQ85" s="47">
        <f>IF('KWh Monthly'!CQ$5=-1,0,CP85+'KWh Monthly'!CQ85)</f>
        <v>0</v>
      </c>
      <c r="CR85" s="47">
        <f>IF('KWh Monthly'!CR$5=-1,0,CQ85+'KWh Monthly'!CR85)</f>
        <v>0</v>
      </c>
      <c r="CS85" s="47">
        <f>IF('KWh Monthly'!CS$5=-1,0,CR85+'KWh Monthly'!CS85)</f>
        <v>0</v>
      </c>
      <c r="CT85" s="47">
        <f>IF('KWh Monthly'!CT$5=-1,0,CS85+'KWh Monthly'!CT85)</f>
        <v>0</v>
      </c>
      <c r="CU85" s="47">
        <f>IF('KWh Monthly'!CU$5=-1,0,CT85+'KWh Monthly'!CU85)</f>
        <v>0</v>
      </c>
      <c r="CV85" s="47">
        <f>IF('KWh Monthly'!CV$5=-1,0,CU85+'KWh Monthly'!CV85)</f>
        <v>0</v>
      </c>
      <c r="CW85" s="47">
        <f>IF('KWh Monthly'!CW$5=-1,0,CV85+'KWh Monthly'!CW85)</f>
        <v>0</v>
      </c>
      <c r="CX85" s="47">
        <f>IF('KWh Monthly'!CX$5=-1,0,CW85+'KWh Monthly'!CX85)</f>
        <v>0</v>
      </c>
      <c r="CY85" s="47">
        <f>IF('KWh Monthly'!CY$5=-1,0,CX85+'KWh Monthly'!CY85)</f>
        <v>0</v>
      </c>
      <c r="CZ85" s="47">
        <f>IF('KWh Monthly'!CZ$5=-1,0,CY85+'KWh Monthly'!CZ85)</f>
        <v>0</v>
      </c>
      <c r="DA85" s="47">
        <f>IF('KWh Monthly'!DA$5=-1,0,CZ85+'KWh Monthly'!DA85)</f>
        <v>0</v>
      </c>
      <c r="DB85" s="47">
        <f>IF('KWh Monthly'!DB$5=-1,0,DA85+'KWh Monthly'!DB85)</f>
        <v>0</v>
      </c>
      <c r="DC85" s="47">
        <f>IF('KWh Monthly'!DC$5=-1,0,DB85+'KWh Monthly'!DC85)</f>
        <v>0</v>
      </c>
      <c r="DD85" s="47">
        <f>IF('KWh Monthly'!DD$5=-1,0,DC85+'KWh Monthly'!DD85)</f>
        <v>0</v>
      </c>
      <c r="DE85" s="47">
        <f>IF('KWh Monthly'!DE$5=-1,0,DD85+'KWh Monthly'!DE85)</f>
        <v>0</v>
      </c>
      <c r="DF85" s="47">
        <f>IF('KWh Monthly'!DF$5=-1,0,DE85+'KWh Monthly'!DF85)</f>
        <v>0</v>
      </c>
      <c r="DG85" s="47">
        <f>IF('KWh Monthly'!DG$5=-1,0,DF85+'KWh Monthly'!DG85)</f>
        <v>0</v>
      </c>
      <c r="DH85" s="47">
        <f>IF('KWh Monthly'!DH$5=-1,0,DG85+'KWh Monthly'!DH85)</f>
        <v>0</v>
      </c>
      <c r="DI85" s="47">
        <f>IF('KWh Monthly'!DI$5=-1,0,DH85+'KWh Monthly'!DI85)</f>
        <v>0</v>
      </c>
      <c r="DJ85" s="47">
        <f>IF('KWh Monthly'!DJ$5=-1,0,DI85+'KWh Monthly'!DJ85)</f>
        <v>0</v>
      </c>
      <c r="DK85" s="47">
        <f>IF('KWh Monthly'!DK$5=-1,0,DJ85+'KWh Monthly'!DK85)</f>
        <v>0</v>
      </c>
      <c r="DL85" s="47">
        <f>IF('KWh Monthly'!DL$5=-1,0,DK85+'KWh Monthly'!DL85)</f>
        <v>0</v>
      </c>
      <c r="DM85" s="47">
        <f>IF('KWh Monthly'!DM$5=-1,0,DL85+'KWh Monthly'!DM85)</f>
        <v>0</v>
      </c>
      <c r="DN85" s="47">
        <f>IF('KWh Monthly'!DN$5=-1,0,DM85+'KWh Monthly'!DN85)</f>
        <v>0</v>
      </c>
      <c r="DO85" s="47">
        <f>IF('KWh Monthly'!DO$5=-1,0,DN85+'KWh Monthly'!DO85)</f>
        <v>0</v>
      </c>
      <c r="DP85" s="47">
        <f>IF('KWh Monthly'!DP$5=-1,0,DO85+'KWh Monthly'!DP85)</f>
        <v>0</v>
      </c>
      <c r="DQ85" s="47">
        <f>IF('KWh Monthly'!DQ$5=-1,0,DP85+'KWh Monthly'!DQ85)</f>
        <v>0</v>
      </c>
      <c r="DR85" s="47">
        <f>IF('KWh Monthly'!DR$5=-1,0,DQ85+'KWh Monthly'!DR85)</f>
        <v>0</v>
      </c>
    </row>
    <row r="86" spans="1:122" x14ac:dyDescent="0.25">
      <c r="A86" s="193"/>
      <c r="B86" s="30" t="s">
        <v>12</v>
      </c>
      <c r="C86" s="47">
        <f>IF('KWh Monthly'!C$5=0,0,'KWh Monthly'!C86)</f>
        <v>0</v>
      </c>
      <c r="D86" s="47">
        <f>IF('KWh Monthly'!D$5=0,0,C86+'KWh Monthly'!D86)</f>
        <v>0</v>
      </c>
      <c r="E86" s="47">
        <f>IF('KWh Monthly'!E$5=0,0,D86+'KWh Monthly'!E86)</f>
        <v>0</v>
      </c>
      <c r="F86" s="47">
        <f>IF('KWh Monthly'!F$5=0,0,E86+'KWh Monthly'!F86)</f>
        <v>0</v>
      </c>
      <c r="G86" s="47">
        <f>IF('KWh Monthly'!G$5=0,0,F86+'KWh Monthly'!G86)</f>
        <v>0</v>
      </c>
      <c r="H86" s="47">
        <f>IF('KWh Monthly'!H$5=0,0,G86+'KWh Monthly'!H86)</f>
        <v>0</v>
      </c>
      <c r="I86" s="47">
        <f>IF('KWh Monthly'!I$5=0,0,H86+'KWh Monthly'!I86)</f>
        <v>0</v>
      </c>
      <c r="J86" s="47">
        <f>IF('KWh Monthly'!J$5=0,0,I86+'KWh Monthly'!J86)</f>
        <v>0</v>
      </c>
      <c r="K86" s="47">
        <f>IF('KWh Monthly'!K$5=0,0,J86+'KWh Monthly'!K86)</f>
        <v>0</v>
      </c>
      <c r="L86" s="47">
        <f>IF('KWh Monthly'!L$5=0,0,K86+'KWh Monthly'!L86)</f>
        <v>0</v>
      </c>
      <c r="M86" s="47">
        <f>IF('KWh Monthly'!M$5=0,0,L86+'KWh Monthly'!M86)</f>
        <v>0</v>
      </c>
      <c r="N86" s="47">
        <f>IF('KWh Monthly'!N$5=0,0,M86+'KWh Monthly'!N86)</f>
        <v>0</v>
      </c>
      <c r="O86" s="47">
        <f>IF('KWh Monthly'!O$5=0,0,N86+'KWh Monthly'!O86)</f>
        <v>58.616648847045553</v>
      </c>
      <c r="P86" s="47">
        <f>IF('KWh Monthly'!P$5=0,0,O86+'KWh Monthly'!P86)</f>
        <v>0</v>
      </c>
      <c r="Q86" s="47">
        <f>IF('KWh Monthly'!Q$5=0,0,P86+'KWh Monthly'!Q86)</f>
        <v>0</v>
      </c>
      <c r="R86" s="47">
        <f>IF('KWh Monthly'!R$5=0,0,Q86+'KWh Monthly'!R86)</f>
        <v>0</v>
      </c>
      <c r="S86" s="47">
        <f>IF('KWh Monthly'!S$5=0,0,R86+'KWh Monthly'!S86)</f>
        <v>0</v>
      </c>
      <c r="T86" s="47">
        <f>IF('KWh Monthly'!T$5=0,0,S86+'KWh Monthly'!T86)</f>
        <v>0</v>
      </c>
      <c r="U86" s="47">
        <f>IF('KWh Monthly'!U$5=0,0,T86+'KWh Monthly'!U86)</f>
        <v>0</v>
      </c>
      <c r="V86" s="47">
        <f>IF('KWh Monthly'!V$5=0,0,U86+'KWh Monthly'!V86)</f>
        <v>0</v>
      </c>
      <c r="W86" s="47">
        <f>IF('KWh Monthly'!W$5=0,0,V86+'KWh Monthly'!W86)</f>
        <v>0</v>
      </c>
      <c r="X86" s="47">
        <f>IF('KWh Monthly'!X$5=0,0,W86+'KWh Monthly'!X86)</f>
        <v>0</v>
      </c>
      <c r="Y86" s="47">
        <f>IF('KWh Monthly'!Y$5=0,0,X86+'KWh Monthly'!Y86)</f>
        <v>0</v>
      </c>
      <c r="Z86" s="47">
        <f>IF('KWh Monthly'!Z$5=0,0,Y86+'KWh Monthly'!Z86)</f>
        <v>0</v>
      </c>
      <c r="AA86" s="47">
        <f>IF('KWh Monthly'!AA$5=0,0,Z86+'KWh Monthly'!AA86)</f>
        <v>0</v>
      </c>
      <c r="AB86" s="47">
        <f>IF('KWh Monthly'!AB$5=0,0,AA86+'KWh Monthly'!AB86)</f>
        <v>0</v>
      </c>
      <c r="AC86" s="47">
        <f>IF('KWh Monthly'!AC$5=0,0,AB86+'KWh Monthly'!AC86)</f>
        <v>0</v>
      </c>
      <c r="AD86" s="47">
        <f>IF('KWh Monthly'!AD$5=0,0,AC86+'KWh Monthly'!AD86)</f>
        <v>0</v>
      </c>
      <c r="AE86" s="47">
        <f>IF('KWh Monthly'!AE$5=0,0,AD86+'KWh Monthly'!AE86)</f>
        <v>0</v>
      </c>
      <c r="AF86" s="47">
        <f>IF('KWh Monthly'!AF$5=0,0,AE86+'KWh Monthly'!AF86)</f>
        <v>0</v>
      </c>
      <c r="AG86" s="47">
        <f>IF('KWh Monthly'!AG$5=0,0,AF86+'KWh Monthly'!AG86)</f>
        <v>0</v>
      </c>
      <c r="AH86" s="47">
        <f>IF('KWh Monthly'!AH$5=0,0,AG86+'KWh Monthly'!AH86)</f>
        <v>0</v>
      </c>
      <c r="AI86" s="47">
        <f>IF('KWh Monthly'!AI$5=0,0,AH86+'KWh Monthly'!AI86)</f>
        <v>0</v>
      </c>
      <c r="AJ86" s="47">
        <f>IF('KWh Monthly'!AJ$5=0,0,AI86+'KWh Monthly'!AJ86)</f>
        <v>0</v>
      </c>
      <c r="AK86" s="47">
        <f>IF('KWh Monthly'!AK$5=0,0,AJ86+'KWh Monthly'!AK86)</f>
        <v>0</v>
      </c>
      <c r="AL86" s="47">
        <f>IF('KWh Monthly'!AL$5=0,0,AK86+'KWh Monthly'!AL86)</f>
        <v>0</v>
      </c>
      <c r="AM86" s="47">
        <f>IF('KWh Monthly'!AM$5=0,0,AL86+'KWh Monthly'!AM86)</f>
        <v>0</v>
      </c>
      <c r="AN86" s="47">
        <f>IF('KWh Monthly'!AN$5=0,0,AM86+'KWh Monthly'!AN86)</f>
        <v>0</v>
      </c>
      <c r="AO86" s="47">
        <f>IF('KWh Monthly'!AO$5=-1,0,AN86+'KWh Monthly'!AO86)</f>
        <v>0</v>
      </c>
      <c r="AP86" s="47">
        <f>IF('KWh Monthly'!AP$5=-1,0,AO86+'KWh Monthly'!AP86)</f>
        <v>0</v>
      </c>
      <c r="AQ86" s="47">
        <f>IF('KWh Monthly'!AQ$5=-1,0,AP86+'KWh Monthly'!AQ86)</f>
        <v>0</v>
      </c>
      <c r="AR86" s="47">
        <f>IF('KWh Monthly'!AR$5=-1,0,AQ86+'KWh Monthly'!AR86)</f>
        <v>0</v>
      </c>
      <c r="AS86" s="47">
        <f>IF('KWh Monthly'!AS$5=-1,0,AR86+'KWh Monthly'!AS86)</f>
        <v>0</v>
      </c>
      <c r="AT86" s="47">
        <f>IF('KWh Monthly'!AT$5=-1,0,AS86+'KWh Monthly'!AT86)</f>
        <v>0</v>
      </c>
      <c r="AU86" s="47">
        <f>IF('KWh Monthly'!AU$5=-1,0,AT86+'KWh Monthly'!AU86)</f>
        <v>0</v>
      </c>
      <c r="AV86" s="47">
        <f>IF('KWh Monthly'!AV$5=-1,0,AU86+'KWh Monthly'!AV86)</f>
        <v>0</v>
      </c>
      <c r="AW86" s="47">
        <f>IF('KWh Monthly'!AW$5=-1,0,AV86+'KWh Monthly'!AW86)</f>
        <v>0</v>
      </c>
      <c r="AX86" s="47">
        <f>IF('KWh Monthly'!AX$5=-1,0,AW86+'KWh Monthly'!AX86)</f>
        <v>0</v>
      </c>
      <c r="AY86" s="47">
        <f>IF('KWh Monthly'!AY$5=-1,0,AX86+'KWh Monthly'!AY86)</f>
        <v>0</v>
      </c>
      <c r="AZ86" s="47">
        <f>IF('KWh Monthly'!AZ$5=-1,0,AY86+'KWh Monthly'!AZ86)</f>
        <v>0</v>
      </c>
      <c r="BA86" s="47">
        <f>IF('KWh Monthly'!BA$5=-1,0,AZ86+'KWh Monthly'!BA86)</f>
        <v>0</v>
      </c>
      <c r="BB86" s="47">
        <f>IF('KWh Monthly'!BB$5=-1,0,BA86+'KWh Monthly'!BB86)</f>
        <v>0</v>
      </c>
      <c r="BC86" s="47">
        <f>IF('KWh Monthly'!BC$5=-1,0,BB86+'KWh Monthly'!BC86)</f>
        <v>0</v>
      </c>
      <c r="BD86" s="47">
        <f>IF('KWh Monthly'!BD$5=-1,0,BC86+'KWh Monthly'!BD86)</f>
        <v>0</v>
      </c>
      <c r="BE86" s="47">
        <f>IF('KWh Monthly'!BE$5=-1,0,BD86+'KWh Monthly'!BE86)</f>
        <v>0</v>
      </c>
      <c r="BF86" s="47">
        <f>IF('KWh Monthly'!BF$5=-1,0,BE86+'KWh Monthly'!BF86)</f>
        <v>0</v>
      </c>
      <c r="BG86" s="47">
        <f>IF('KWh Monthly'!BG$5=-1,0,BF86+'KWh Monthly'!BG86)</f>
        <v>0</v>
      </c>
      <c r="BH86" s="47">
        <f>IF('KWh Monthly'!BH$5=-1,0,BG86+'KWh Monthly'!BH86)</f>
        <v>0</v>
      </c>
      <c r="BI86" s="47">
        <f>IF('KWh Monthly'!BI$5=-1,0,BH86+'KWh Monthly'!BI86)</f>
        <v>0</v>
      </c>
      <c r="BJ86" s="47">
        <f>IF('KWh Monthly'!BJ$5=-1,0,BI86+'KWh Monthly'!BJ86)</f>
        <v>0</v>
      </c>
      <c r="BK86" s="47">
        <f>IF('KWh Monthly'!BK$5=-1,0,BJ86+'KWh Monthly'!BK86)</f>
        <v>0</v>
      </c>
      <c r="BL86" s="47">
        <f>IF('KWh Monthly'!BL$5=-1,0,BK86+'KWh Monthly'!BL86)</f>
        <v>0</v>
      </c>
      <c r="BM86" s="47">
        <f>IF('KWh Monthly'!BM$5=-1,0,BL86+'KWh Monthly'!BM86)</f>
        <v>0</v>
      </c>
      <c r="BN86" s="47">
        <f>IF('KWh Monthly'!BN$5=-1,0,BM86+'KWh Monthly'!BN86)</f>
        <v>0</v>
      </c>
      <c r="BO86" s="47">
        <f>IF('KWh Monthly'!BO$5=-1,0,BN86+'KWh Monthly'!BO86)</f>
        <v>0</v>
      </c>
      <c r="BP86" s="47">
        <f>IF('KWh Monthly'!BP$5=-1,0,BO86+'KWh Monthly'!BP86)</f>
        <v>0</v>
      </c>
      <c r="BQ86" s="47">
        <f>IF('KWh Monthly'!BQ$5=-1,0,BP86+'KWh Monthly'!BQ86)</f>
        <v>0</v>
      </c>
      <c r="BR86" s="47">
        <f>IF('KWh Monthly'!BR$5=-1,0,BQ86+'KWh Monthly'!BR86)</f>
        <v>0</v>
      </c>
      <c r="BS86" s="47">
        <f>IF('KWh Monthly'!BS$5=-1,0,BR86+'KWh Monthly'!BS86)</f>
        <v>0</v>
      </c>
      <c r="BT86" s="47">
        <f>IF('KWh Monthly'!BT$5=-1,0,BS86+'KWh Monthly'!BT86)</f>
        <v>0</v>
      </c>
      <c r="BU86" s="47">
        <f>IF('KWh Monthly'!BU$5=-1,0,BT86+'KWh Monthly'!BU86)</f>
        <v>0</v>
      </c>
      <c r="BV86" s="47">
        <f>IF('KWh Monthly'!BV$5=-1,0,BU86+'KWh Monthly'!BV86)</f>
        <v>0</v>
      </c>
      <c r="BW86" s="47">
        <f>IF('KWh Monthly'!BW$5=-1,0,BV86+'KWh Monthly'!BW86)</f>
        <v>0</v>
      </c>
      <c r="BX86" s="47">
        <f>IF('KWh Monthly'!BX$5=-1,0,BW86+'KWh Monthly'!BX86)</f>
        <v>0</v>
      </c>
      <c r="BY86" s="47">
        <f>IF('KWh Monthly'!BY$5=-1,0,BX86+'KWh Monthly'!BY86)</f>
        <v>0</v>
      </c>
      <c r="BZ86" s="47">
        <f>IF('KWh Monthly'!BZ$5=-1,0,BY86+'KWh Monthly'!BZ86)</f>
        <v>0</v>
      </c>
      <c r="CA86" s="47">
        <f>IF('KWh Monthly'!CA$5=-1,0,BZ86+'KWh Monthly'!CA86)</f>
        <v>0</v>
      </c>
      <c r="CB86" s="47">
        <f>IF('KWh Monthly'!CB$5=-1,0,CA86+'KWh Monthly'!CB86)</f>
        <v>0</v>
      </c>
      <c r="CC86" s="47">
        <f>IF('KWh Monthly'!CC$5=-1,0,CB86+'KWh Monthly'!CC86)</f>
        <v>0</v>
      </c>
      <c r="CD86" s="47">
        <f>IF('KWh Monthly'!CD$5=-1,0,CC86+'KWh Monthly'!CD86)</f>
        <v>0</v>
      </c>
      <c r="CE86" s="47">
        <f>IF('KWh Monthly'!CE$5=-1,0,CD86+'KWh Monthly'!CE86)</f>
        <v>0</v>
      </c>
      <c r="CF86" s="47">
        <f>IF('KWh Monthly'!CF$5=-1,0,CE86+'KWh Monthly'!CF86)</f>
        <v>0</v>
      </c>
      <c r="CG86" s="47">
        <f>IF('KWh Monthly'!CG$5=-1,0,CF86+'KWh Monthly'!CG86)</f>
        <v>0</v>
      </c>
      <c r="CH86" s="47">
        <f>IF('KWh Monthly'!CH$5=-1,0,CG86+'KWh Monthly'!CH86)</f>
        <v>0</v>
      </c>
      <c r="CI86" s="47">
        <f>IF('KWh Monthly'!CI$5=-1,0,CH86+'KWh Monthly'!CI86)</f>
        <v>0</v>
      </c>
      <c r="CJ86" s="47">
        <f>IF('KWh Monthly'!CJ$5=-1,0,CI86+'KWh Monthly'!CJ86)</f>
        <v>0</v>
      </c>
      <c r="CK86" s="47">
        <f>IF('KWh Monthly'!CK$5=-1,0,CJ86+'KWh Monthly'!CK86)</f>
        <v>0</v>
      </c>
      <c r="CL86" s="47">
        <f>IF('KWh Monthly'!CL$5=-1,0,CK86+'KWh Monthly'!CL86)</f>
        <v>0</v>
      </c>
      <c r="CM86" s="47">
        <f>IF('KWh Monthly'!CM$5=-1,0,CL86+'KWh Monthly'!CM86)</f>
        <v>0</v>
      </c>
      <c r="CN86" s="47">
        <f>IF('KWh Monthly'!CN$5=-1,0,CM86+'KWh Monthly'!CN86)</f>
        <v>0</v>
      </c>
      <c r="CO86" s="47">
        <f>IF('KWh Monthly'!CO$5=-1,0,CN86+'KWh Monthly'!CO86)</f>
        <v>0</v>
      </c>
      <c r="CP86" s="47">
        <f>IF('KWh Monthly'!CP$5=-1,0,CO86+'KWh Monthly'!CP86)</f>
        <v>0</v>
      </c>
      <c r="CQ86" s="47">
        <f>IF('KWh Monthly'!CQ$5=-1,0,CP86+'KWh Monthly'!CQ86)</f>
        <v>0</v>
      </c>
      <c r="CR86" s="47">
        <f>IF('KWh Monthly'!CR$5=-1,0,CQ86+'KWh Monthly'!CR86)</f>
        <v>0</v>
      </c>
      <c r="CS86" s="47">
        <f>IF('KWh Monthly'!CS$5=-1,0,CR86+'KWh Monthly'!CS86)</f>
        <v>0</v>
      </c>
      <c r="CT86" s="47">
        <f>IF('KWh Monthly'!CT$5=-1,0,CS86+'KWh Monthly'!CT86)</f>
        <v>0</v>
      </c>
      <c r="CU86" s="47">
        <f>IF('KWh Monthly'!CU$5=-1,0,CT86+'KWh Monthly'!CU86)</f>
        <v>0</v>
      </c>
      <c r="CV86" s="47">
        <f>IF('KWh Monthly'!CV$5=-1,0,CU86+'KWh Monthly'!CV86)</f>
        <v>0</v>
      </c>
      <c r="CW86" s="47">
        <f>IF('KWh Monthly'!CW$5=-1,0,CV86+'KWh Monthly'!CW86)</f>
        <v>0</v>
      </c>
      <c r="CX86" s="47">
        <f>IF('KWh Monthly'!CX$5=-1,0,CW86+'KWh Monthly'!CX86)</f>
        <v>0</v>
      </c>
      <c r="CY86" s="47">
        <f>IF('KWh Monthly'!CY$5=-1,0,CX86+'KWh Monthly'!CY86)</f>
        <v>0</v>
      </c>
      <c r="CZ86" s="47">
        <f>IF('KWh Monthly'!CZ$5=-1,0,CY86+'KWh Monthly'!CZ86)</f>
        <v>0</v>
      </c>
      <c r="DA86" s="47">
        <f>IF('KWh Monthly'!DA$5=-1,0,CZ86+'KWh Monthly'!DA86)</f>
        <v>0</v>
      </c>
      <c r="DB86" s="47">
        <f>IF('KWh Monthly'!DB$5=-1,0,DA86+'KWh Monthly'!DB86)</f>
        <v>0</v>
      </c>
      <c r="DC86" s="47">
        <f>IF('KWh Monthly'!DC$5=-1,0,DB86+'KWh Monthly'!DC86)</f>
        <v>0</v>
      </c>
      <c r="DD86" s="47">
        <f>IF('KWh Monthly'!DD$5=-1,0,DC86+'KWh Monthly'!DD86)</f>
        <v>0</v>
      </c>
      <c r="DE86" s="47">
        <f>IF('KWh Monthly'!DE$5=-1,0,DD86+'KWh Monthly'!DE86)</f>
        <v>0</v>
      </c>
      <c r="DF86" s="47">
        <f>IF('KWh Monthly'!DF$5=-1,0,DE86+'KWh Monthly'!DF86)</f>
        <v>0</v>
      </c>
      <c r="DG86" s="47">
        <f>IF('KWh Monthly'!DG$5=-1,0,DF86+'KWh Monthly'!DG86)</f>
        <v>0</v>
      </c>
      <c r="DH86" s="47">
        <f>IF('KWh Monthly'!DH$5=-1,0,DG86+'KWh Monthly'!DH86)</f>
        <v>0</v>
      </c>
      <c r="DI86" s="47">
        <f>IF('KWh Monthly'!DI$5=-1,0,DH86+'KWh Monthly'!DI86)</f>
        <v>0</v>
      </c>
      <c r="DJ86" s="47">
        <f>IF('KWh Monthly'!DJ$5=-1,0,DI86+'KWh Monthly'!DJ86)</f>
        <v>0</v>
      </c>
      <c r="DK86" s="47">
        <f>IF('KWh Monthly'!DK$5=-1,0,DJ86+'KWh Monthly'!DK86)</f>
        <v>0</v>
      </c>
      <c r="DL86" s="47">
        <f>IF('KWh Monthly'!DL$5=-1,0,DK86+'KWh Monthly'!DL86)</f>
        <v>0</v>
      </c>
      <c r="DM86" s="47">
        <f>IF('KWh Monthly'!DM$5=-1,0,DL86+'KWh Monthly'!DM86)</f>
        <v>0</v>
      </c>
      <c r="DN86" s="47">
        <f>IF('KWh Monthly'!DN$5=-1,0,DM86+'KWh Monthly'!DN86)</f>
        <v>0</v>
      </c>
      <c r="DO86" s="47">
        <f>IF('KWh Monthly'!DO$5=-1,0,DN86+'KWh Monthly'!DO86)</f>
        <v>0</v>
      </c>
      <c r="DP86" s="47">
        <f>IF('KWh Monthly'!DP$5=-1,0,DO86+'KWh Monthly'!DP86)</f>
        <v>0</v>
      </c>
      <c r="DQ86" s="47">
        <f>IF('KWh Monthly'!DQ$5=-1,0,DP86+'KWh Monthly'!DQ86)</f>
        <v>0</v>
      </c>
      <c r="DR86" s="47">
        <f>IF('KWh Monthly'!DR$5=-1,0,DQ86+'KWh Monthly'!DR86)</f>
        <v>0</v>
      </c>
    </row>
    <row r="87" spans="1:122" x14ac:dyDescent="0.25">
      <c r="A87" s="193"/>
      <c r="B87" s="30" t="s">
        <v>3</v>
      </c>
      <c r="C87" s="47">
        <f>IF('KWh Monthly'!C$5=0,0,'KWh Monthly'!C87)</f>
        <v>0</v>
      </c>
      <c r="D87" s="47">
        <f>IF('KWh Monthly'!D$5=0,0,C87+'KWh Monthly'!D87)</f>
        <v>0</v>
      </c>
      <c r="E87" s="47">
        <f>IF('KWh Monthly'!E$5=0,0,D87+'KWh Monthly'!E87)</f>
        <v>0</v>
      </c>
      <c r="F87" s="47">
        <f>IF('KWh Monthly'!F$5=0,0,E87+'KWh Monthly'!F87)</f>
        <v>0</v>
      </c>
      <c r="G87" s="47">
        <f>IF('KWh Monthly'!G$5=0,0,F87+'KWh Monthly'!G87)</f>
        <v>0</v>
      </c>
      <c r="H87" s="47">
        <f>IF('KWh Monthly'!H$5=0,0,G87+'KWh Monthly'!H87)</f>
        <v>0</v>
      </c>
      <c r="I87" s="47">
        <f>IF('KWh Monthly'!I$5=0,0,H87+'KWh Monthly'!I87)</f>
        <v>0</v>
      </c>
      <c r="J87" s="47">
        <f>IF('KWh Monthly'!J$5=0,0,I87+'KWh Monthly'!J87)</f>
        <v>0</v>
      </c>
      <c r="K87" s="47">
        <f>IF('KWh Monthly'!K$5=0,0,J87+'KWh Monthly'!K87)</f>
        <v>0</v>
      </c>
      <c r="L87" s="47">
        <f>IF('KWh Monthly'!L$5=0,0,K87+'KWh Monthly'!L87)</f>
        <v>0</v>
      </c>
      <c r="M87" s="47">
        <f>IF('KWh Monthly'!M$5=0,0,L87+'KWh Monthly'!M87)</f>
        <v>0</v>
      </c>
      <c r="N87" s="47">
        <f>IF('KWh Monthly'!N$5=0,0,M87+'KWh Monthly'!N87)</f>
        <v>0</v>
      </c>
      <c r="O87" s="47">
        <f>IF('KWh Monthly'!O$5=0,0,N87+'KWh Monthly'!O87)</f>
        <v>23.05134591946516</v>
      </c>
      <c r="P87" s="47">
        <f>IF('KWh Monthly'!P$5=0,0,O87+'KWh Monthly'!P87)</f>
        <v>0</v>
      </c>
      <c r="Q87" s="47">
        <f>IF('KWh Monthly'!Q$5=0,0,P87+'KWh Monthly'!Q87)</f>
        <v>0</v>
      </c>
      <c r="R87" s="47">
        <f>IF('KWh Monthly'!R$5=0,0,Q87+'KWh Monthly'!R87)</f>
        <v>0</v>
      </c>
      <c r="S87" s="47">
        <f>IF('KWh Monthly'!S$5=0,0,R87+'KWh Monthly'!S87)</f>
        <v>0</v>
      </c>
      <c r="T87" s="47">
        <f>IF('KWh Monthly'!T$5=0,0,S87+'KWh Monthly'!T87)</f>
        <v>0</v>
      </c>
      <c r="U87" s="47">
        <f>IF('KWh Monthly'!U$5=0,0,T87+'KWh Monthly'!U87)</f>
        <v>0</v>
      </c>
      <c r="V87" s="47">
        <f>IF('KWh Monthly'!V$5=0,0,U87+'KWh Monthly'!V87)</f>
        <v>0</v>
      </c>
      <c r="W87" s="47">
        <f>IF('KWh Monthly'!W$5=0,0,V87+'KWh Monthly'!W87)</f>
        <v>0</v>
      </c>
      <c r="X87" s="47">
        <f>IF('KWh Monthly'!X$5=0,0,W87+'KWh Monthly'!X87)</f>
        <v>0</v>
      </c>
      <c r="Y87" s="47">
        <f>IF('KWh Monthly'!Y$5=0,0,X87+'KWh Monthly'!Y87)</f>
        <v>0</v>
      </c>
      <c r="Z87" s="47">
        <f>IF('KWh Monthly'!Z$5=0,0,Y87+'KWh Monthly'!Z87)</f>
        <v>0</v>
      </c>
      <c r="AA87" s="47">
        <f>IF('KWh Monthly'!AA$5=0,0,Z87+'KWh Monthly'!AA87)</f>
        <v>0</v>
      </c>
      <c r="AB87" s="47">
        <f>IF('KWh Monthly'!AB$5=0,0,AA87+'KWh Monthly'!AB87)</f>
        <v>0</v>
      </c>
      <c r="AC87" s="47">
        <f>IF('KWh Monthly'!AC$5=0,0,AB87+'KWh Monthly'!AC87)</f>
        <v>0</v>
      </c>
      <c r="AD87" s="47">
        <f>IF('KWh Monthly'!AD$5=0,0,AC87+'KWh Monthly'!AD87)</f>
        <v>0</v>
      </c>
      <c r="AE87" s="47">
        <f>IF('KWh Monthly'!AE$5=0,0,AD87+'KWh Monthly'!AE87)</f>
        <v>0</v>
      </c>
      <c r="AF87" s="47">
        <f>IF('KWh Monthly'!AF$5=0,0,AE87+'KWh Monthly'!AF87)</f>
        <v>0</v>
      </c>
      <c r="AG87" s="47">
        <f>IF('KWh Monthly'!AG$5=0,0,AF87+'KWh Monthly'!AG87)</f>
        <v>0</v>
      </c>
      <c r="AH87" s="47">
        <f>IF('KWh Monthly'!AH$5=0,0,AG87+'KWh Monthly'!AH87)</f>
        <v>0</v>
      </c>
      <c r="AI87" s="47">
        <f>IF('KWh Monthly'!AI$5=0,0,AH87+'KWh Monthly'!AI87)</f>
        <v>0</v>
      </c>
      <c r="AJ87" s="47">
        <f>IF('KWh Monthly'!AJ$5=0,0,AI87+'KWh Monthly'!AJ87)</f>
        <v>0</v>
      </c>
      <c r="AK87" s="47">
        <f>IF('KWh Monthly'!AK$5=0,0,AJ87+'KWh Monthly'!AK87)</f>
        <v>0</v>
      </c>
      <c r="AL87" s="47">
        <f>IF('KWh Monthly'!AL$5=0,0,AK87+'KWh Monthly'!AL87)</f>
        <v>0</v>
      </c>
      <c r="AM87" s="47">
        <f>IF('KWh Monthly'!AM$5=0,0,AL87+'KWh Monthly'!AM87)</f>
        <v>0</v>
      </c>
      <c r="AN87" s="47">
        <f>IF('KWh Monthly'!AN$5=0,0,AM87+'KWh Monthly'!AN87)</f>
        <v>0</v>
      </c>
      <c r="AO87" s="47">
        <f>IF('KWh Monthly'!AO$5=-1,0,AN87+'KWh Monthly'!AO87)</f>
        <v>0</v>
      </c>
      <c r="AP87" s="47">
        <f>IF('KWh Monthly'!AP$5=-1,0,AO87+'KWh Monthly'!AP87)</f>
        <v>0</v>
      </c>
      <c r="AQ87" s="47">
        <f>IF('KWh Monthly'!AQ$5=-1,0,AP87+'KWh Monthly'!AQ87)</f>
        <v>0</v>
      </c>
      <c r="AR87" s="47">
        <f>IF('KWh Monthly'!AR$5=-1,0,AQ87+'KWh Monthly'!AR87)</f>
        <v>0</v>
      </c>
      <c r="AS87" s="47">
        <f>IF('KWh Monthly'!AS$5=-1,0,AR87+'KWh Monthly'!AS87)</f>
        <v>0</v>
      </c>
      <c r="AT87" s="47">
        <f>IF('KWh Monthly'!AT$5=-1,0,AS87+'KWh Monthly'!AT87)</f>
        <v>0</v>
      </c>
      <c r="AU87" s="47">
        <f>IF('KWh Monthly'!AU$5=-1,0,AT87+'KWh Monthly'!AU87)</f>
        <v>0</v>
      </c>
      <c r="AV87" s="47">
        <f>IF('KWh Monthly'!AV$5=-1,0,AU87+'KWh Monthly'!AV87)</f>
        <v>0</v>
      </c>
      <c r="AW87" s="47">
        <f>IF('KWh Monthly'!AW$5=-1,0,AV87+'KWh Monthly'!AW87)</f>
        <v>0</v>
      </c>
      <c r="AX87" s="47">
        <f>IF('KWh Monthly'!AX$5=-1,0,AW87+'KWh Monthly'!AX87)</f>
        <v>0</v>
      </c>
      <c r="AY87" s="47">
        <f>IF('KWh Monthly'!AY$5=-1,0,AX87+'KWh Monthly'!AY87)</f>
        <v>0</v>
      </c>
      <c r="AZ87" s="47">
        <f>IF('KWh Monthly'!AZ$5=-1,0,AY87+'KWh Monthly'!AZ87)</f>
        <v>0</v>
      </c>
      <c r="BA87" s="47">
        <f>IF('KWh Monthly'!BA$5=-1,0,AZ87+'KWh Monthly'!BA87)</f>
        <v>0</v>
      </c>
      <c r="BB87" s="47">
        <f>IF('KWh Monthly'!BB$5=-1,0,BA87+'KWh Monthly'!BB87)</f>
        <v>0</v>
      </c>
      <c r="BC87" s="47">
        <f>IF('KWh Monthly'!BC$5=-1,0,BB87+'KWh Monthly'!BC87)</f>
        <v>0</v>
      </c>
      <c r="BD87" s="47">
        <f>IF('KWh Monthly'!BD$5=-1,0,BC87+'KWh Monthly'!BD87)</f>
        <v>0</v>
      </c>
      <c r="BE87" s="47">
        <f>IF('KWh Monthly'!BE$5=-1,0,BD87+'KWh Monthly'!BE87)</f>
        <v>0</v>
      </c>
      <c r="BF87" s="47">
        <f>IF('KWh Monthly'!BF$5=-1,0,BE87+'KWh Monthly'!BF87)</f>
        <v>0</v>
      </c>
      <c r="BG87" s="47">
        <f>IF('KWh Monthly'!BG$5=-1,0,BF87+'KWh Monthly'!BG87)</f>
        <v>0</v>
      </c>
      <c r="BH87" s="47">
        <f>IF('KWh Monthly'!BH$5=-1,0,BG87+'KWh Monthly'!BH87)</f>
        <v>0</v>
      </c>
      <c r="BI87" s="47">
        <f>IF('KWh Monthly'!BI$5=-1,0,BH87+'KWh Monthly'!BI87)</f>
        <v>0</v>
      </c>
      <c r="BJ87" s="47">
        <f>IF('KWh Monthly'!BJ$5=-1,0,BI87+'KWh Monthly'!BJ87)</f>
        <v>0</v>
      </c>
      <c r="BK87" s="47">
        <f>IF('KWh Monthly'!BK$5=-1,0,BJ87+'KWh Monthly'!BK87)</f>
        <v>0</v>
      </c>
      <c r="BL87" s="47">
        <f>IF('KWh Monthly'!BL$5=-1,0,BK87+'KWh Monthly'!BL87)</f>
        <v>0</v>
      </c>
      <c r="BM87" s="47">
        <f>IF('KWh Monthly'!BM$5=-1,0,BL87+'KWh Monthly'!BM87)</f>
        <v>0</v>
      </c>
      <c r="BN87" s="47">
        <f>IF('KWh Monthly'!BN$5=-1,0,BM87+'KWh Monthly'!BN87)</f>
        <v>0</v>
      </c>
      <c r="BO87" s="47">
        <f>IF('KWh Monthly'!BO$5=-1,0,BN87+'KWh Monthly'!BO87)</f>
        <v>0</v>
      </c>
      <c r="BP87" s="47">
        <f>IF('KWh Monthly'!BP$5=-1,0,BO87+'KWh Monthly'!BP87)</f>
        <v>0</v>
      </c>
      <c r="BQ87" s="47">
        <f>IF('KWh Monthly'!BQ$5=-1,0,BP87+'KWh Monthly'!BQ87)</f>
        <v>0</v>
      </c>
      <c r="BR87" s="47">
        <f>IF('KWh Monthly'!BR$5=-1,0,BQ87+'KWh Monthly'!BR87)</f>
        <v>0</v>
      </c>
      <c r="BS87" s="47">
        <f>IF('KWh Monthly'!BS$5=-1,0,BR87+'KWh Monthly'!BS87)</f>
        <v>0</v>
      </c>
      <c r="BT87" s="47">
        <f>IF('KWh Monthly'!BT$5=-1,0,BS87+'KWh Monthly'!BT87)</f>
        <v>0</v>
      </c>
      <c r="BU87" s="47">
        <f>IF('KWh Monthly'!BU$5=-1,0,BT87+'KWh Monthly'!BU87)</f>
        <v>0</v>
      </c>
      <c r="BV87" s="47">
        <f>IF('KWh Monthly'!BV$5=-1,0,BU87+'KWh Monthly'!BV87)</f>
        <v>0</v>
      </c>
      <c r="BW87" s="47">
        <f>IF('KWh Monthly'!BW$5=-1,0,BV87+'KWh Monthly'!BW87)</f>
        <v>0</v>
      </c>
      <c r="BX87" s="47">
        <f>IF('KWh Monthly'!BX$5=-1,0,BW87+'KWh Monthly'!BX87)</f>
        <v>0</v>
      </c>
      <c r="BY87" s="47">
        <f>IF('KWh Monthly'!BY$5=-1,0,BX87+'KWh Monthly'!BY87)</f>
        <v>0</v>
      </c>
      <c r="BZ87" s="47">
        <f>IF('KWh Monthly'!BZ$5=-1,0,BY87+'KWh Monthly'!BZ87)</f>
        <v>0</v>
      </c>
      <c r="CA87" s="47">
        <f>IF('KWh Monthly'!CA$5=-1,0,BZ87+'KWh Monthly'!CA87)</f>
        <v>0</v>
      </c>
      <c r="CB87" s="47">
        <f>IF('KWh Monthly'!CB$5=-1,0,CA87+'KWh Monthly'!CB87)</f>
        <v>0</v>
      </c>
      <c r="CC87" s="47">
        <f>IF('KWh Monthly'!CC$5=-1,0,CB87+'KWh Monthly'!CC87)</f>
        <v>0</v>
      </c>
      <c r="CD87" s="47">
        <f>IF('KWh Monthly'!CD$5=-1,0,CC87+'KWh Monthly'!CD87)</f>
        <v>0</v>
      </c>
      <c r="CE87" s="47">
        <f>IF('KWh Monthly'!CE$5=-1,0,CD87+'KWh Monthly'!CE87)</f>
        <v>0</v>
      </c>
      <c r="CF87" s="47">
        <f>IF('KWh Monthly'!CF$5=-1,0,CE87+'KWh Monthly'!CF87)</f>
        <v>0</v>
      </c>
      <c r="CG87" s="47">
        <f>IF('KWh Monthly'!CG$5=-1,0,CF87+'KWh Monthly'!CG87)</f>
        <v>0</v>
      </c>
      <c r="CH87" s="47">
        <f>IF('KWh Monthly'!CH$5=-1,0,CG87+'KWh Monthly'!CH87)</f>
        <v>0</v>
      </c>
      <c r="CI87" s="47">
        <f>IF('KWh Monthly'!CI$5=-1,0,CH87+'KWh Monthly'!CI87)</f>
        <v>0</v>
      </c>
      <c r="CJ87" s="47">
        <f>IF('KWh Monthly'!CJ$5=-1,0,CI87+'KWh Monthly'!CJ87)</f>
        <v>0</v>
      </c>
      <c r="CK87" s="47">
        <f>IF('KWh Monthly'!CK$5=-1,0,CJ87+'KWh Monthly'!CK87)</f>
        <v>0</v>
      </c>
      <c r="CL87" s="47">
        <f>IF('KWh Monthly'!CL$5=-1,0,CK87+'KWh Monthly'!CL87)</f>
        <v>0</v>
      </c>
      <c r="CM87" s="47">
        <f>IF('KWh Monthly'!CM$5=-1,0,CL87+'KWh Monthly'!CM87)</f>
        <v>0</v>
      </c>
      <c r="CN87" s="47">
        <f>IF('KWh Monthly'!CN$5=-1,0,CM87+'KWh Monthly'!CN87)</f>
        <v>0</v>
      </c>
      <c r="CO87" s="47">
        <f>IF('KWh Monthly'!CO$5=-1,0,CN87+'KWh Monthly'!CO87)</f>
        <v>0</v>
      </c>
      <c r="CP87" s="47">
        <f>IF('KWh Monthly'!CP$5=-1,0,CO87+'KWh Monthly'!CP87)</f>
        <v>0</v>
      </c>
      <c r="CQ87" s="47">
        <f>IF('KWh Monthly'!CQ$5=-1,0,CP87+'KWh Monthly'!CQ87)</f>
        <v>0</v>
      </c>
      <c r="CR87" s="47">
        <f>IF('KWh Monthly'!CR$5=-1,0,CQ87+'KWh Monthly'!CR87)</f>
        <v>0</v>
      </c>
      <c r="CS87" s="47">
        <f>IF('KWh Monthly'!CS$5=-1,0,CR87+'KWh Monthly'!CS87)</f>
        <v>0</v>
      </c>
      <c r="CT87" s="47">
        <f>IF('KWh Monthly'!CT$5=-1,0,CS87+'KWh Monthly'!CT87)</f>
        <v>0</v>
      </c>
      <c r="CU87" s="47">
        <f>IF('KWh Monthly'!CU$5=-1,0,CT87+'KWh Monthly'!CU87)</f>
        <v>0</v>
      </c>
      <c r="CV87" s="47">
        <f>IF('KWh Monthly'!CV$5=-1,0,CU87+'KWh Monthly'!CV87)</f>
        <v>0</v>
      </c>
      <c r="CW87" s="47">
        <f>IF('KWh Monthly'!CW$5=-1,0,CV87+'KWh Monthly'!CW87)</f>
        <v>0</v>
      </c>
      <c r="CX87" s="47">
        <f>IF('KWh Monthly'!CX$5=-1,0,CW87+'KWh Monthly'!CX87)</f>
        <v>0</v>
      </c>
      <c r="CY87" s="47">
        <f>IF('KWh Monthly'!CY$5=-1,0,CX87+'KWh Monthly'!CY87)</f>
        <v>0</v>
      </c>
      <c r="CZ87" s="47">
        <f>IF('KWh Monthly'!CZ$5=-1,0,CY87+'KWh Monthly'!CZ87)</f>
        <v>0</v>
      </c>
      <c r="DA87" s="47">
        <f>IF('KWh Monthly'!DA$5=-1,0,CZ87+'KWh Monthly'!DA87)</f>
        <v>0</v>
      </c>
      <c r="DB87" s="47">
        <f>IF('KWh Monthly'!DB$5=-1,0,DA87+'KWh Monthly'!DB87)</f>
        <v>0</v>
      </c>
      <c r="DC87" s="47">
        <f>IF('KWh Monthly'!DC$5=-1,0,DB87+'KWh Monthly'!DC87)</f>
        <v>0</v>
      </c>
      <c r="DD87" s="47">
        <f>IF('KWh Monthly'!DD$5=-1,0,DC87+'KWh Monthly'!DD87)</f>
        <v>0</v>
      </c>
      <c r="DE87" s="47">
        <f>IF('KWh Monthly'!DE$5=-1,0,DD87+'KWh Monthly'!DE87)</f>
        <v>0</v>
      </c>
      <c r="DF87" s="47">
        <f>IF('KWh Monthly'!DF$5=-1,0,DE87+'KWh Monthly'!DF87)</f>
        <v>0</v>
      </c>
      <c r="DG87" s="47">
        <f>IF('KWh Monthly'!DG$5=-1,0,DF87+'KWh Monthly'!DG87)</f>
        <v>0</v>
      </c>
      <c r="DH87" s="47">
        <f>IF('KWh Monthly'!DH$5=-1,0,DG87+'KWh Monthly'!DH87)</f>
        <v>0</v>
      </c>
      <c r="DI87" s="47">
        <f>IF('KWh Monthly'!DI$5=-1,0,DH87+'KWh Monthly'!DI87)</f>
        <v>0</v>
      </c>
      <c r="DJ87" s="47">
        <f>IF('KWh Monthly'!DJ$5=-1,0,DI87+'KWh Monthly'!DJ87)</f>
        <v>0</v>
      </c>
      <c r="DK87" s="47">
        <f>IF('KWh Monthly'!DK$5=-1,0,DJ87+'KWh Monthly'!DK87)</f>
        <v>0</v>
      </c>
      <c r="DL87" s="47">
        <f>IF('KWh Monthly'!DL$5=-1,0,DK87+'KWh Monthly'!DL87)</f>
        <v>0</v>
      </c>
      <c r="DM87" s="47">
        <f>IF('KWh Monthly'!DM$5=-1,0,DL87+'KWh Monthly'!DM87)</f>
        <v>0</v>
      </c>
      <c r="DN87" s="47">
        <f>IF('KWh Monthly'!DN$5=-1,0,DM87+'KWh Monthly'!DN87)</f>
        <v>0</v>
      </c>
      <c r="DO87" s="47">
        <f>IF('KWh Monthly'!DO$5=-1,0,DN87+'KWh Monthly'!DO87)</f>
        <v>0</v>
      </c>
      <c r="DP87" s="47">
        <f>IF('KWh Monthly'!DP$5=-1,0,DO87+'KWh Monthly'!DP87)</f>
        <v>0</v>
      </c>
      <c r="DQ87" s="47">
        <f>IF('KWh Monthly'!DQ$5=-1,0,DP87+'KWh Monthly'!DQ87)</f>
        <v>0</v>
      </c>
      <c r="DR87" s="47">
        <f>IF('KWh Monthly'!DR$5=-1,0,DQ87+'KWh Monthly'!DR87)</f>
        <v>0</v>
      </c>
    </row>
    <row r="88" spans="1:122" x14ac:dyDescent="0.25">
      <c r="A88" s="193"/>
      <c r="B88" s="30" t="s">
        <v>13</v>
      </c>
      <c r="C88" s="47">
        <f>IF('KWh Monthly'!C$5=0,0,'KWh Monthly'!C88)</f>
        <v>0</v>
      </c>
      <c r="D88" s="47">
        <f>IF('KWh Monthly'!D$5=0,0,C88+'KWh Monthly'!D88)</f>
        <v>0</v>
      </c>
      <c r="E88" s="47">
        <f>IF('KWh Monthly'!E$5=0,0,D88+'KWh Monthly'!E88)</f>
        <v>0</v>
      </c>
      <c r="F88" s="47">
        <f>IF('KWh Monthly'!F$5=0,0,E88+'KWh Monthly'!F88)</f>
        <v>0</v>
      </c>
      <c r="G88" s="47">
        <f>IF('KWh Monthly'!G$5=0,0,F88+'KWh Monthly'!G88)</f>
        <v>0</v>
      </c>
      <c r="H88" s="47">
        <f>IF('KWh Monthly'!H$5=0,0,G88+'KWh Monthly'!H88)</f>
        <v>0</v>
      </c>
      <c r="I88" s="47">
        <f>IF('KWh Monthly'!I$5=0,0,H88+'KWh Monthly'!I88)</f>
        <v>0</v>
      </c>
      <c r="J88" s="47">
        <f>IF('KWh Monthly'!J$5=0,0,I88+'KWh Monthly'!J88)</f>
        <v>0</v>
      </c>
      <c r="K88" s="47">
        <f>IF('KWh Monthly'!K$5=0,0,J88+'KWh Monthly'!K88)</f>
        <v>0</v>
      </c>
      <c r="L88" s="47">
        <f>IF('KWh Monthly'!L$5=0,0,K88+'KWh Monthly'!L88)</f>
        <v>0</v>
      </c>
      <c r="M88" s="47">
        <f>IF('KWh Monthly'!M$5=0,0,L88+'KWh Monthly'!M88)</f>
        <v>0</v>
      </c>
      <c r="N88" s="47">
        <f>IF('KWh Monthly'!N$5=0,0,M88+'KWh Monthly'!N88)</f>
        <v>0</v>
      </c>
      <c r="O88" s="47">
        <f>IF('KWh Monthly'!O$5=0,0,N88+'KWh Monthly'!O88)</f>
        <v>5411.5965166126725</v>
      </c>
      <c r="P88" s="47">
        <f>IF('KWh Monthly'!P$5=0,0,O88+'KWh Monthly'!P88)</f>
        <v>0</v>
      </c>
      <c r="Q88" s="47">
        <f>IF('KWh Monthly'!Q$5=0,0,P88+'KWh Monthly'!Q88)</f>
        <v>0</v>
      </c>
      <c r="R88" s="47">
        <f>IF('KWh Monthly'!R$5=0,0,Q88+'KWh Monthly'!R88)</f>
        <v>0</v>
      </c>
      <c r="S88" s="47">
        <f>IF('KWh Monthly'!S$5=0,0,R88+'KWh Monthly'!S88)</f>
        <v>0</v>
      </c>
      <c r="T88" s="47">
        <f>IF('KWh Monthly'!T$5=0,0,S88+'KWh Monthly'!T88)</f>
        <v>0</v>
      </c>
      <c r="U88" s="47">
        <f>IF('KWh Monthly'!U$5=0,0,T88+'KWh Monthly'!U88)</f>
        <v>0</v>
      </c>
      <c r="V88" s="47">
        <f>IF('KWh Monthly'!V$5=0,0,U88+'KWh Monthly'!V88)</f>
        <v>0</v>
      </c>
      <c r="W88" s="47">
        <f>IF('KWh Monthly'!W$5=0,0,V88+'KWh Monthly'!W88)</f>
        <v>0</v>
      </c>
      <c r="X88" s="47">
        <f>IF('KWh Monthly'!X$5=0,0,W88+'KWh Monthly'!X88)</f>
        <v>0</v>
      </c>
      <c r="Y88" s="47">
        <f>IF('KWh Monthly'!Y$5=0,0,X88+'KWh Monthly'!Y88)</f>
        <v>0</v>
      </c>
      <c r="Z88" s="47">
        <f>IF('KWh Monthly'!Z$5=0,0,Y88+'KWh Monthly'!Z88)</f>
        <v>0</v>
      </c>
      <c r="AA88" s="47">
        <f>IF('KWh Monthly'!AA$5=0,0,Z88+'KWh Monthly'!AA88)</f>
        <v>0</v>
      </c>
      <c r="AB88" s="47">
        <f>IF('KWh Monthly'!AB$5=0,0,AA88+'KWh Monthly'!AB88)</f>
        <v>0</v>
      </c>
      <c r="AC88" s="47">
        <f>IF('KWh Monthly'!AC$5=0,0,AB88+'KWh Monthly'!AC88)</f>
        <v>0</v>
      </c>
      <c r="AD88" s="47">
        <f>IF('KWh Monthly'!AD$5=0,0,AC88+'KWh Monthly'!AD88)</f>
        <v>0</v>
      </c>
      <c r="AE88" s="47">
        <f>IF('KWh Monthly'!AE$5=0,0,AD88+'KWh Monthly'!AE88)</f>
        <v>0</v>
      </c>
      <c r="AF88" s="47">
        <f>IF('KWh Monthly'!AF$5=0,0,AE88+'KWh Monthly'!AF88)</f>
        <v>0</v>
      </c>
      <c r="AG88" s="47">
        <f>IF('KWh Monthly'!AG$5=0,0,AF88+'KWh Monthly'!AG88)</f>
        <v>0</v>
      </c>
      <c r="AH88" s="47">
        <f>IF('KWh Monthly'!AH$5=0,0,AG88+'KWh Monthly'!AH88)</f>
        <v>0</v>
      </c>
      <c r="AI88" s="47">
        <f>IF('KWh Monthly'!AI$5=0,0,AH88+'KWh Monthly'!AI88)</f>
        <v>0</v>
      </c>
      <c r="AJ88" s="47">
        <f>IF('KWh Monthly'!AJ$5=0,0,AI88+'KWh Monthly'!AJ88)</f>
        <v>0</v>
      </c>
      <c r="AK88" s="47">
        <f>IF('KWh Monthly'!AK$5=0,0,AJ88+'KWh Monthly'!AK88)</f>
        <v>0</v>
      </c>
      <c r="AL88" s="47">
        <f>IF('KWh Monthly'!AL$5=0,0,AK88+'KWh Monthly'!AL88)</f>
        <v>0</v>
      </c>
      <c r="AM88" s="47">
        <f>IF('KWh Monthly'!AM$5=0,0,AL88+'KWh Monthly'!AM88)</f>
        <v>0</v>
      </c>
      <c r="AN88" s="47">
        <f>IF('KWh Monthly'!AN$5=0,0,AM88+'KWh Monthly'!AN88)</f>
        <v>0</v>
      </c>
      <c r="AO88" s="47">
        <f>IF('KWh Monthly'!AO$5=-1,0,AN88+'KWh Monthly'!AO88)</f>
        <v>0</v>
      </c>
      <c r="AP88" s="47">
        <f>IF('KWh Monthly'!AP$5=-1,0,AO88+'KWh Monthly'!AP88)</f>
        <v>0</v>
      </c>
      <c r="AQ88" s="47">
        <f>IF('KWh Monthly'!AQ$5=-1,0,AP88+'KWh Monthly'!AQ88)</f>
        <v>0</v>
      </c>
      <c r="AR88" s="47">
        <f>IF('KWh Monthly'!AR$5=-1,0,AQ88+'KWh Monthly'!AR88)</f>
        <v>0</v>
      </c>
      <c r="AS88" s="47">
        <f>IF('KWh Monthly'!AS$5=-1,0,AR88+'KWh Monthly'!AS88)</f>
        <v>0</v>
      </c>
      <c r="AT88" s="47">
        <f>IF('KWh Monthly'!AT$5=-1,0,AS88+'KWh Monthly'!AT88)</f>
        <v>0</v>
      </c>
      <c r="AU88" s="47">
        <f>IF('KWh Monthly'!AU$5=-1,0,AT88+'KWh Monthly'!AU88)</f>
        <v>0</v>
      </c>
      <c r="AV88" s="47">
        <f>IF('KWh Monthly'!AV$5=-1,0,AU88+'KWh Monthly'!AV88)</f>
        <v>0</v>
      </c>
      <c r="AW88" s="47">
        <f>IF('KWh Monthly'!AW$5=-1,0,AV88+'KWh Monthly'!AW88)</f>
        <v>0</v>
      </c>
      <c r="AX88" s="47">
        <f>IF('KWh Monthly'!AX$5=-1,0,AW88+'KWh Monthly'!AX88)</f>
        <v>0</v>
      </c>
      <c r="AY88" s="47">
        <f>IF('KWh Monthly'!AY$5=-1,0,AX88+'KWh Monthly'!AY88)</f>
        <v>0</v>
      </c>
      <c r="AZ88" s="47">
        <f>IF('KWh Monthly'!AZ$5=-1,0,AY88+'KWh Monthly'!AZ88)</f>
        <v>0</v>
      </c>
      <c r="BA88" s="47">
        <f>IF('KWh Monthly'!BA$5=-1,0,AZ88+'KWh Monthly'!BA88)</f>
        <v>0</v>
      </c>
      <c r="BB88" s="47">
        <f>IF('KWh Monthly'!BB$5=-1,0,BA88+'KWh Monthly'!BB88)</f>
        <v>0</v>
      </c>
      <c r="BC88" s="47">
        <f>IF('KWh Monthly'!BC$5=-1,0,BB88+'KWh Monthly'!BC88)</f>
        <v>0</v>
      </c>
      <c r="BD88" s="47">
        <f>IF('KWh Monthly'!BD$5=-1,0,BC88+'KWh Monthly'!BD88)</f>
        <v>0</v>
      </c>
      <c r="BE88" s="47">
        <f>IF('KWh Monthly'!BE$5=-1,0,BD88+'KWh Monthly'!BE88)</f>
        <v>0</v>
      </c>
      <c r="BF88" s="47">
        <f>IF('KWh Monthly'!BF$5=-1,0,BE88+'KWh Monthly'!BF88)</f>
        <v>0</v>
      </c>
      <c r="BG88" s="47">
        <f>IF('KWh Monthly'!BG$5=-1,0,BF88+'KWh Monthly'!BG88)</f>
        <v>0</v>
      </c>
      <c r="BH88" s="47">
        <f>IF('KWh Monthly'!BH$5=-1,0,BG88+'KWh Monthly'!BH88)</f>
        <v>0</v>
      </c>
      <c r="BI88" s="47">
        <f>IF('KWh Monthly'!BI$5=-1,0,BH88+'KWh Monthly'!BI88)</f>
        <v>0</v>
      </c>
      <c r="BJ88" s="47">
        <f>IF('KWh Monthly'!BJ$5=-1,0,BI88+'KWh Monthly'!BJ88)</f>
        <v>0</v>
      </c>
      <c r="BK88" s="47">
        <f>IF('KWh Monthly'!BK$5=-1,0,BJ88+'KWh Monthly'!BK88)</f>
        <v>0</v>
      </c>
      <c r="BL88" s="47">
        <f>IF('KWh Monthly'!BL$5=-1,0,BK88+'KWh Monthly'!BL88)</f>
        <v>0</v>
      </c>
      <c r="BM88" s="47">
        <f>IF('KWh Monthly'!BM$5=-1,0,BL88+'KWh Monthly'!BM88)</f>
        <v>0</v>
      </c>
      <c r="BN88" s="47">
        <f>IF('KWh Monthly'!BN$5=-1,0,BM88+'KWh Monthly'!BN88)</f>
        <v>0</v>
      </c>
      <c r="BO88" s="47">
        <f>IF('KWh Monthly'!BO$5=-1,0,BN88+'KWh Monthly'!BO88)</f>
        <v>0</v>
      </c>
      <c r="BP88" s="47">
        <f>IF('KWh Monthly'!BP$5=-1,0,BO88+'KWh Monthly'!BP88)</f>
        <v>0</v>
      </c>
      <c r="BQ88" s="47">
        <f>IF('KWh Monthly'!BQ$5=-1,0,BP88+'KWh Monthly'!BQ88)</f>
        <v>0</v>
      </c>
      <c r="BR88" s="47">
        <f>IF('KWh Monthly'!BR$5=-1,0,BQ88+'KWh Monthly'!BR88)</f>
        <v>0</v>
      </c>
      <c r="BS88" s="47">
        <f>IF('KWh Monthly'!BS$5=-1,0,BR88+'KWh Monthly'!BS88)</f>
        <v>0</v>
      </c>
      <c r="BT88" s="47">
        <f>IF('KWh Monthly'!BT$5=-1,0,BS88+'KWh Monthly'!BT88)</f>
        <v>0</v>
      </c>
      <c r="BU88" s="47">
        <f>IF('KWh Monthly'!BU$5=-1,0,BT88+'KWh Monthly'!BU88)</f>
        <v>0</v>
      </c>
      <c r="BV88" s="47">
        <f>IF('KWh Monthly'!BV$5=-1,0,BU88+'KWh Monthly'!BV88)</f>
        <v>0</v>
      </c>
      <c r="BW88" s="47">
        <f>IF('KWh Monthly'!BW$5=-1,0,BV88+'KWh Monthly'!BW88)</f>
        <v>0</v>
      </c>
      <c r="BX88" s="47">
        <f>IF('KWh Monthly'!BX$5=-1,0,BW88+'KWh Monthly'!BX88)</f>
        <v>0</v>
      </c>
      <c r="BY88" s="47">
        <f>IF('KWh Monthly'!BY$5=-1,0,BX88+'KWh Monthly'!BY88)</f>
        <v>0</v>
      </c>
      <c r="BZ88" s="47">
        <f>IF('KWh Monthly'!BZ$5=-1,0,BY88+'KWh Monthly'!BZ88)</f>
        <v>0</v>
      </c>
      <c r="CA88" s="47">
        <f>IF('KWh Monthly'!CA$5=-1,0,BZ88+'KWh Monthly'!CA88)</f>
        <v>0</v>
      </c>
      <c r="CB88" s="47">
        <f>IF('KWh Monthly'!CB$5=-1,0,CA88+'KWh Monthly'!CB88)</f>
        <v>0</v>
      </c>
      <c r="CC88" s="47">
        <f>IF('KWh Monthly'!CC$5=-1,0,CB88+'KWh Monthly'!CC88)</f>
        <v>0</v>
      </c>
      <c r="CD88" s="47">
        <f>IF('KWh Monthly'!CD$5=-1,0,CC88+'KWh Monthly'!CD88)</f>
        <v>0</v>
      </c>
      <c r="CE88" s="47">
        <f>IF('KWh Monthly'!CE$5=-1,0,CD88+'KWh Monthly'!CE88)</f>
        <v>0</v>
      </c>
      <c r="CF88" s="47">
        <f>IF('KWh Monthly'!CF$5=-1,0,CE88+'KWh Monthly'!CF88)</f>
        <v>0</v>
      </c>
      <c r="CG88" s="47">
        <f>IF('KWh Monthly'!CG$5=-1,0,CF88+'KWh Monthly'!CG88)</f>
        <v>0</v>
      </c>
      <c r="CH88" s="47">
        <f>IF('KWh Monthly'!CH$5=-1,0,CG88+'KWh Monthly'!CH88)</f>
        <v>0</v>
      </c>
      <c r="CI88" s="47">
        <f>IF('KWh Monthly'!CI$5=-1,0,CH88+'KWh Monthly'!CI88)</f>
        <v>0</v>
      </c>
      <c r="CJ88" s="47">
        <f>IF('KWh Monthly'!CJ$5=-1,0,CI88+'KWh Monthly'!CJ88)</f>
        <v>0</v>
      </c>
      <c r="CK88" s="47">
        <f>IF('KWh Monthly'!CK$5=-1,0,CJ88+'KWh Monthly'!CK88)</f>
        <v>0</v>
      </c>
      <c r="CL88" s="47">
        <f>IF('KWh Monthly'!CL$5=-1,0,CK88+'KWh Monthly'!CL88)</f>
        <v>0</v>
      </c>
      <c r="CM88" s="47">
        <f>IF('KWh Monthly'!CM$5=-1,0,CL88+'KWh Monthly'!CM88)</f>
        <v>0</v>
      </c>
      <c r="CN88" s="47">
        <f>IF('KWh Monthly'!CN$5=-1,0,CM88+'KWh Monthly'!CN88)</f>
        <v>0</v>
      </c>
      <c r="CO88" s="47">
        <f>IF('KWh Monthly'!CO$5=-1,0,CN88+'KWh Monthly'!CO88)</f>
        <v>0</v>
      </c>
      <c r="CP88" s="47">
        <f>IF('KWh Monthly'!CP$5=-1,0,CO88+'KWh Monthly'!CP88)</f>
        <v>0</v>
      </c>
      <c r="CQ88" s="47">
        <f>IF('KWh Monthly'!CQ$5=-1,0,CP88+'KWh Monthly'!CQ88)</f>
        <v>0</v>
      </c>
      <c r="CR88" s="47">
        <f>IF('KWh Monthly'!CR$5=-1,0,CQ88+'KWh Monthly'!CR88)</f>
        <v>0</v>
      </c>
      <c r="CS88" s="47">
        <f>IF('KWh Monthly'!CS$5=-1,0,CR88+'KWh Monthly'!CS88)</f>
        <v>0</v>
      </c>
      <c r="CT88" s="47">
        <f>IF('KWh Monthly'!CT$5=-1,0,CS88+'KWh Monthly'!CT88)</f>
        <v>0</v>
      </c>
      <c r="CU88" s="47">
        <f>IF('KWh Monthly'!CU$5=-1,0,CT88+'KWh Monthly'!CU88)</f>
        <v>0</v>
      </c>
      <c r="CV88" s="47">
        <f>IF('KWh Monthly'!CV$5=-1,0,CU88+'KWh Monthly'!CV88)</f>
        <v>0</v>
      </c>
      <c r="CW88" s="47">
        <f>IF('KWh Monthly'!CW$5=-1,0,CV88+'KWh Monthly'!CW88)</f>
        <v>0</v>
      </c>
      <c r="CX88" s="47">
        <f>IF('KWh Monthly'!CX$5=-1,0,CW88+'KWh Monthly'!CX88)</f>
        <v>0</v>
      </c>
      <c r="CY88" s="47">
        <f>IF('KWh Monthly'!CY$5=-1,0,CX88+'KWh Monthly'!CY88)</f>
        <v>0</v>
      </c>
      <c r="CZ88" s="47">
        <f>IF('KWh Monthly'!CZ$5=-1,0,CY88+'KWh Monthly'!CZ88)</f>
        <v>0</v>
      </c>
      <c r="DA88" s="47">
        <f>IF('KWh Monthly'!DA$5=-1,0,CZ88+'KWh Monthly'!DA88)</f>
        <v>0</v>
      </c>
      <c r="DB88" s="47">
        <f>IF('KWh Monthly'!DB$5=-1,0,DA88+'KWh Monthly'!DB88)</f>
        <v>0</v>
      </c>
      <c r="DC88" s="47">
        <f>IF('KWh Monthly'!DC$5=-1,0,DB88+'KWh Monthly'!DC88)</f>
        <v>0</v>
      </c>
      <c r="DD88" s="47">
        <f>IF('KWh Monthly'!DD$5=-1,0,DC88+'KWh Monthly'!DD88)</f>
        <v>0</v>
      </c>
      <c r="DE88" s="47">
        <f>IF('KWh Monthly'!DE$5=-1,0,DD88+'KWh Monthly'!DE88)</f>
        <v>0</v>
      </c>
      <c r="DF88" s="47">
        <f>IF('KWh Monthly'!DF$5=-1,0,DE88+'KWh Monthly'!DF88)</f>
        <v>0</v>
      </c>
      <c r="DG88" s="47">
        <f>IF('KWh Monthly'!DG$5=-1,0,DF88+'KWh Monthly'!DG88)</f>
        <v>0</v>
      </c>
      <c r="DH88" s="47">
        <f>IF('KWh Monthly'!DH$5=-1,0,DG88+'KWh Monthly'!DH88)</f>
        <v>0</v>
      </c>
      <c r="DI88" s="47">
        <f>IF('KWh Monthly'!DI$5=-1,0,DH88+'KWh Monthly'!DI88)</f>
        <v>0</v>
      </c>
      <c r="DJ88" s="47">
        <f>IF('KWh Monthly'!DJ$5=-1,0,DI88+'KWh Monthly'!DJ88)</f>
        <v>0</v>
      </c>
      <c r="DK88" s="47">
        <f>IF('KWh Monthly'!DK$5=-1,0,DJ88+'KWh Monthly'!DK88)</f>
        <v>0</v>
      </c>
      <c r="DL88" s="47">
        <f>IF('KWh Monthly'!DL$5=-1,0,DK88+'KWh Monthly'!DL88)</f>
        <v>0</v>
      </c>
      <c r="DM88" s="47">
        <f>IF('KWh Monthly'!DM$5=-1,0,DL88+'KWh Monthly'!DM88)</f>
        <v>0</v>
      </c>
      <c r="DN88" s="47">
        <f>IF('KWh Monthly'!DN$5=-1,0,DM88+'KWh Monthly'!DN88)</f>
        <v>0</v>
      </c>
      <c r="DO88" s="47">
        <f>IF('KWh Monthly'!DO$5=-1,0,DN88+'KWh Monthly'!DO88)</f>
        <v>0</v>
      </c>
      <c r="DP88" s="47">
        <f>IF('KWh Monthly'!DP$5=-1,0,DO88+'KWh Monthly'!DP88)</f>
        <v>0</v>
      </c>
      <c r="DQ88" s="47">
        <f>IF('KWh Monthly'!DQ$5=-1,0,DP88+'KWh Monthly'!DQ88)</f>
        <v>0</v>
      </c>
      <c r="DR88" s="47">
        <f>IF('KWh Monthly'!DR$5=-1,0,DQ88+'KWh Monthly'!DR88)</f>
        <v>0</v>
      </c>
    </row>
    <row r="89" spans="1:122" x14ac:dyDescent="0.25">
      <c r="A89" s="193"/>
      <c r="B89" s="30" t="s">
        <v>4</v>
      </c>
      <c r="C89" s="47">
        <f>IF('KWh Monthly'!C$5=0,0,'KWh Monthly'!C89)</f>
        <v>0</v>
      </c>
      <c r="D89" s="47">
        <f>IF('KWh Monthly'!D$5=0,0,C89+'KWh Monthly'!D89)</f>
        <v>0</v>
      </c>
      <c r="E89" s="47">
        <f>IF('KWh Monthly'!E$5=0,0,D89+'KWh Monthly'!E89)</f>
        <v>0</v>
      </c>
      <c r="F89" s="47">
        <f>IF('KWh Monthly'!F$5=0,0,E89+'KWh Monthly'!F89)</f>
        <v>0</v>
      </c>
      <c r="G89" s="47">
        <f>IF('KWh Monthly'!G$5=0,0,F89+'KWh Monthly'!G89)</f>
        <v>0</v>
      </c>
      <c r="H89" s="47">
        <f>IF('KWh Monthly'!H$5=0,0,G89+'KWh Monthly'!H89)</f>
        <v>0</v>
      </c>
      <c r="I89" s="47">
        <f>IF('KWh Monthly'!I$5=0,0,H89+'KWh Monthly'!I89)</f>
        <v>0</v>
      </c>
      <c r="J89" s="47">
        <f>IF('KWh Monthly'!J$5=0,0,I89+'KWh Monthly'!J89)</f>
        <v>0</v>
      </c>
      <c r="K89" s="47">
        <f>IF('KWh Monthly'!K$5=0,0,J89+'KWh Monthly'!K89)</f>
        <v>0</v>
      </c>
      <c r="L89" s="47">
        <f>IF('KWh Monthly'!L$5=0,0,K89+'KWh Monthly'!L89)</f>
        <v>0</v>
      </c>
      <c r="M89" s="47">
        <f>IF('KWh Monthly'!M$5=0,0,L89+'KWh Monthly'!M89)</f>
        <v>0</v>
      </c>
      <c r="N89" s="47">
        <f>IF('KWh Monthly'!N$5=0,0,M89+'KWh Monthly'!N89)</f>
        <v>0</v>
      </c>
      <c r="O89" s="47">
        <f>IF('KWh Monthly'!O$5=0,0,N89+'KWh Monthly'!O89)</f>
        <v>759.57005893020539</v>
      </c>
      <c r="P89" s="47">
        <f>IF('KWh Monthly'!P$5=0,0,O89+'KWh Monthly'!P89)</f>
        <v>0</v>
      </c>
      <c r="Q89" s="47">
        <f>IF('KWh Monthly'!Q$5=0,0,P89+'KWh Monthly'!Q89)</f>
        <v>0</v>
      </c>
      <c r="R89" s="47">
        <f>IF('KWh Monthly'!R$5=0,0,Q89+'KWh Monthly'!R89)</f>
        <v>0</v>
      </c>
      <c r="S89" s="47">
        <f>IF('KWh Monthly'!S$5=0,0,R89+'KWh Monthly'!S89)</f>
        <v>0</v>
      </c>
      <c r="T89" s="47">
        <f>IF('KWh Monthly'!T$5=0,0,S89+'KWh Monthly'!T89)</f>
        <v>0</v>
      </c>
      <c r="U89" s="47">
        <f>IF('KWh Monthly'!U$5=0,0,T89+'KWh Monthly'!U89)</f>
        <v>0</v>
      </c>
      <c r="V89" s="47">
        <f>IF('KWh Monthly'!V$5=0,0,U89+'KWh Monthly'!V89)</f>
        <v>0</v>
      </c>
      <c r="W89" s="47">
        <f>IF('KWh Monthly'!W$5=0,0,V89+'KWh Monthly'!W89)</f>
        <v>0</v>
      </c>
      <c r="X89" s="47">
        <f>IF('KWh Monthly'!X$5=0,0,W89+'KWh Monthly'!X89)</f>
        <v>0</v>
      </c>
      <c r="Y89" s="47">
        <f>IF('KWh Monthly'!Y$5=0,0,X89+'KWh Monthly'!Y89)</f>
        <v>0</v>
      </c>
      <c r="Z89" s="47">
        <f>IF('KWh Monthly'!Z$5=0,0,Y89+'KWh Monthly'!Z89)</f>
        <v>0</v>
      </c>
      <c r="AA89" s="47">
        <f>IF('KWh Monthly'!AA$5=0,0,Z89+'KWh Monthly'!AA89)</f>
        <v>0</v>
      </c>
      <c r="AB89" s="47">
        <f>IF('KWh Monthly'!AB$5=0,0,AA89+'KWh Monthly'!AB89)</f>
        <v>0</v>
      </c>
      <c r="AC89" s="47">
        <f>IF('KWh Monthly'!AC$5=0,0,AB89+'KWh Monthly'!AC89)</f>
        <v>0</v>
      </c>
      <c r="AD89" s="47">
        <f>IF('KWh Monthly'!AD$5=0,0,AC89+'KWh Monthly'!AD89)</f>
        <v>0</v>
      </c>
      <c r="AE89" s="47">
        <f>IF('KWh Monthly'!AE$5=0,0,AD89+'KWh Monthly'!AE89)</f>
        <v>0</v>
      </c>
      <c r="AF89" s="47">
        <f>IF('KWh Monthly'!AF$5=0,0,AE89+'KWh Monthly'!AF89)</f>
        <v>0</v>
      </c>
      <c r="AG89" s="47">
        <f>IF('KWh Monthly'!AG$5=0,0,AF89+'KWh Monthly'!AG89)</f>
        <v>0</v>
      </c>
      <c r="AH89" s="47">
        <f>IF('KWh Monthly'!AH$5=0,0,AG89+'KWh Monthly'!AH89)</f>
        <v>0</v>
      </c>
      <c r="AI89" s="47">
        <f>IF('KWh Monthly'!AI$5=0,0,AH89+'KWh Monthly'!AI89)</f>
        <v>0</v>
      </c>
      <c r="AJ89" s="47">
        <f>IF('KWh Monthly'!AJ$5=0,0,AI89+'KWh Monthly'!AJ89)</f>
        <v>0</v>
      </c>
      <c r="AK89" s="47">
        <f>IF('KWh Monthly'!AK$5=0,0,AJ89+'KWh Monthly'!AK89)</f>
        <v>0</v>
      </c>
      <c r="AL89" s="47">
        <f>IF('KWh Monthly'!AL$5=0,0,AK89+'KWh Monthly'!AL89)</f>
        <v>0</v>
      </c>
      <c r="AM89" s="47">
        <f>IF('KWh Monthly'!AM$5=0,0,AL89+'KWh Monthly'!AM89)</f>
        <v>0</v>
      </c>
      <c r="AN89" s="47">
        <f>IF('KWh Monthly'!AN$5=0,0,AM89+'KWh Monthly'!AN89)</f>
        <v>0</v>
      </c>
      <c r="AO89" s="47">
        <f>IF('KWh Monthly'!AO$5=-1,0,AN89+'KWh Monthly'!AO89)</f>
        <v>0</v>
      </c>
      <c r="AP89" s="47">
        <f>IF('KWh Monthly'!AP$5=-1,0,AO89+'KWh Monthly'!AP89)</f>
        <v>0</v>
      </c>
      <c r="AQ89" s="47">
        <f>IF('KWh Monthly'!AQ$5=-1,0,AP89+'KWh Monthly'!AQ89)</f>
        <v>0</v>
      </c>
      <c r="AR89" s="47">
        <f>IF('KWh Monthly'!AR$5=-1,0,AQ89+'KWh Monthly'!AR89)</f>
        <v>0</v>
      </c>
      <c r="AS89" s="47">
        <f>IF('KWh Monthly'!AS$5=-1,0,AR89+'KWh Monthly'!AS89)</f>
        <v>0</v>
      </c>
      <c r="AT89" s="47">
        <f>IF('KWh Monthly'!AT$5=-1,0,AS89+'KWh Monthly'!AT89)</f>
        <v>0</v>
      </c>
      <c r="AU89" s="47">
        <f>IF('KWh Monthly'!AU$5=-1,0,AT89+'KWh Monthly'!AU89)</f>
        <v>0</v>
      </c>
      <c r="AV89" s="47">
        <f>IF('KWh Monthly'!AV$5=-1,0,AU89+'KWh Monthly'!AV89)</f>
        <v>0</v>
      </c>
      <c r="AW89" s="47">
        <f>IF('KWh Monthly'!AW$5=-1,0,AV89+'KWh Monthly'!AW89)</f>
        <v>0</v>
      </c>
      <c r="AX89" s="47">
        <f>IF('KWh Monthly'!AX$5=-1,0,AW89+'KWh Monthly'!AX89)</f>
        <v>0</v>
      </c>
      <c r="AY89" s="47">
        <f>IF('KWh Monthly'!AY$5=-1,0,AX89+'KWh Monthly'!AY89)</f>
        <v>0</v>
      </c>
      <c r="AZ89" s="47">
        <f>IF('KWh Monthly'!AZ$5=-1,0,AY89+'KWh Monthly'!AZ89)</f>
        <v>0</v>
      </c>
      <c r="BA89" s="47">
        <f>IF('KWh Monthly'!BA$5=-1,0,AZ89+'KWh Monthly'!BA89)</f>
        <v>0</v>
      </c>
      <c r="BB89" s="47">
        <f>IF('KWh Monthly'!BB$5=-1,0,BA89+'KWh Monthly'!BB89)</f>
        <v>0</v>
      </c>
      <c r="BC89" s="47">
        <f>IF('KWh Monthly'!BC$5=-1,0,BB89+'KWh Monthly'!BC89)</f>
        <v>0</v>
      </c>
      <c r="BD89" s="47">
        <f>IF('KWh Monthly'!BD$5=-1,0,BC89+'KWh Monthly'!BD89)</f>
        <v>0</v>
      </c>
      <c r="BE89" s="47">
        <f>IF('KWh Monthly'!BE$5=-1,0,BD89+'KWh Monthly'!BE89)</f>
        <v>0</v>
      </c>
      <c r="BF89" s="47">
        <f>IF('KWh Monthly'!BF$5=-1,0,BE89+'KWh Monthly'!BF89)</f>
        <v>0</v>
      </c>
      <c r="BG89" s="47">
        <f>IF('KWh Monthly'!BG$5=-1,0,BF89+'KWh Monthly'!BG89)</f>
        <v>0</v>
      </c>
      <c r="BH89" s="47">
        <f>IF('KWh Monthly'!BH$5=-1,0,BG89+'KWh Monthly'!BH89)</f>
        <v>0</v>
      </c>
      <c r="BI89" s="47">
        <f>IF('KWh Monthly'!BI$5=-1,0,BH89+'KWh Monthly'!BI89)</f>
        <v>0</v>
      </c>
      <c r="BJ89" s="47">
        <f>IF('KWh Monthly'!BJ$5=-1,0,BI89+'KWh Monthly'!BJ89)</f>
        <v>0</v>
      </c>
      <c r="BK89" s="47">
        <f>IF('KWh Monthly'!BK$5=-1,0,BJ89+'KWh Monthly'!BK89)</f>
        <v>0</v>
      </c>
      <c r="BL89" s="47">
        <f>IF('KWh Monthly'!BL$5=-1,0,BK89+'KWh Monthly'!BL89)</f>
        <v>0</v>
      </c>
      <c r="BM89" s="47">
        <f>IF('KWh Monthly'!BM$5=-1,0,BL89+'KWh Monthly'!BM89)</f>
        <v>0</v>
      </c>
      <c r="BN89" s="47">
        <f>IF('KWh Monthly'!BN$5=-1,0,BM89+'KWh Monthly'!BN89)</f>
        <v>0</v>
      </c>
      <c r="BO89" s="47">
        <f>IF('KWh Monthly'!BO$5=-1,0,BN89+'KWh Monthly'!BO89)</f>
        <v>0</v>
      </c>
      <c r="BP89" s="47">
        <f>IF('KWh Monthly'!BP$5=-1,0,BO89+'KWh Monthly'!BP89)</f>
        <v>0</v>
      </c>
      <c r="BQ89" s="47">
        <f>IF('KWh Monthly'!BQ$5=-1,0,BP89+'KWh Monthly'!BQ89)</f>
        <v>0</v>
      </c>
      <c r="BR89" s="47">
        <f>IF('KWh Monthly'!BR$5=-1,0,BQ89+'KWh Monthly'!BR89)</f>
        <v>0</v>
      </c>
      <c r="BS89" s="47">
        <f>IF('KWh Monthly'!BS$5=-1,0,BR89+'KWh Monthly'!BS89)</f>
        <v>0</v>
      </c>
      <c r="BT89" s="47">
        <f>IF('KWh Monthly'!BT$5=-1,0,BS89+'KWh Monthly'!BT89)</f>
        <v>0</v>
      </c>
      <c r="BU89" s="47">
        <f>IF('KWh Monthly'!BU$5=-1,0,BT89+'KWh Monthly'!BU89)</f>
        <v>0</v>
      </c>
      <c r="BV89" s="47">
        <f>IF('KWh Monthly'!BV$5=-1,0,BU89+'KWh Monthly'!BV89)</f>
        <v>0</v>
      </c>
      <c r="BW89" s="47">
        <f>IF('KWh Monthly'!BW$5=-1,0,BV89+'KWh Monthly'!BW89)</f>
        <v>0</v>
      </c>
      <c r="BX89" s="47">
        <f>IF('KWh Monthly'!BX$5=-1,0,BW89+'KWh Monthly'!BX89)</f>
        <v>0</v>
      </c>
      <c r="BY89" s="47">
        <f>IF('KWh Monthly'!BY$5=-1,0,BX89+'KWh Monthly'!BY89)</f>
        <v>0</v>
      </c>
      <c r="BZ89" s="47">
        <f>IF('KWh Monthly'!BZ$5=-1,0,BY89+'KWh Monthly'!BZ89)</f>
        <v>0</v>
      </c>
      <c r="CA89" s="47">
        <f>IF('KWh Monthly'!CA$5=-1,0,BZ89+'KWh Monthly'!CA89)</f>
        <v>0</v>
      </c>
      <c r="CB89" s="47">
        <f>IF('KWh Monthly'!CB$5=-1,0,CA89+'KWh Monthly'!CB89)</f>
        <v>0</v>
      </c>
      <c r="CC89" s="47">
        <f>IF('KWh Monthly'!CC$5=-1,0,CB89+'KWh Monthly'!CC89)</f>
        <v>0</v>
      </c>
      <c r="CD89" s="47">
        <f>IF('KWh Monthly'!CD$5=-1,0,CC89+'KWh Monthly'!CD89)</f>
        <v>0</v>
      </c>
      <c r="CE89" s="47">
        <f>IF('KWh Monthly'!CE$5=-1,0,CD89+'KWh Monthly'!CE89)</f>
        <v>0</v>
      </c>
      <c r="CF89" s="47">
        <f>IF('KWh Monthly'!CF$5=-1,0,CE89+'KWh Monthly'!CF89)</f>
        <v>0</v>
      </c>
      <c r="CG89" s="47">
        <f>IF('KWh Monthly'!CG$5=-1,0,CF89+'KWh Monthly'!CG89)</f>
        <v>0</v>
      </c>
      <c r="CH89" s="47">
        <f>IF('KWh Monthly'!CH$5=-1,0,CG89+'KWh Monthly'!CH89)</f>
        <v>0</v>
      </c>
      <c r="CI89" s="47">
        <f>IF('KWh Monthly'!CI$5=-1,0,CH89+'KWh Monthly'!CI89)</f>
        <v>0</v>
      </c>
      <c r="CJ89" s="47">
        <f>IF('KWh Monthly'!CJ$5=-1,0,CI89+'KWh Monthly'!CJ89)</f>
        <v>0</v>
      </c>
      <c r="CK89" s="47">
        <f>IF('KWh Monthly'!CK$5=-1,0,CJ89+'KWh Monthly'!CK89)</f>
        <v>0</v>
      </c>
      <c r="CL89" s="47">
        <f>IF('KWh Monthly'!CL$5=-1,0,CK89+'KWh Monthly'!CL89)</f>
        <v>0</v>
      </c>
      <c r="CM89" s="47">
        <f>IF('KWh Monthly'!CM$5=-1,0,CL89+'KWh Monthly'!CM89)</f>
        <v>0</v>
      </c>
      <c r="CN89" s="47">
        <f>IF('KWh Monthly'!CN$5=-1,0,CM89+'KWh Monthly'!CN89)</f>
        <v>0</v>
      </c>
      <c r="CO89" s="47">
        <f>IF('KWh Monthly'!CO$5=-1,0,CN89+'KWh Monthly'!CO89)</f>
        <v>0</v>
      </c>
      <c r="CP89" s="47">
        <f>IF('KWh Monthly'!CP$5=-1,0,CO89+'KWh Monthly'!CP89)</f>
        <v>0</v>
      </c>
      <c r="CQ89" s="47">
        <f>IF('KWh Monthly'!CQ$5=-1,0,CP89+'KWh Monthly'!CQ89)</f>
        <v>0</v>
      </c>
      <c r="CR89" s="47">
        <f>IF('KWh Monthly'!CR$5=-1,0,CQ89+'KWh Monthly'!CR89)</f>
        <v>0</v>
      </c>
      <c r="CS89" s="47">
        <f>IF('KWh Monthly'!CS$5=-1,0,CR89+'KWh Monthly'!CS89)</f>
        <v>0</v>
      </c>
      <c r="CT89" s="47">
        <f>IF('KWh Monthly'!CT$5=-1,0,CS89+'KWh Monthly'!CT89)</f>
        <v>0</v>
      </c>
      <c r="CU89" s="47">
        <f>IF('KWh Monthly'!CU$5=-1,0,CT89+'KWh Monthly'!CU89)</f>
        <v>0</v>
      </c>
      <c r="CV89" s="47">
        <f>IF('KWh Monthly'!CV$5=-1,0,CU89+'KWh Monthly'!CV89)</f>
        <v>0</v>
      </c>
      <c r="CW89" s="47">
        <f>IF('KWh Monthly'!CW$5=-1,0,CV89+'KWh Monthly'!CW89)</f>
        <v>0</v>
      </c>
      <c r="CX89" s="47">
        <f>IF('KWh Monthly'!CX$5=-1,0,CW89+'KWh Monthly'!CX89)</f>
        <v>0</v>
      </c>
      <c r="CY89" s="47">
        <f>IF('KWh Monthly'!CY$5=-1,0,CX89+'KWh Monthly'!CY89)</f>
        <v>0</v>
      </c>
      <c r="CZ89" s="47">
        <f>IF('KWh Monthly'!CZ$5=-1,0,CY89+'KWh Monthly'!CZ89)</f>
        <v>0</v>
      </c>
      <c r="DA89" s="47">
        <f>IF('KWh Monthly'!DA$5=-1,0,CZ89+'KWh Monthly'!DA89)</f>
        <v>0</v>
      </c>
      <c r="DB89" s="47">
        <f>IF('KWh Monthly'!DB$5=-1,0,DA89+'KWh Monthly'!DB89)</f>
        <v>0</v>
      </c>
      <c r="DC89" s="47">
        <f>IF('KWh Monthly'!DC$5=-1,0,DB89+'KWh Monthly'!DC89)</f>
        <v>0</v>
      </c>
      <c r="DD89" s="47">
        <f>IF('KWh Monthly'!DD$5=-1,0,DC89+'KWh Monthly'!DD89)</f>
        <v>0</v>
      </c>
      <c r="DE89" s="47">
        <f>IF('KWh Monthly'!DE$5=-1,0,DD89+'KWh Monthly'!DE89)</f>
        <v>0</v>
      </c>
      <c r="DF89" s="47">
        <f>IF('KWh Monthly'!DF$5=-1,0,DE89+'KWh Monthly'!DF89)</f>
        <v>0</v>
      </c>
      <c r="DG89" s="47">
        <f>IF('KWh Monthly'!DG$5=-1,0,DF89+'KWh Monthly'!DG89)</f>
        <v>0</v>
      </c>
      <c r="DH89" s="47">
        <f>IF('KWh Monthly'!DH$5=-1,0,DG89+'KWh Monthly'!DH89)</f>
        <v>0</v>
      </c>
      <c r="DI89" s="47">
        <f>IF('KWh Monthly'!DI$5=-1,0,DH89+'KWh Monthly'!DI89)</f>
        <v>0</v>
      </c>
      <c r="DJ89" s="47">
        <f>IF('KWh Monthly'!DJ$5=-1,0,DI89+'KWh Monthly'!DJ89)</f>
        <v>0</v>
      </c>
      <c r="DK89" s="47">
        <f>IF('KWh Monthly'!DK$5=-1,0,DJ89+'KWh Monthly'!DK89)</f>
        <v>0</v>
      </c>
      <c r="DL89" s="47">
        <f>IF('KWh Monthly'!DL$5=-1,0,DK89+'KWh Monthly'!DL89)</f>
        <v>0</v>
      </c>
      <c r="DM89" s="47">
        <f>IF('KWh Monthly'!DM$5=-1,0,DL89+'KWh Monthly'!DM89)</f>
        <v>0</v>
      </c>
      <c r="DN89" s="47">
        <f>IF('KWh Monthly'!DN$5=-1,0,DM89+'KWh Monthly'!DN89)</f>
        <v>0</v>
      </c>
      <c r="DO89" s="47">
        <f>IF('KWh Monthly'!DO$5=-1,0,DN89+'KWh Monthly'!DO89)</f>
        <v>0</v>
      </c>
      <c r="DP89" s="47">
        <f>IF('KWh Monthly'!DP$5=-1,0,DO89+'KWh Monthly'!DP89)</f>
        <v>0</v>
      </c>
      <c r="DQ89" s="47">
        <f>IF('KWh Monthly'!DQ$5=-1,0,DP89+'KWh Monthly'!DQ89)</f>
        <v>0</v>
      </c>
      <c r="DR89" s="47">
        <f>IF('KWh Monthly'!DR$5=-1,0,DQ89+'KWh Monthly'!DR89)</f>
        <v>0</v>
      </c>
    </row>
    <row r="90" spans="1:122" x14ac:dyDescent="0.25">
      <c r="A90" s="194"/>
      <c r="B90" s="30" t="s">
        <v>14</v>
      </c>
      <c r="C90" s="47">
        <f>IF('KWh Monthly'!C$5=0,0,'KWh Monthly'!C90)</f>
        <v>0</v>
      </c>
      <c r="D90" s="47">
        <f>IF('KWh Monthly'!D$5=0,0,C90+'KWh Monthly'!D90)</f>
        <v>0</v>
      </c>
      <c r="E90" s="47">
        <f>IF('KWh Monthly'!E$5=0,0,D90+'KWh Monthly'!E90)</f>
        <v>0</v>
      </c>
      <c r="F90" s="47">
        <f>IF('KWh Monthly'!F$5=0,0,E90+'KWh Monthly'!F90)</f>
        <v>0</v>
      </c>
      <c r="G90" s="47">
        <f>IF('KWh Monthly'!G$5=0,0,F90+'KWh Monthly'!G90)</f>
        <v>0</v>
      </c>
      <c r="H90" s="47">
        <f>IF('KWh Monthly'!H$5=0,0,G90+'KWh Monthly'!H90)</f>
        <v>0</v>
      </c>
      <c r="I90" s="47">
        <f>IF('KWh Monthly'!I$5=0,0,H90+'KWh Monthly'!I90)</f>
        <v>0</v>
      </c>
      <c r="J90" s="47">
        <f>IF('KWh Monthly'!J$5=0,0,I90+'KWh Monthly'!J90)</f>
        <v>0</v>
      </c>
      <c r="K90" s="47">
        <f>IF('KWh Monthly'!K$5=0,0,J90+'KWh Monthly'!K90)</f>
        <v>0</v>
      </c>
      <c r="L90" s="47">
        <f>IF('KWh Monthly'!L$5=0,0,K90+'KWh Monthly'!L90)</f>
        <v>0</v>
      </c>
      <c r="M90" s="47">
        <f>IF('KWh Monthly'!M$5=0,0,L90+'KWh Monthly'!M90)</f>
        <v>0</v>
      </c>
      <c r="N90" s="47">
        <f>IF('KWh Monthly'!N$5=0,0,M90+'KWh Monthly'!N90)</f>
        <v>0</v>
      </c>
      <c r="O90" s="47">
        <f>IF('KWh Monthly'!O$5=0,0,N90+'KWh Monthly'!O90)</f>
        <v>148.44598612439691</v>
      </c>
      <c r="P90" s="47">
        <f>IF('KWh Monthly'!P$5=0,0,O90+'KWh Monthly'!P90)</f>
        <v>0</v>
      </c>
      <c r="Q90" s="47">
        <f>IF('KWh Monthly'!Q$5=0,0,P90+'KWh Monthly'!Q90)</f>
        <v>0</v>
      </c>
      <c r="R90" s="47">
        <f>IF('KWh Monthly'!R$5=0,0,Q90+'KWh Monthly'!R90)</f>
        <v>0</v>
      </c>
      <c r="S90" s="47">
        <f>IF('KWh Monthly'!S$5=0,0,R90+'KWh Monthly'!S90)</f>
        <v>0</v>
      </c>
      <c r="T90" s="47">
        <f>IF('KWh Monthly'!T$5=0,0,S90+'KWh Monthly'!T90)</f>
        <v>0</v>
      </c>
      <c r="U90" s="47">
        <f>IF('KWh Monthly'!U$5=0,0,T90+'KWh Monthly'!U90)</f>
        <v>0</v>
      </c>
      <c r="V90" s="47">
        <f>IF('KWh Monthly'!V$5=0,0,U90+'KWh Monthly'!V90)</f>
        <v>0</v>
      </c>
      <c r="W90" s="47">
        <f>IF('KWh Monthly'!W$5=0,0,V90+'KWh Monthly'!W90)</f>
        <v>0</v>
      </c>
      <c r="X90" s="47">
        <f>IF('KWh Monthly'!X$5=0,0,W90+'KWh Monthly'!X90)</f>
        <v>0</v>
      </c>
      <c r="Y90" s="47">
        <f>IF('KWh Monthly'!Y$5=0,0,X90+'KWh Monthly'!Y90)</f>
        <v>0</v>
      </c>
      <c r="Z90" s="47">
        <f>IF('KWh Monthly'!Z$5=0,0,Y90+'KWh Monthly'!Z90)</f>
        <v>0</v>
      </c>
      <c r="AA90" s="47">
        <f>IF('KWh Monthly'!AA$5=0,0,Z90+'KWh Monthly'!AA90)</f>
        <v>0</v>
      </c>
      <c r="AB90" s="47">
        <f>IF('KWh Monthly'!AB$5=0,0,AA90+'KWh Monthly'!AB90)</f>
        <v>0</v>
      </c>
      <c r="AC90" s="47">
        <f>IF('KWh Monthly'!AC$5=0,0,AB90+'KWh Monthly'!AC90)</f>
        <v>0</v>
      </c>
      <c r="AD90" s="47">
        <f>IF('KWh Monthly'!AD$5=0,0,AC90+'KWh Monthly'!AD90)</f>
        <v>0</v>
      </c>
      <c r="AE90" s="47">
        <f>IF('KWh Monthly'!AE$5=0,0,AD90+'KWh Monthly'!AE90)</f>
        <v>0</v>
      </c>
      <c r="AF90" s="47">
        <f>IF('KWh Monthly'!AF$5=0,0,AE90+'KWh Monthly'!AF90)</f>
        <v>0</v>
      </c>
      <c r="AG90" s="47">
        <f>IF('KWh Monthly'!AG$5=0,0,AF90+'KWh Monthly'!AG90)</f>
        <v>0</v>
      </c>
      <c r="AH90" s="47">
        <f>IF('KWh Monthly'!AH$5=0,0,AG90+'KWh Monthly'!AH90)</f>
        <v>0</v>
      </c>
      <c r="AI90" s="47">
        <f>IF('KWh Monthly'!AI$5=0,0,AH90+'KWh Monthly'!AI90)</f>
        <v>0</v>
      </c>
      <c r="AJ90" s="47">
        <f>IF('KWh Monthly'!AJ$5=0,0,AI90+'KWh Monthly'!AJ90)</f>
        <v>0</v>
      </c>
      <c r="AK90" s="47">
        <f>IF('KWh Monthly'!AK$5=0,0,AJ90+'KWh Monthly'!AK90)</f>
        <v>0</v>
      </c>
      <c r="AL90" s="47">
        <f>IF('KWh Monthly'!AL$5=0,0,AK90+'KWh Monthly'!AL90)</f>
        <v>0</v>
      </c>
      <c r="AM90" s="47">
        <f>IF('KWh Monthly'!AM$5=0,0,AL90+'KWh Monthly'!AM90)</f>
        <v>0</v>
      </c>
      <c r="AN90" s="47">
        <f>IF('KWh Monthly'!AN$5=0,0,AM90+'KWh Monthly'!AN90)</f>
        <v>0</v>
      </c>
      <c r="AO90" s="47">
        <f>IF('KWh Monthly'!AO$5=-1,0,AN90+'KWh Monthly'!AO90)</f>
        <v>0</v>
      </c>
      <c r="AP90" s="47">
        <f>IF('KWh Monthly'!AP$5=-1,0,AO90+'KWh Monthly'!AP90)</f>
        <v>0</v>
      </c>
      <c r="AQ90" s="47">
        <f>IF('KWh Monthly'!AQ$5=-1,0,AP90+'KWh Monthly'!AQ90)</f>
        <v>0</v>
      </c>
      <c r="AR90" s="47">
        <f>IF('KWh Monthly'!AR$5=-1,0,AQ90+'KWh Monthly'!AR90)</f>
        <v>0</v>
      </c>
      <c r="AS90" s="47">
        <f>IF('KWh Monthly'!AS$5=-1,0,AR90+'KWh Monthly'!AS90)</f>
        <v>0</v>
      </c>
      <c r="AT90" s="47">
        <f>IF('KWh Monthly'!AT$5=-1,0,AS90+'KWh Monthly'!AT90)</f>
        <v>0</v>
      </c>
      <c r="AU90" s="47">
        <f>IF('KWh Monthly'!AU$5=-1,0,AT90+'KWh Monthly'!AU90)</f>
        <v>0</v>
      </c>
      <c r="AV90" s="47">
        <f>IF('KWh Monthly'!AV$5=-1,0,AU90+'KWh Monthly'!AV90)</f>
        <v>0</v>
      </c>
      <c r="AW90" s="47">
        <f>IF('KWh Monthly'!AW$5=-1,0,AV90+'KWh Monthly'!AW90)</f>
        <v>0</v>
      </c>
      <c r="AX90" s="47">
        <f>IF('KWh Monthly'!AX$5=-1,0,AW90+'KWh Monthly'!AX90)</f>
        <v>0</v>
      </c>
      <c r="AY90" s="47">
        <f>IF('KWh Monthly'!AY$5=-1,0,AX90+'KWh Monthly'!AY90)</f>
        <v>0</v>
      </c>
      <c r="AZ90" s="47">
        <f>IF('KWh Monthly'!AZ$5=-1,0,AY90+'KWh Monthly'!AZ90)</f>
        <v>0</v>
      </c>
      <c r="BA90" s="47">
        <f>IF('KWh Monthly'!BA$5=-1,0,AZ90+'KWh Monthly'!BA90)</f>
        <v>0</v>
      </c>
      <c r="BB90" s="47">
        <f>IF('KWh Monthly'!BB$5=-1,0,BA90+'KWh Monthly'!BB90)</f>
        <v>0</v>
      </c>
      <c r="BC90" s="47">
        <f>IF('KWh Monthly'!BC$5=-1,0,BB90+'KWh Monthly'!BC90)</f>
        <v>0</v>
      </c>
      <c r="BD90" s="47">
        <f>IF('KWh Monthly'!BD$5=-1,0,BC90+'KWh Monthly'!BD90)</f>
        <v>0</v>
      </c>
      <c r="BE90" s="47">
        <f>IF('KWh Monthly'!BE$5=-1,0,BD90+'KWh Monthly'!BE90)</f>
        <v>0</v>
      </c>
      <c r="BF90" s="47">
        <f>IF('KWh Monthly'!BF$5=-1,0,BE90+'KWh Monthly'!BF90)</f>
        <v>0</v>
      </c>
      <c r="BG90" s="47">
        <f>IF('KWh Monthly'!BG$5=-1,0,BF90+'KWh Monthly'!BG90)</f>
        <v>0</v>
      </c>
      <c r="BH90" s="47">
        <f>IF('KWh Monthly'!BH$5=-1,0,BG90+'KWh Monthly'!BH90)</f>
        <v>0</v>
      </c>
      <c r="BI90" s="47">
        <f>IF('KWh Monthly'!BI$5=-1,0,BH90+'KWh Monthly'!BI90)</f>
        <v>0</v>
      </c>
      <c r="BJ90" s="47">
        <f>IF('KWh Monthly'!BJ$5=-1,0,BI90+'KWh Monthly'!BJ90)</f>
        <v>0</v>
      </c>
      <c r="BK90" s="47">
        <f>IF('KWh Monthly'!BK$5=-1,0,BJ90+'KWh Monthly'!BK90)</f>
        <v>0</v>
      </c>
      <c r="BL90" s="47">
        <f>IF('KWh Monthly'!BL$5=-1,0,BK90+'KWh Monthly'!BL90)</f>
        <v>0</v>
      </c>
      <c r="BM90" s="47">
        <f>IF('KWh Monthly'!BM$5=-1,0,BL90+'KWh Monthly'!BM90)</f>
        <v>0</v>
      </c>
      <c r="BN90" s="47">
        <f>IF('KWh Monthly'!BN$5=-1,0,BM90+'KWh Monthly'!BN90)</f>
        <v>0</v>
      </c>
      <c r="BO90" s="47">
        <f>IF('KWh Monthly'!BO$5=-1,0,BN90+'KWh Monthly'!BO90)</f>
        <v>0</v>
      </c>
      <c r="BP90" s="47">
        <f>IF('KWh Monthly'!BP$5=-1,0,BO90+'KWh Monthly'!BP90)</f>
        <v>0</v>
      </c>
      <c r="BQ90" s="47">
        <f>IF('KWh Monthly'!BQ$5=-1,0,BP90+'KWh Monthly'!BQ90)</f>
        <v>0</v>
      </c>
      <c r="BR90" s="47">
        <f>IF('KWh Monthly'!BR$5=-1,0,BQ90+'KWh Monthly'!BR90)</f>
        <v>0</v>
      </c>
      <c r="BS90" s="47">
        <f>IF('KWh Monthly'!BS$5=-1,0,BR90+'KWh Monthly'!BS90)</f>
        <v>0</v>
      </c>
      <c r="BT90" s="47">
        <f>IF('KWh Monthly'!BT$5=-1,0,BS90+'KWh Monthly'!BT90)</f>
        <v>0</v>
      </c>
      <c r="BU90" s="47">
        <f>IF('KWh Monthly'!BU$5=-1,0,BT90+'KWh Monthly'!BU90)</f>
        <v>0</v>
      </c>
      <c r="BV90" s="47">
        <f>IF('KWh Monthly'!BV$5=-1,0,BU90+'KWh Monthly'!BV90)</f>
        <v>0</v>
      </c>
      <c r="BW90" s="47">
        <f>IF('KWh Monthly'!BW$5=-1,0,BV90+'KWh Monthly'!BW90)</f>
        <v>0</v>
      </c>
      <c r="BX90" s="47">
        <f>IF('KWh Monthly'!BX$5=-1,0,BW90+'KWh Monthly'!BX90)</f>
        <v>0</v>
      </c>
      <c r="BY90" s="47">
        <f>IF('KWh Monthly'!BY$5=-1,0,BX90+'KWh Monthly'!BY90)</f>
        <v>0</v>
      </c>
      <c r="BZ90" s="47">
        <f>IF('KWh Monthly'!BZ$5=-1,0,BY90+'KWh Monthly'!BZ90)</f>
        <v>0</v>
      </c>
      <c r="CA90" s="47">
        <f>IF('KWh Monthly'!CA$5=-1,0,BZ90+'KWh Monthly'!CA90)</f>
        <v>0</v>
      </c>
      <c r="CB90" s="47">
        <f>IF('KWh Monthly'!CB$5=-1,0,CA90+'KWh Monthly'!CB90)</f>
        <v>0</v>
      </c>
      <c r="CC90" s="47">
        <f>IF('KWh Monthly'!CC$5=-1,0,CB90+'KWh Monthly'!CC90)</f>
        <v>0</v>
      </c>
      <c r="CD90" s="47">
        <f>IF('KWh Monthly'!CD$5=-1,0,CC90+'KWh Monthly'!CD90)</f>
        <v>0</v>
      </c>
      <c r="CE90" s="47">
        <f>IF('KWh Monthly'!CE$5=-1,0,CD90+'KWh Monthly'!CE90)</f>
        <v>0</v>
      </c>
      <c r="CF90" s="47">
        <f>IF('KWh Monthly'!CF$5=-1,0,CE90+'KWh Monthly'!CF90)</f>
        <v>0</v>
      </c>
      <c r="CG90" s="47">
        <f>IF('KWh Monthly'!CG$5=-1,0,CF90+'KWh Monthly'!CG90)</f>
        <v>0</v>
      </c>
      <c r="CH90" s="47">
        <f>IF('KWh Monthly'!CH$5=-1,0,CG90+'KWh Monthly'!CH90)</f>
        <v>0</v>
      </c>
      <c r="CI90" s="47">
        <f>IF('KWh Monthly'!CI$5=-1,0,CH90+'KWh Monthly'!CI90)</f>
        <v>0</v>
      </c>
      <c r="CJ90" s="47">
        <f>IF('KWh Monthly'!CJ$5=-1,0,CI90+'KWh Monthly'!CJ90)</f>
        <v>0</v>
      </c>
      <c r="CK90" s="47">
        <f>IF('KWh Monthly'!CK$5=-1,0,CJ90+'KWh Monthly'!CK90)</f>
        <v>0</v>
      </c>
      <c r="CL90" s="47">
        <f>IF('KWh Monthly'!CL$5=-1,0,CK90+'KWh Monthly'!CL90)</f>
        <v>0</v>
      </c>
      <c r="CM90" s="47">
        <f>IF('KWh Monthly'!CM$5=-1,0,CL90+'KWh Monthly'!CM90)</f>
        <v>0</v>
      </c>
      <c r="CN90" s="47">
        <f>IF('KWh Monthly'!CN$5=-1,0,CM90+'KWh Monthly'!CN90)</f>
        <v>0</v>
      </c>
      <c r="CO90" s="47">
        <f>IF('KWh Monthly'!CO$5=-1,0,CN90+'KWh Monthly'!CO90)</f>
        <v>0</v>
      </c>
      <c r="CP90" s="47">
        <f>IF('KWh Monthly'!CP$5=-1,0,CO90+'KWh Monthly'!CP90)</f>
        <v>0</v>
      </c>
      <c r="CQ90" s="47">
        <f>IF('KWh Monthly'!CQ$5=-1,0,CP90+'KWh Monthly'!CQ90)</f>
        <v>0</v>
      </c>
      <c r="CR90" s="47">
        <f>IF('KWh Monthly'!CR$5=-1,0,CQ90+'KWh Monthly'!CR90)</f>
        <v>0</v>
      </c>
      <c r="CS90" s="47">
        <f>IF('KWh Monthly'!CS$5=-1,0,CR90+'KWh Monthly'!CS90)</f>
        <v>0</v>
      </c>
      <c r="CT90" s="47">
        <f>IF('KWh Monthly'!CT$5=-1,0,CS90+'KWh Monthly'!CT90)</f>
        <v>0</v>
      </c>
      <c r="CU90" s="47">
        <f>IF('KWh Monthly'!CU$5=-1,0,CT90+'KWh Monthly'!CU90)</f>
        <v>0</v>
      </c>
      <c r="CV90" s="47">
        <f>IF('KWh Monthly'!CV$5=-1,0,CU90+'KWh Monthly'!CV90)</f>
        <v>0</v>
      </c>
      <c r="CW90" s="47">
        <f>IF('KWh Monthly'!CW$5=-1,0,CV90+'KWh Monthly'!CW90)</f>
        <v>0</v>
      </c>
      <c r="CX90" s="47">
        <f>IF('KWh Monthly'!CX$5=-1,0,CW90+'KWh Monthly'!CX90)</f>
        <v>0</v>
      </c>
      <c r="CY90" s="47">
        <f>IF('KWh Monthly'!CY$5=-1,0,CX90+'KWh Monthly'!CY90)</f>
        <v>0</v>
      </c>
      <c r="CZ90" s="47">
        <f>IF('KWh Monthly'!CZ$5=-1,0,CY90+'KWh Monthly'!CZ90)</f>
        <v>0</v>
      </c>
      <c r="DA90" s="47">
        <f>IF('KWh Monthly'!DA$5=-1,0,CZ90+'KWh Monthly'!DA90)</f>
        <v>0</v>
      </c>
      <c r="DB90" s="47">
        <f>IF('KWh Monthly'!DB$5=-1,0,DA90+'KWh Monthly'!DB90)</f>
        <v>0</v>
      </c>
      <c r="DC90" s="47">
        <f>IF('KWh Monthly'!DC$5=-1,0,DB90+'KWh Monthly'!DC90)</f>
        <v>0</v>
      </c>
      <c r="DD90" s="47">
        <f>IF('KWh Monthly'!DD$5=-1,0,DC90+'KWh Monthly'!DD90)</f>
        <v>0</v>
      </c>
      <c r="DE90" s="47">
        <f>IF('KWh Monthly'!DE$5=-1,0,DD90+'KWh Monthly'!DE90)</f>
        <v>0</v>
      </c>
      <c r="DF90" s="47">
        <f>IF('KWh Monthly'!DF$5=-1,0,DE90+'KWh Monthly'!DF90)</f>
        <v>0</v>
      </c>
      <c r="DG90" s="47">
        <f>IF('KWh Monthly'!DG$5=-1,0,DF90+'KWh Monthly'!DG90)</f>
        <v>0</v>
      </c>
      <c r="DH90" s="47">
        <f>IF('KWh Monthly'!DH$5=-1,0,DG90+'KWh Monthly'!DH90)</f>
        <v>0</v>
      </c>
      <c r="DI90" s="47">
        <f>IF('KWh Monthly'!DI$5=-1,0,DH90+'KWh Monthly'!DI90)</f>
        <v>0</v>
      </c>
      <c r="DJ90" s="47">
        <f>IF('KWh Monthly'!DJ$5=-1,0,DI90+'KWh Monthly'!DJ90)</f>
        <v>0</v>
      </c>
      <c r="DK90" s="47">
        <f>IF('KWh Monthly'!DK$5=-1,0,DJ90+'KWh Monthly'!DK90)</f>
        <v>0</v>
      </c>
      <c r="DL90" s="47">
        <f>IF('KWh Monthly'!DL$5=-1,0,DK90+'KWh Monthly'!DL90)</f>
        <v>0</v>
      </c>
      <c r="DM90" s="47">
        <f>IF('KWh Monthly'!DM$5=-1,0,DL90+'KWh Monthly'!DM90)</f>
        <v>0</v>
      </c>
      <c r="DN90" s="47">
        <f>IF('KWh Monthly'!DN$5=-1,0,DM90+'KWh Monthly'!DN90)</f>
        <v>0</v>
      </c>
      <c r="DO90" s="47">
        <f>IF('KWh Monthly'!DO$5=-1,0,DN90+'KWh Monthly'!DO90)</f>
        <v>0</v>
      </c>
      <c r="DP90" s="47">
        <f>IF('KWh Monthly'!DP$5=-1,0,DO90+'KWh Monthly'!DP90)</f>
        <v>0</v>
      </c>
      <c r="DQ90" s="47">
        <f>IF('KWh Monthly'!DQ$5=-1,0,DP90+'KWh Monthly'!DQ90)</f>
        <v>0</v>
      </c>
      <c r="DR90" s="47">
        <f>IF('KWh Monthly'!DR$5=-1,0,DQ90+'KWh Monthly'!DR90)</f>
        <v>0</v>
      </c>
    </row>
    <row r="91" spans="1:122" x14ac:dyDescent="0.25">
      <c r="A91" s="194"/>
      <c r="B91" s="30" t="s">
        <v>15</v>
      </c>
      <c r="C91" s="47">
        <f>IF('KWh Monthly'!C$5=0,0,'KWh Monthly'!C91)</f>
        <v>0</v>
      </c>
      <c r="D91" s="47">
        <f>IF('KWh Monthly'!D$5=0,0,C91+'KWh Monthly'!D91)</f>
        <v>0</v>
      </c>
      <c r="E91" s="47">
        <f>IF('KWh Monthly'!E$5=0,0,D91+'KWh Monthly'!E91)</f>
        <v>0</v>
      </c>
      <c r="F91" s="47">
        <f>IF('KWh Monthly'!F$5=0,0,E91+'KWh Monthly'!F91)</f>
        <v>0</v>
      </c>
      <c r="G91" s="47">
        <f>IF('KWh Monthly'!G$5=0,0,F91+'KWh Monthly'!G91)</f>
        <v>0</v>
      </c>
      <c r="H91" s="47">
        <f>IF('KWh Monthly'!H$5=0,0,G91+'KWh Monthly'!H91)</f>
        <v>0</v>
      </c>
      <c r="I91" s="47">
        <f>IF('KWh Monthly'!I$5=0,0,H91+'KWh Monthly'!I91)</f>
        <v>0</v>
      </c>
      <c r="J91" s="47">
        <f>IF('KWh Monthly'!J$5=0,0,I91+'KWh Monthly'!J91)</f>
        <v>0</v>
      </c>
      <c r="K91" s="47">
        <f>IF('KWh Monthly'!K$5=0,0,J91+'KWh Monthly'!K91)</f>
        <v>0</v>
      </c>
      <c r="L91" s="47">
        <f>IF('KWh Monthly'!L$5=0,0,K91+'KWh Monthly'!L91)</f>
        <v>0</v>
      </c>
      <c r="M91" s="47">
        <f>IF('KWh Monthly'!M$5=0,0,L91+'KWh Monthly'!M91)</f>
        <v>0</v>
      </c>
      <c r="N91" s="47">
        <f>IF('KWh Monthly'!N$5=0,0,M91+'KWh Monthly'!N91)</f>
        <v>0</v>
      </c>
      <c r="O91" s="47">
        <f>IF('KWh Monthly'!O$5=0,0,N91+'KWh Monthly'!O91)</f>
        <v>0</v>
      </c>
      <c r="P91" s="47">
        <f>IF('KWh Monthly'!P$5=0,0,O91+'KWh Monthly'!P91)</f>
        <v>0</v>
      </c>
      <c r="Q91" s="47">
        <f>IF('KWh Monthly'!Q$5=0,0,P91+'KWh Monthly'!Q91)</f>
        <v>0</v>
      </c>
      <c r="R91" s="47">
        <f>IF('KWh Monthly'!R$5=0,0,Q91+'KWh Monthly'!R91)</f>
        <v>0</v>
      </c>
      <c r="S91" s="47">
        <f>IF('KWh Monthly'!S$5=0,0,R91+'KWh Monthly'!S91)</f>
        <v>0</v>
      </c>
      <c r="T91" s="47">
        <f>IF('KWh Monthly'!T$5=0,0,S91+'KWh Monthly'!T91)</f>
        <v>0</v>
      </c>
      <c r="U91" s="47">
        <f>IF('KWh Monthly'!U$5=0,0,T91+'KWh Monthly'!U91)</f>
        <v>0</v>
      </c>
      <c r="V91" s="47">
        <f>IF('KWh Monthly'!V$5=0,0,U91+'KWh Monthly'!V91)</f>
        <v>0</v>
      </c>
      <c r="W91" s="47">
        <f>IF('KWh Monthly'!W$5=0,0,V91+'KWh Monthly'!W91)</f>
        <v>0</v>
      </c>
      <c r="X91" s="47">
        <f>IF('KWh Monthly'!X$5=0,0,W91+'KWh Monthly'!X91)</f>
        <v>0</v>
      </c>
      <c r="Y91" s="47">
        <f>IF('KWh Monthly'!Y$5=0,0,X91+'KWh Monthly'!Y91)</f>
        <v>0</v>
      </c>
      <c r="Z91" s="47">
        <f>IF('KWh Monthly'!Z$5=0,0,Y91+'KWh Monthly'!Z91)</f>
        <v>0</v>
      </c>
      <c r="AA91" s="47">
        <f>IF('KWh Monthly'!AA$5=0,0,Z91+'KWh Monthly'!AA91)</f>
        <v>0</v>
      </c>
      <c r="AB91" s="47">
        <f>IF('KWh Monthly'!AB$5=0,0,AA91+'KWh Monthly'!AB91)</f>
        <v>0</v>
      </c>
      <c r="AC91" s="47">
        <f>IF('KWh Monthly'!AC$5=0,0,AB91+'KWh Monthly'!AC91)</f>
        <v>0</v>
      </c>
      <c r="AD91" s="47">
        <f>IF('KWh Monthly'!AD$5=0,0,AC91+'KWh Monthly'!AD91)</f>
        <v>0</v>
      </c>
      <c r="AE91" s="47">
        <f>IF('KWh Monthly'!AE$5=0,0,AD91+'KWh Monthly'!AE91)</f>
        <v>0</v>
      </c>
      <c r="AF91" s="47">
        <f>IF('KWh Monthly'!AF$5=0,0,AE91+'KWh Monthly'!AF91)</f>
        <v>0</v>
      </c>
      <c r="AG91" s="47">
        <f>IF('KWh Monthly'!AG$5=0,0,AF91+'KWh Monthly'!AG91)</f>
        <v>0</v>
      </c>
      <c r="AH91" s="47">
        <f>IF('KWh Monthly'!AH$5=0,0,AG91+'KWh Monthly'!AH91)</f>
        <v>0</v>
      </c>
      <c r="AI91" s="47">
        <f>IF('KWh Monthly'!AI$5=0,0,AH91+'KWh Monthly'!AI91)</f>
        <v>0</v>
      </c>
      <c r="AJ91" s="47">
        <f>IF('KWh Monthly'!AJ$5=0,0,AI91+'KWh Monthly'!AJ91)</f>
        <v>0</v>
      </c>
      <c r="AK91" s="47">
        <f>IF('KWh Monthly'!AK$5=0,0,AJ91+'KWh Monthly'!AK91)</f>
        <v>0</v>
      </c>
      <c r="AL91" s="47">
        <f>IF('KWh Monthly'!AL$5=0,0,AK91+'KWh Monthly'!AL91)</f>
        <v>0</v>
      </c>
      <c r="AM91" s="47">
        <f>IF('KWh Monthly'!AM$5=0,0,AL91+'KWh Monthly'!AM91)</f>
        <v>0</v>
      </c>
      <c r="AN91" s="47">
        <f>IF('KWh Monthly'!AN$5=0,0,AM91+'KWh Monthly'!AN91)</f>
        <v>0</v>
      </c>
      <c r="AO91" s="47">
        <f>IF('KWh Monthly'!AO$5=-1,0,AN91+'KWh Monthly'!AO91)</f>
        <v>0</v>
      </c>
      <c r="AP91" s="47">
        <f>IF('KWh Monthly'!AP$5=-1,0,AO91+'KWh Monthly'!AP91)</f>
        <v>0</v>
      </c>
      <c r="AQ91" s="47">
        <f>IF('KWh Monthly'!AQ$5=-1,0,AP91+'KWh Monthly'!AQ91)</f>
        <v>0</v>
      </c>
      <c r="AR91" s="47">
        <f>IF('KWh Monthly'!AR$5=-1,0,AQ91+'KWh Monthly'!AR91)</f>
        <v>0</v>
      </c>
      <c r="AS91" s="47">
        <f>IF('KWh Monthly'!AS$5=-1,0,AR91+'KWh Monthly'!AS91)</f>
        <v>0</v>
      </c>
      <c r="AT91" s="47">
        <f>IF('KWh Monthly'!AT$5=-1,0,AS91+'KWh Monthly'!AT91)</f>
        <v>0</v>
      </c>
      <c r="AU91" s="47">
        <f>IF('KWh Monthly'!AU$5=-1,0,AT91+'KWh Monthly'!AU91)</f>
        <v>0</v>
      </c>
      <c r="AV91" s="47">
        <f>IF('KWh Monthly'!AV$5=-1,0,AU91+'KWh Monthly'!AV91)</f>
        <v>0</v>
      </c>
      <c r="AW91" s="47">
        <f>IF('KWh Monthly'!AW$5=-1,0,AV91+'KWh Monthly'!AW91)</f>
        <v>0</v>
      </c>
      <c r="AX91" s="47">
        <f>IF('KWh Monthly'!AX$5=-1,0,AW91+'KWh Monthly'!AX91)</f>
        <v>0</v>
      </c>
      <c r="AY91" s="47">
        <f>IF('KWh Monthly'!AY$5=-1,0,AX91+'KWh Monthly'!AY91)</f>
        <v>0</v>
      </c>
      <c r="AZ91" s="47">
        <f>IF('KWh Monthly'!AZ$5=-1,0,AY91+'KWh Monthly'!AZ91)</f>
        <v>0</v>
      </c>
      <c r="BA91" s="47">
        <f>IF('KWh Monthly'!BA$5=-1,0,AZ91+'KWh Monthly'!BA91)</f>
        <v>0</v>
      </c>
      <c r="BB91" s="47">
        <f>IF('KWh Monthly'!BB$5=-1,0,BA91+'KWh Monthly'!BB91)</f>
        <v>0</v>
      </c>
      <c r="BC91" s="47">
        <f>IF('KWh Monthly'!BC$5=-1,0,BB91+'KWh Monthly'!BC91)</f>
        <v>0</v>
      </c>
      <c r="BD91" s="47">
        <f>IF('KWh Monthly'!BD$5=-1,0,BC91+'KWh Monthly'!BD91)</f>
        <v>0</v>
      </c>
      <c r="BE91" s="47">
        <f>IF('KWh Monthly'!BE$5=-1,0,BD91+'KWh Monthly'!BE91)</f>
        <v>0</v>
      </c>
      <c r="BF91" s="47">
        <f>IF('KWh Monthly'!BF$5=-1,0,BE91+'KWh Monthly'!BF91)</f>
        <v>0</v>
      </c>
      <c r="BG91" s="47">
        <f>IF('KWh Monthly'!BG$5=-1,0,BF91+'KWh Monthly'!BG91)</f>
        <v>0</v>
      </c>
      <c r="BH91" s="47">
        <f>IF('KWh Monthly'!BH$5=-1,0,BG91+'KWh Monthly'!BH91)</f>
        <v>0</v>
      </c>
      <c r="BI91" s="47">
        <f>IF('KWh Monthly'!BI$5=-1,0,BH91+'KWh Monthly'!BI91)</f>
        <v>0</v>
      </c>
      <c r="BJ91" s="47">
        <f>IF('KWh Monthly'!BJ$5=-1,0,BI91+'KWh Monthly'!BJ91)</f>
        <v>0</v>
      </c>
      <c r="BK91" s="47">
        <f>IF('KWh Monthly'!BK$5=-1,0,BJ91+'KWh Monthly'!BK91)</f>
        <v>0</v>
      </c>
      <c r="BL91" s="47">
        <f>IF('KWh Monthly'!BL$5=-1,0,BK91+'KWh Monthly'!BL91)</f>
        <v>0</v>
      </c>
      <c r="BM91" s="47">
        <f>IF('KWh Monthly'!BM$5=-1,0,BL91+'KWh Monthly'!BM91)</f>
        <v>0</v>
      </c>
      <c r="BN91" s="47">
        <f>IF('KWh Monthly'!BN$5=-1,0,BM91+'KWh Monthly'!BN91)</f>
        <v>0</v>
      </c>
      <c r="BO91" s="47">
        <f>IF('KWh Monthly'!BO$5=-1,0,BN91+'KWh Monthly'!BO91)</f>
        <v>0</v>
      </c>
      <c r="BP91" s="47">
        <f>IF('KWh Monthly'!BP$5=-1,0,BO91+'KWh Monthly'!BP91)</f>
        <v>0</v>
      </c>
      <c r="BQ91" s="47">
        <f>IF('KWh Monthly'!BQ$5=-1,0,BP91+'KWh Monthly'!BQ91)</f>
        <v>0</v>
      </c>
      <c r="BR91" s="47">
        <f>IF('KWh Monthly'!BR$5=-1,0,BQ91+'KWh Monthly'!BR91)</f>
        <v>0</v>
      </c>
      <c r="BS91" s="47">
        <f>IF('KWh Monthly'!BS$5=-1,0,BR91+'KWh Monthly'!BS91)</f>
        <v>0</v>
      </c>
      <c r="BT91" s="47">
        <f>IF('KWh Monthly'!BT$5=-1,0,BS91+'KWh Monthly'!BT91)</f>
        <v>0</v>
      </c>
      <c r="BU91" s="47">
        <f>IF('KWh Monthly'!BU$5=-1,0,BT91+'KWh Monthly'!BU91)</f>
        <v>0</v>
      </c>
      <c r="BV91" s="47">
        <f>IF('KWh Monthly'!BV$5=-1,0,BU91+'KWh Monthly'!BV91)</f>
        <v>0</v>
      </c>
      <c r="BW91" s="47">
        <f>IF('KWh Monthly'!BW$5=-1,0,BV91+'KWh Monthly'!BW91)</f>
        <v>0</v>
      </c>
      <c r="BX91" s="47">
        <f>IF('KWh Monthly'!BX$5=-1,0,BW91+'KWh Monthly'!BX91)</f>
        <v>0</v>
      </c>
      <c r="BY91" s="47">
        <f>IF('KWh Monthly'!BY$5=-1,0,BX91+'KWh Monthly'!BY91)</f>
        <v>0</v>
      </c>
      <c r="BZ91" s="47">
        <f>IF('KWh Monthly'!BZ$5=-1,0,BY91+'KWh Monthly'!BZ91)</f>
        <v>0</v>
      </c>
      <c r="CA91" s="47">
        <f>IF('KWh Monthly'!CA$5=-1,0,BZ91+'KWh Monthly'!CA91)</f>
        <v>0</v>
      </c>
      <c r="CB91" s="47">
        <f>IF('KWh Monthly'!CB$5=-1,0,CA91+'KWh Monthly'!CB91)</f>
        <v>0</v>
      </c>
      <c r="CC91" s="47">
        <f>IF('KWh Monthly'!CC$5=-1,0,CB91+'KWh Monthly'!CC91)</f>
        <v>0</v>
      </c>
      <c r="CD91" s="47">
        <f>IF('KWh Monthly'!CD$5=-1,0,CC91+'KWh Monthly'!CD91)</f>
        <v>0</v>
      </c>
      <c r="CE91" s="47">
        <f>IF('KWh Monthly'!CE$5=-1,0,CD91+'KWh Monthly'!CE91)</f>
        <v>0</v>
      </c>
      <c r="CF91" s="47">
        <f>IF('KWh Monthly'!CF$5=-1,0,CE91+'KWh Monthly'!CF91)</f>
        <v>0</v>
      </c>
      <c r="CG91" s="47">
        <f>IF('KWh Monthly'!CG$5=-1,0,CF91+'KWh Monthly'!CG91)</f>
        <v>0</v>
      </c>
      <c r="CH91" s="47">
        <f>IF('KWh Monthly'!CH$5=-1,0,CG91+'KWh Monthly'!CH91)</f>
        <v>0</v>
      </c>
      <c r="CI91" s="47">
        <f>IF('KWh Monthly'!CI$5=-1,0,CH91+'KWh Monthly'!CI91)</f>
        <v>0</v>
      </c>
      <c r="CJ91" s="47">
        <f>IF('KWh Monthly'!CJ$5=-1,0,CI91+'KWh Monthly'!CJ91)</f>
        <v>0</v>
      </c>
      <c r="CK91" s="47">
        <f>IF('KWh Monthly'!CK$5=-1,0,CJ91+'KWh Monthly'!CK91)</f>
        <v>0</v>
      </c>
      <c r="CL91" s="47">
        <f>IF('KWh Monthly'!CL$5=-1,0,CK91+'KWh Monthly'!CL91)</f>
        <v>0</v>
      </c>
      <c r="CM91" s="47">
        <f>IF('KWh Monthly'!CM$5=-1,0,CL91+'KWh Monthly'!CM91)</f>
        <v>0</v>
      </c>
      <c r="CN91" s="47">
        <f>IF('KWh Monthly'!CN$5=-1,0,CM91+'KWh Monthly'!CN91)</f>
        <v>0</v>
      </c>
      <c r="CO91" s="47">
        <f>IF('KWh Monthly'!CO$5=-1,0,CN91+'KWh Monthly'!CO91)</f>
        <v>0</v>
      </c>
      <c r="CP91" s="47">
        <f>IF('KWh Monthly'!CP$5=-1,0,CO91+'KWh Monthly'!CP91)</f>
        <v>0</v>
      </c>
      <c r="CQ91" s="47">
        <f>IF('KWh Monthly'!CQ$5=-1,0,CP91+'KWh Monthly'!CQ91)</f>
        <v>0</v>
      </c>
      <c r="CR91" s="47">
        <f>IF('KWh Monthly'!CR$5=-1,0,CQ91+'KWh Monthly'!CR91)</f>
        <v>0</v>
      </c>
      <c r="CS91" s="47">
        <f>IF('KWh Monthly'!CS$5=-1,0,CR91+'KWh Monthly'!CS91)</f>
        <v>0</v>
      </c>
      <c r="CT91" s="47">
        <f>IF('KWh Monthly'!CT$5=-1,0,CS91+'KWh Monthly'!CT91)</f>
        <v>0</v>
      </c>
      <c r="CU91" s="47">
        <f>IF('KWh Monthly'!CU$5=-1,0,CT91+'KWh Monthly'!CU91)</f>
        <v>0</v>
      </c>
      <c r="CV91" s="47">
        <f>IF('KWh Monthly'!CV$5=-1,0,CU91+'KWh Monthly'!CV91)</f>
        <v>0</v>
      </c>
      <c r="CW91" s="47">
        <f>IF('KWh Monthly'!CW$5=-1,0,CV91+'KWh Monthly'!CW91)</f>
        <v>0</v>
      </c>
      <c r="CX91" s="47">
        <f>IF('KWh Monthly'!CX$5=-1,0,CW91+'KWh Monthly'!CX91)</f>
        <v>0</v>
      </c>
      <c r="CY91" s="47">
        <f>IF('KWh Monthly'!CY$5=-1,0,CX91+'KWh Monthly'!CY91)</f>
        <v>0</v>
      </c>
      <c r="CZ91" s="47">
        <f>IF('KWh Monthly'!CZ$5=-1,0,CY91+'KWh Monthly'!CZ91)</f>
        <v>0</v>
      </c>
      <c r="DA91" s="47">
        <f>IF('KWh Monthly'!DA$5=-1,0,CZ91+'KWh Monthly'!DA91)</f>
        <v>0</v>
      </c>
      <c r="DB91" s="47">
        <f>IF('KWh Monthly'!DB$5=-1,0,DA91+'KWh Monthly'!DB91)</f>
        <v>0</v>
      </c>
      <c r="DC91" s="47">
        <f>IF('KWh Monthly'!DC$5=-1,0,DB91+'KWh Monthly'!DC91)</f>
        <v>0</v>
      </c>
      <c r="DD91" s="47">
        <f>IF('KWh Monthly'!DD$5=-1,0,DC91+'KWh Monthly'!DD91)</f>
        <v>0</v>
      </c>
      <c r="DE91" s="47">
        <f>IF('KWh Monthly'!DE$5=-1,0,DD91+'KWh Monthly'!DE91)</f>
        <v>0</v>
      </c>
      <c r="DF91" s="47">
        <f>IF('KWh Monthly'!DF$5=-1,0,DE91+'KWh Monthly'!DF91)</f>
        <v>0</v>
      </c>
      <c r="DG91" s="47">
        <f>IF('KWh Monthly'!DG$5=-1,0,DF91+'KWh Monthly'!DG91)</f>
        <v>0</v>
      </c>
      <c r="DH91" s="47">
        <f>IF('KWh Monthly'!DH$5=-1,0,DG91+'KWh Monthly'!DH91)</f>
        <v>0</v>
      </c>
      <c r="DI91" s="47">
        <f>IF('KWh Monthly'!DI$5=-1,0,DH91+'KWh Monthly'!DI91)</f>
        <v>0</v>
      </c>
      <c r="DJ91" s="47">
        <f>IF('KWh Monthly'!DJ$5=-1,0,DI91+'KWh Monthly'!DJ91)</f>
        <v>0</v>
      </c>
      <c r="DK91" s="47">
        <f>IF('KWh Monthly'!DK$5=-1,0,DJ91+'KWh Monthly'!DK91)</f>
        <v>0</v>
      </c>
      <c r="DL91" s="47">
        <f>IF('KWh Monthly'!DL$5=-1,0,DK91+'KWh Monthly'!DL91)</f>
        <v>0</v>
      </c>
      <c r="DM91" s="47">
        <f>IF('KWh Monthly'!DM$5=-1,0,DL91+'KWh Monthly'!DM91)</f>
        <v>0</v>
      </c>
      <c r="DN91" s="47">
        <f>IF('KWh Monthly'!DN$5=-1,0,DM91+'KWh Monthly'!DN91)</f>
        <v>0</v>
      </c>
      <c r="DO91" s="47">
        <f>IF('KWh Monthly'!DO$5=-1,0,DN91+'KWh Monthly'!DO91)</f>
        <v>0</v>
      </c>
      <c r="DP91" s="47">
        <f>IF('KWh Monthly'!DP$5=-1,0,DO91+'KWh Monthly'!DP91)</f>
        <v>0</v>
      </c>
      <c r="DQ91" s="47">
        <f>IF('KWh Monthly'!DQ$5=-1,0,DP91+'KWh Monthly'!DQ91)</f>
        <v>0</v>
      </c>
      <c r="DR91" s="47">
        <f>IF('KWh Monthly'!DR$5=-1,0,DQ91+'KWh Monthly'!DR91)</f>
        <v>0</v>
      </c>
    </row>
    <row r="92" spans="1:122" x14ac:dyDescent="0.25">
      <c r="A92" s="194"/>
      <c r="B92" s="30" t="s">
        <v>7</v>
      </c>
      <c r="C92" s="47">
        <f>IF('KWh Monthly'!C$5=0,0,'KWh Monthly'!C92)</f>
        <v>0</v>
      </c>
      <c r="D92" s="47">
        <f>IF('KWh Monthly'!D$5=0,0,C92+'KWh Monthly'!D92)</f>
        <v>0</v>
      </c>
      <c r="E92" s="47">
        <f>IF('KWh Monthly'!E$5=0,0,D92+'KWh Monthly'!E92)</f>
        <v>0</v>
      </c>
      <c r="F92" s="47">
        <f>IF('KWh Monthly'!F$5=0,0,E92+'KWh Monthly'!F92)</f>
        <v>0</v>
      </c>
      <c r="G92" s="47">
        <f>IF('KWh Monthly'!G$5=0,0,F92+'KWh Monthly'!G92)</f>
        <v>0</v>
      </c>
      <c r="H92" s="47">
        <f>IF('KWh Monthly'!H$5=0,0,G92+'KWh Monthly'!H92)</f>
        <v>0</v>
      </c>
      <c r="I92" s="47">
        <f>IF('KWh Monthly'!I$5=0,0,H92+'KWh Monthly'!I92)</f>
        <v>0</v>
      </c>
      <c r="J92" s="47">
        <f>IF('KWh Monthly'!J$5=0,0,I92+'KWh Monthly'!J92)</f>
        <v>0</v>
      </c>
      <c r="K92" s="47">
        <f>IF('KWh Monthly'!K$5=0,0,J92+'KWh Monthly'!K92)</f>
        <v>0</v>
      </c>
      <c r="L92" s="47">
        <f>IF('KWh Monthly'!L$5=0,0,K92+'KWh Monthly'!L92)</f>
        <v>0</v>
      </c>
      <c r="M92" s="47">
        <f>IF('KWh Monthly'!M$5=0,0,L92+'KWh Monthly'!M92)</f>
        <v>0</v>
      </c>
      <c r="N92" s="47">
        <f>IF('KWh Monthly'!N$5=0,0,M92+'KWh Monthly'!N92)</f>
        <v>0</v>
      </c>
      <c r="O92" s="47">
        <f>IF('KWh Monthly'!O$5=0,0,N92+'KWh Monthly'!O92)</f>
        <v>192.97677893038511</v>
      </c>
      <c r="P92" s="47">
        <f>IF('KWh Monthly'!P$5=0,0,O92+'KWh Monthly'!P92)</f>
        <v>0</v>
      </c>
      <c r="Q92" s="47">
        <f>IF('KWh Monthly'!Q$5=0,0,P92+'KWh Monthly'!Q92)</f>
        <v>0</v>
      </c>
      <c r="R92" s="47">
        <f>IF('KWh Monthly'!R$5=0,0,Q92+'KWh Monthly'!R92)</f>
        <v>0</v>
      </c>
      <c r="S92" s="47">
        <f>IF('KWh Monthly'!S$5=0,0,R92+'KWh Monthly'!S92)</f>
        <v>0</v>
      </c>
      <c r="T92" s="47">
        <f>IF('KWh Monthly'!T$5=0,0,S92+'KWh Monthly'!T92)</f>
        <v>0</v>
      </c>
      <c r="U92" s="47">
        <f>IF('KWh Monthly'!U$5=0,0,T92+'KWh Monthly'!U92)</f>
        <v>0</v>
      </c>
      <c r="V92" s="47">
        <f>IF('KWh Monthly'!V$5=0,0,U92+'KWh Monthly'!V92)</f>
        <v>0</v>
      </c>
      <c r="W92" s="47">
        <f>IF('KWh Monthly'!W$5=0,0,V92+'KWh Monthly'!W92)</f>
        <v>0</v>
      </c>
      <c r="X92" s="47">
        <f>IF('KWh Monthly'!X$5=0,0,W92+'KWh Monthly'!X92)</f>
        <v>0</v>
      </c>
      <c r="Y92" s="47">
        <f>IF('KWh Monthly'!Y$5=0,0,X92+'KWh Monthly'!Y92)</f>
        <v>0</v>
      </c>
      <c r="Z92" s="47">
        <f>IF('KWh Monthly'!Z$5=0,0,Y92+'KWh Monthly'!Z92)</f>
        <v>0</v>
      </c>
      <c r="AA92" s="47">
        <f>IF('KWh Monthly'!AA$5=0,0,Z92+'KWh Monthly'!AA92)</f>
        <v>0</v>
      </c>
      <c r="AB92" s="47">
        <f>IF('KWh Monthly'!AB$5=0,0,AA92+'KWh Monthly'!AB92)</f>
        <v>0</v>
      </c>
      <c r="AC92" s="47">
        <f>IF('KWh Monthly'!AC$5=0,0,AB92+'KWh Monthly'!AC92)</f>
        <v>0</v>
      </c>
      <c r="AD92" s="47">
        <f>IF('KWh Monthly'!AD$5=0,0,AC92+'KWh Monthly'!AD92)</f>
        <v>0</v>
      </c>
      <c r="AE92" s="47">
        <f>IF('KWh Monthly'!AE$5=0,0,AD92+'KWh Monthly'!AE92)</f>
        <v>0</v>
      </c>
      <c r="AF92" s="47">
        <f>IF('KWh Monthly'!AF$5=0,0,AE92+'KWh Monthly'!AF92)</f>
        <v>0</v>
      </c>
      <c r="AG92" s="47">
        <f>IF('KWh Monthly'!AG$5=0,0,AF92+'KWh Monthly'!AG92)</f>
        <v>0</v>
      </c>
      <c r="AH92" s="47">
        <f>IF('KWh Monthly'!AH$5=0,0,AG92+'KWh Monthly'!AH92)</f>
        <v>0</v>
      </c>
      <c r="AI92" s="47">
        <f>IF('KWh Monthly'!AI$5=0,0,AH92+'KWh Monthly'!AI92)</f>
        <v>0</v>
      </c>
      <c r="AJ92" s="47">
        <f>IF('KWh Monthly'!AJ$5=0,0,AI92+'KWh Monthly'!AJ92)</f>
        <v>0</v>
      </c>
      <c r="AK92" s="47">
        <f>IF('KWh Monthly'!AK$5=0,0,AJ92+'KWh Monthly'!AK92)</f>
        <v>0</v>
      </c>
      <c r="AL92" s="47">
        <f>IF('KWh Monthly'!AL$5=0,0,AK92+'KWh Monthly'!AL92)</f>
        <v>0</v>
      </c>
      <c r="AM92" s="47">
        <f>IF('KWh Monthly'!AM$5=0,0,AL92+'KWh Monthly'!AM92)</f>
        <v>0</v>
      </c>
      <c r="AN92" s="47">
        <f>IF('KWh Monthly'!AN$5=0,0,AM92+'KWh Monthly'!AN92)</f>
        <v>0</v>
      </c>
      <c r="AO92" s="47">
        <f>IF('KWh Monthly'!AO$5=-1,0,AN92+'KWh Monthly'!AO92)</f>
        <v>0</v>
      </c>
      <c r="AP92" s="47">
        <f>IF('KWh Monthly'!AP$5=-1,0,AO92+'KWh Monthly'!AP92)</f>
        <v>0</v>
      </c>
      <c r="AQ92" s="47">
        <f>IF('KWh Monthly'!AQ$5=-1,0,AP92+'KWh Monthly'!AQ92)</f>
        <v>0</v>
      </c>
      <c r="AR92" s="47">
        <f>IF('KWh Monthly'!AR$5=-1,0,AQ92+'KWh Monthly'!AR92)</f>
        <v>0</v>
      </c>
      <c r="AS92" s="47">
        <f>IF('KWh Monthly'!AS$5=-1,0,AR92+'KWh Monthly'!AS92)</f>
        <v>0</v>
      </c>
      <c r="AT92" s="47">
        <f>IF('KWh Monthly'!AT$5=-1,0,AS92+'KWh Monthly'!AT92)</f>
        <v>0</v>
      </c>
      <c r="AU92" s="47">
        <f>IF('KWh Monthly'!AU$5=-1,0,AT92+'KWh Monthly'!AU92)</f>
        <v>0</v>
      </c>
      <c r="AV92" s="47">
        <f>IF('KWh Monthly'!AV$5=-1,0,AU92+'KWh Monthly'!AV92)</f>
        <v>0</v>
      </c>
      <c r="AW92" s="47">
        <f>IF('KWh Monthly'!AW$5=-1,0,AV92+'KWh Monthly'!AW92)</f>
        <v>0</v>
      </c>
      <c r="AX92" s="47">
        <f>IF('KWh Monthly'!AX$5=-1,0,AW92+'KWh Monthly'!AX92)</f>
        <v>0</v>
      </c>
      <c r="AY92" s="47">
        <f>IF('KWh Monthly'!AY$5=-1,0,AX92+'KWh Monthly'!AY92)</f>
        <v>0</v>
      </c>
      <c r="AZ92" s="47">
        <f>IF('KWh Monthly'!AZ$5=-1,0,AY92+'KWh Monthly'!AZ92)</f>
        <v>0</v>
      </c>
      <c r="BA92" s="47">
        <f>IF('KWh Monthly'!BA$5=-1,0,AZ92+'KWh Monthly'!BA92)</f>
        <v>0</v>
      </c>
      <c r="BB92" s="47">
        <f>IF('KWh Monthly'!BB$5=-1,0,BA92+'KWh Monthly'!BB92)</f>
        <v>0</v>
      </c>
      <c r="BC92" s="47">
        <f>IF('KWh Monthly'!BC$5=-1,0,BB92+'KWh Monthly'!BC92)</f>
        <v>0</v>
      </c>
      <c r="BD92" s="47">
        <f>IF('KWh Monthly'!BD$5=-1,0,BC92+'KWh Monthly'!BD92)</f>
        <v>0</v>
      </c>
      <c r="BE92" s="47">
        <f>IF('KWh Monthly'!BE$5=-1,0,BD92+'KWh Monthly'!BE92)</f>
        <v>0</v>
      </c>
      <c r="BF92" s="47">
        <f>IF('KWh Monthly'!BF$5=-1,0,BE92+'KWh Monthly'!BF92)</f>
        <v>0</v>
      </c>
      <c r="BG92" s="47">
        <f>IF('KWh Monthly'!BG$5=-1,0,BF92+'KWh Monthly'!BG92)</f>
        <v>0</v>
      </c>
      <c r="BH92" s="47">
        <f>IF('KWh Monthly'!BH$5=-1,0,BG92+'KWh Monthly'!BH92)</f>
        <v>0</v>
      </c>
      <c r="BI92" s="47">
        <f>IF('KWh Monthly'!BI$5=-1,0,BH92+'KWh Monthly'!BI92)</f>
        <v>0</v>
      </c>
      <c r="BJ92" s="47">
        <f>IF('KWh Monthly'!BJ$5=-1,0,BI92+'KWh Monthly'!BJ92)</f>
        <v>0</v>
      </c>
      <c r="BK92" s="47">
        <f>IF('KWh Monthly'!BK$5=-1,0,BJ92+'KWh Monthly'!BK92)</f>
        <v>0</v>
      </c>
      <c r="BL92" s="47">
        <f>IF('KWh Monthly'!BL$5=-1,0,BK92+'KWh Monthly'!BL92)</f>
        <v>0</v>
      </c>
      <c r="BM92" s="47">
        <f>IF('KWh Monthly'!BM$5=-1,0,BL92+'KWh Monthly'!BM92)</f>
        <v>0</v>
      </c>
      <c r="BN92" s="47">
        <f>IF('KWh Monthly'!BN$5=-1,0,BM92+'KWh Monthly'!BN92)</f>
        <v>0</v>
      </c>
      <c r="BO92" s="47">
        <f>IF('KWh Monthly'!BO$5=-1,0,BN92+'KWh Monthly'!BO92)</f>
        <v>0</v>
      </c>
      <c r="BP92" s="47">
        <f>IF('KWh Monthly'!BP$5=-1,0,BO92+'KWh Monthly'!BP92)</f>
        <v>0</v>
      </c>
      <c r="BQ92" s="47">
        <f>IF('KWh Monthly'!BQ$5=-1,0,BP92+'KWh Monthly'!BQ92)</f>
        <v>0</v>
      </c>
      <c r="BR92" s="47">
        <f>IF('KWh Monthly'!BR$5=-1,0,BQ92+'KWh Monthly'!BR92)</f>
        <v>0</v>
      </c>
      <c r="BS92" s="47">
        <f>IF('KWh Monthly'!BS$5=-1,0,BR92+'KWh Monthly'!BS92)</f>
        <v>0</v>
      </c>
      <c r="BT92" s="47">
        <f>IF('KWh Monthly'!BT$5=-1,0,BS92+'KWh Monthly'!BT92)</f>
        <v>0</v>
      </c>
      <c r="BU92" s="47">
        <f>IF('KWh Monthly'!BU$5=-1,0,BT92+'KWh Monthly'!BU92)</f>
        <v>0</v>
      </c>
      <c r="BV92" s="47">
        <f>IF('KWh Monthly'!BV$5=-1,0,BU92+'KWh Monthly'!BV92)</f>
        <v>0</v>
      </c>
      <c r="BW92" s="47">
        <f>IF('KWh Monthly'!BW$5=-1,0,BV92+'KWh Monthly'!BW92)</f>
        <v>0</v>
      </c>
      <c r="BX92" s="47">
        <f>IF('KWh Monthly'!BX$5=-1,0,BW92+'KWh Monthly'!BX92)</f>
        <v>0</v>
      </c>
      <c r="BY92" s="47">
        <f>IF('KWh Monthly'!BY$5=-1,0,BX92+'KWh Monthly'!BY92)</f>
        <v>0</v>
      </c>
      <c r="BZ92" s="47">
        <f>IF('KWh Monthly'!BZ$5=-1,0,BY92+'KWh Monthly'!BZ92)</f>
        <v>0</v>
      </c>
      <c r="CA92" s="47">
        <f>IF('KWh Monthly'!CA$5=-1,0,BZ92+'KWh Monthly'!CA92)</f>
        <v>0</v>
      </c>
      <c r="CB92" s="47">
        <f>IF('KWh Monthly'!CB$5=-1,0,CA92+'KWh Monthly'!CB92)</f>
        <v>0</v>
      </c>
      <c r="CC92" s="47">
        <f>IF('KWh Monthly'!CC$5=-1,0,CB92+'KWh Monthly'!CC92)</f>
        <v>0</v>
      </c>
      <c r="CD92" s="47">
        <f>IF('KWh Monthly'!CD$5=-1,0,CC92+'KWh Monthly'!CD92)</f>
        <v>0</v>
      </c>
      <c r="CE92" s="47">
        <f>IF('KWh Monthly'!CE$5=-1,0,CD92+'KWh Monthly'!CE92)</f>
        <v>0</v>
      </c>
      <c r="CF92" s="47">
        <f>IF('KWh Monthly'!CF$5=-1,0,CE92+'KWh Monthly'!CF92)</f>
        <v>0</v>
      </c>
      <c r="CG92" s="47">
        <f>IF('KWh Monthly'!CG$5=-1,0,CF92+'KWh Monthly'!CG92)</f>
        <v>0</v>
      </c>
      <c r="CH92" s="47">
        <f>IF('KWh Monthly'!CH$5=-1,0,CG92+'KWh Monthly'!CH92)</f>
        <v>0</v>
      </c>
      <c r="CI92" s="47">
        <f>IF('KWh Monthly'!CI$5=-1,0,CH92+'KWh Monthly'!CI92)</f>
        <v>0</v>
      </c>
      <c r="CJ92" s="47">
        <f>IF('KWh Monthly'!CJ$5=-1,0,CI92+'KWh Monthly'!CJ92)</f>
        <v>0</v>
      </c>
      <c r="CK92" s="47">
        <f>IF('KWh Monthly'!CK$5=-1,0,CJ92+'KWh Monthly'!CK92)</f>
        <v>0</v>
      </c>
      <c r="CL92" s="47">
        <f>IF('KWh Monthly'!CL$5=-1,0,CK92+'KWh Monthly'!CL92)</f>
        <v>0</v>
      </c>
      <c r="CM92" s="47">
        <f>IF('KWh Monthly'!CM$5=-1,0,CL92+'KWh Monthly'!CM92)</f>
        <v>0</v>
      </c>
      <c r="CN92" s="47">
        <f>IF('KWh Monthly'!CN$5=-1,0,CM92+'KWh Monthly'!CN92)</f>
        <v>0</v>
      </c>
      <c r="CO92" s="47">
        <f>IF('KWh Monthly'!CO$5=-1,0,CN92+'KWh Monthly'!CO92)</f>
        <v>0</v>
      </c>
      <c r="CP92" s="47">
        <f>IF('KWh Monthly'!CP$5=-1,0,CO92+'KWh Monthly'!CP92)</f>
        <v>0</v>
      </c>
      <c r="CQ92" s="47">
        <f>IF('KWh Monthly'!CQ$5=-1,0,CP92+'KWh Monthly'!CQ92)</f>
        <v>0</v>
      </c>
      <c r="CR92" s="47">
        <f>IF('KWh Monthly'!CR$5=-1,0,CQ92+'KWh Monthly'!CR92)</f>
        <v>0</v>
      </c>
      <c r="CS92" s="47">
        <f>IF('KWh Monthly'!CS$5=-1,0,CR92+'KWh Monthly'!CS92)</f>
        <v>0</v>
      </c>
      <c r="CT92" s="47">
        <f>IF('KWh Monthly'!CT$5=-1,0,CS92+'KWh Monthly'!CT92)</f>
        <v>0</v>
      </c>
      <c r="CU92" s="47">
        <f>IF('KWh Monthly'!CU$5=-1,0,CT92+'KWh Monthly'!CU92)</f>
        <v>0</v>
      </c>
      <c r="CV92" s="47">
        <f>IF('KWh Monthly'!CV$5=-1,0,CU92+'KWh Monthly'!CV92)</f>
        <v>0</v>
      </c>
      <c r="CW92" s="47">
        <f>IF('KWh Monthly'!CW$5=-1,0,CV92+'KWh Monthly'!CW92)</f>
        <v>0</v>
      </c>
      <c r="CX92" s="47">
        <f>IF('KWh Monthly'!CX$5=-1,0,CW92+'KWh Monthly'!CX92)</f>
        <v>0</v>
      </c>
      <c r="CY92" s="47">
        <f>IF('KWh Monthly'!CY$5=-1,0,CX92+'KWh Monthly'!CY92)</f>
        <v>0</v>
      </c>
      <c r="CZ92" s="47">
        <f>IF('KWh Monthly'!CZ$5=-1,0,CY92+'KWh Monthly'!CZ92)</f>
        <v>0</v>
      </c>
      <c r="DA92" s="47">
        <f>IF('KWh Monthly'!DA$5=-1,0,CZ92+'KWh Monthly'!DA92)</f>
        <v>0</v>
      </c>
      <c r="DB92" s="47">
        <f>IF('KWh Monthly'!DB$5=-1,0,DA92+'KWh Monthly'!DB92)</f>
        <v>0</v>
      </c>
      <c r="DC92" s="47">
        <f>IF('KWh Monthly'!DC$5=-1,0,DB92+'KWh Monthly'!DC92)</f>
        <v>0</v>
      </c>
      <c r="DD92" s="47">
        <f>IF('KWh Monthly'!DD$5=-1,0,DC92+'KWh Monthly'!DD92)</f>
        <v>0</v>
      </c>
      <c r="DE92" s="47">
        <f>IF('KWh Monthly'!DE$5=-1,0,DD92+'KWh Monthly'!DE92)</f>
        <v>0</v>
      </c>
      <c r="DF92" s="47">
        <f>IF('KWh Monthly'!DF$5=-1,0,DE92+'KWh Monthly'!DF92)</f>
        <v>0</v>
      </c>
      <c r="DG92" s="47">
        <f>IF('KWh Monthly'!DG$5=-1,0,DF92+'KWh Monthly'!DG92)</f>
        <v>0</v>
      </c>
      <c r="DH92" s="47">
        <f>IF('KWh Monthly'!DH$5=-1,0,DG92+'KWh Monthly'!DH92)</f>
        <v>0</v>
      </c>
      <c r="DI92" s="47">
        <f>IF('KWh Monthly'!DI$5=-1,0,DH92+'KWh Monthly'!DI92)</f>
        <v>0</v>
      </c>
      <c r="DJ92" s="47">
        <f>IF('KWh Monthly'!DJ$5=-1,0,DI92+'KWh Monthly'!DJ92)</f>
        <v>0</v>
      </c>
      <c r="DK92" s="47">
        <f>IF('KWh Monthly'!DK$5=-1,0,DJ92+'KWh Monthly'!DK92)</f>
        <v>0</v>
      </c>
      <c r="DL92" s="47">
        <f>IF('KWh Monthly'!DL$5=-1,0,DK92+'KWh Monthly'!DL92)</f>
        <v>0</v>
      </c>
      <c r="DM92" s="47">
        <f>IF('KWh Monthly'!DM$5=-1,0,DL92+'KWh Monthly'!DM92)</f>
        <v>0</v>
      </c>
      <c r="DN92" s="47">
        <f>IF('KWh Monthly'!DN$5=-1,0,DM92+'KWh Monthly'!DN92)</f>
        <v>0</v>
      </c>
      <c r="DO92" s="47">
        <f>IF('KWh Monthly'!DO$5=-1,0,DN92+'KWh Monthly'!DO92)</f>
        <v>0</v>
      </c>
      <c r="DP92" s="47">
        <f>IF('KWh Monthly'!DP$5=-1,0,DO92+'KWh Monthly'!DP92)</f>
        <v>0</v>
      </c>
      <c r="DQ92" s="47">
        <f>IF('KWh Monthly'!DQ$5=-1,0,DP92+'KWh Monthly'!DQ92)</f>
        <v>0</v>
      </c>
      <c r="DR92" s="47">
        <f>IF('KWh Monthly'!DR$5=-1,0,DQ92+'KWh Monthly'!DR92)</f>
        <v>0</v>
      </c>
    </row>
    <row r="93" spans="1:122" ht="15.75" thickBot="1" x14ac:dyDescent="0.3">
      <c r="A93" s="195"/>
      <c r="B93" s="30" t="s">
        <v>8</v>
      </c>
      <c r="C93" s="47">
        <f>IF('KWh Monthly'!C$5=0,0,'KWh Monthly'!C93)</f>
        <v>0</v>
      </c>
      <c r="D93" s="47">
        <f>IF('KWh Monthly'!D$5=0,0,C93+'KWh Monthly'!D93)</f>
        <v>0</v>
      </c>
      <c r="E93" s="47">
        <f>IF('KWh Monthly'!E$5=0,0,D93+'KWh Monthly'!E93)</f>
        <v>0</v>
      </c>
      <c r="F93" s="47">
        <f>IF('KWh Monthly'!F$5=0,0,E93+'KWh Monthly'!F93)</f>
        <v>0</v>
      </c>
      <c r="G93" s="47">
        <f>IF('KWh Monthly'!G$5=0,0,F93+'KWh Monthly'!G93)</f>
        <v>0</v>
      </c>
      <c r="H93" s="47">
        <f>IF('KWh Monthly'!H$5=0,0,G93+'KWh Monthly'!H93)</f>
        <v>0</v>
      </c>
      <c r="I93" s="47">
        <f>IF('KWh Monthly'!I$5=0,0,H93+'KWh Monthly'!I93)</f>
        <v>0</v>
      </c>
      <c r="J93" s="47">
        <f>IF('KWh Monthly'!J$5=0,0,I93+'KWh Monthly'!J93)</f>
        <v>0</v>
      </c>
      <c r="K93" s="47">
        <f>IF('KWh Monthly'!K$5=0,0,J93+'KWh Monthly'!K93)</f>
        <v>0</v>
      </c>
      <c r="L93" s="47">
        <f>IF('KWh Monthly'!L$5=0,0,K93+'KWh Monthly'!L93)</f>
        <v>0</v>
      </c>
      <c r="M93" s="47">
        <f>IF('KWh Monthly'!M$5=0,0,L93+'KWh Monthly'!M93)</f>
        <v>0</v>
      </c>
      <c r="N93" s="47">
        <f>IF('KWh Monthly'!N$5=0,0,M93+'KWh Monthly'!N93)</f>
        <v>0</v>
      </c>
      <c r="O93" s="47">
        <f>IF('KWh Monthly'!O$5=0,0,N93+'KWh Monthly'!O93)</f>
        <v>222.80275192441721</v>
      </c>
      <c r="P93" s="47">
        <f>IF('KWh Monthly'!P$5=0,0,O93+'KWh Monthly'!P93)</f>
        <v>0</v>
      </c>
      <c r="Q93" s="47">
        <f>IF('KWh Monthly'!Q$5=0,0,P93+'KWh Monthly'!Q93)</f>
        <v>0</v>
      </c>
      <c r="R93" s="47">
        <f>IF('KWh Monthly'!R$5=0,0,Q93+'KWh Monthly'!R93)</f>
        <v>0</v>
      </c>
      <c r="S93" s="47">
        <f>IF('KWh Monthly'!S$5=0,0,R93+'KWh Monthly'!S93)</f>
        <v>0</v>
      </c>
      <c r="T93" s="47">
        <f>IF('KWh Monthly'!T$5=0,0,S93+'KWh Monthly'!T93)</f>
        <v>0</v>
      </c>
      <c r="U93" s="47">
        <f>IF('KWh Monthly'!U$5=0,0,T93+'KWh Monthly'!U93)</f>
        <v>0</v>
      </c>
      <c r="V93" s="47">
        <f>IF('KWh Monthly'!V$5=0,0,U93+'KWh Monthly'!V93)</f>
        <v>0</v>
      </c>
      <c r="W93" s="47">
        <f>IF('KWh Monthly'!W$5=0,0,V93+'KWh Monthly'!W93)</f>
        <v>0</v>
      </c>
      <c r="X93" s="47">
        <f>IF('KWh Monthly'!X$5=0,0,W93+'KWh Monthly'!X93)</f>
        <v>0</v>
      </c>
      <c r="Y93" s="47">
        <f>IF('KWh Monthly'!Y$5=0,0,X93+'KWh Monthly'!Y93)</f>
        <v>0</v>
      </c>
      <c r="Z93" s="47">
        <f>IF('KWh Monthly'!Z$5=0,0,Y93+'KWh Monthly'!Z93)</f>
        <v>0</v>
      </c>
      <c r="AA93" s="47">
        <f>IF('KWh Monthly'!AA$5=0,0,Z93+'KWh Monthly'!AA93)</f>
        <v>0</v>
      </c>
      <c r="AB93" s="47">
        <f>IF('KWh Monthly'!AB$5=0,0,AA93+'KWh Monthly'!AB93)</f>
        <v>0</v>
      </c>
      <c r="AC93" s="47">
        <f>IF('KWh Monthly'!AC$5=0,0,AB93+'KWh Monthly'!AC93)</f>
        <v>0</v>
      </c>
      <c r="AD93" s="47">
        <f>IF('KWh Monthly'!AD$5=0,0,AC93+'KWh Monthly'!AD93)</f>
        <v>0</v>
      </c>
      <c r="AE93" s="47">
        <f>IF('KWh Monthly'!AE$5=0,0,AD93+'KWh Monthly'!AE93)</f>
        <v>0</v>
      </c>
      <c r="AF93" s="47">
        <f>IF('KWh Monthly'!AF$5=0,0,AE93+'KWh Monthly'!AF93)</f>
        <v>0</v>
      </c>
      <c r="AG93" s="47">
        <f>IF('KWh Monthly'!AG$5=0,0,AF93+'KWh Monthly'!AG93)</f>
        <v>0</v>
      </c>
      <c r="AH93" s="47">
        <f>IF('KWh Monthly'!AH$5=0,0,AG93+'KWh Monthly'!AH93)</f>
        <v>0</v>
      </c>
      <c r="AI93" s="47">
        <f>IF('KWh Monthly'!AI$5=0,0,AH93+'KWh Monthly'!AI93)</f>
        <v>0</v>
      </c>
      <c r="AJ93" s="47">
        <f>IF('KWh Monthly'!AJ$5=0,0,AI93+'KWh Monthly'!AJ93)</f>
        <v>0</v>
      </c>
      <c r="AK93" s="47">
        <f>IF('KWh Monthly'!AK$5=0,0,AJ93+'KWh Monthly'!AK93)</f>
        <v>0</v>
      </c>
      <c r="AL93" s="47">
        <f>IF('KWh Monthly'!AL$5=0,0,AK93+'KWh Monthly'!AL93)</f>
        <v>0</v>
      </c>
      <c r="AM93" s="47">
        <f>IF('KWh Monthly'!AM$5=0,0,AL93+'KWh Monthly'!AM93)</f>
        <v>0</v>
      </c>
      <c r="AN93" s="47">
        <f>IF('KWh Monthly'!AN$5=0,0,AM93+'KWh Monthly'!AN93)</f>
        <v>0</v>
      </c>
      <c r="AO93" s="47">
        <f>IF('KWh Monthly'!AO$5=-1,0,AN93+'KWh Monthly'!AO93)</f>
        <v>0</v>
      </c>
      <c r="AP93" s="47">
        <f>IF('KWh Monthly'!AP$5=-1,0,AO93+'KWh Monthly'!AP93)</f>
        <v>0</v>
      </c>
      <c r="AQ93" s="47">
        <f>IF('KWh Monthly'!AQ$5=-1,0,AP93+'KWh Monthly'!AQ93)</f>
        <v>0</v>
      </c>
      <c r="AR93" s="47">
        <f>IF('KWh Monthly'!AR$5=-1,0,AQ93+'KWh Monthly'!AR93)</f>
        <v>0</v>
      </c>
      <c r="AS93" s="47">
        <f>IF('KWh Monthly'!AS$5=-1,0,AR93+'KWh Monthly'!AS93)</f>
        <v>0</v>
      </c>
      <c r="AT93" s="47">
        <f>IF('KWh Monthly'!AT$5=-1,0,AS93+'KWh Monthly'!AT93)</f>
        <v>0</v>
      </c>
      <c r="AU93" s="47">
        <f>IF('KWh Monthly'!AU$5=-1,0,AT93+'KWh Monthly'!AU93)</f>
        <v>0</v>
      </c>
      <c r="AV93" s="47">
        <f>IF('KWh Monthly'!AV$5=-1,0,AU93+'KWh Monthly'!AV93)</f>
        <v>0</v>
      </c>
      <c r="AW93" s="47">
        <f>IF('KWh Monthly'!AW$5=-1,0,AV93+'KWh Monthly'!AW93)</f>
        <v>0</v>
      </c>
      <c r="AX93" s="47">
        <f>IF('KWh Monthly'!AX$5=-1,0,AW93+'KWh Monthly'!AX93)</f>
        <v>0</v>
      </c>
      <c r="AY93" s="47">
        <f>IF('KWh Monthly'!AY$5=-1,0,AX93+'KWh Monthly'!AY93)</f>
        <v>0</v>
      </c>
      <c r="AZ93" s="47">
        <f>IF('KWh Monthly'!AZ$5=-1,0,AY93+'KWh Monthly'!AZ93)</f>
        <v>0</v>
      </c>
      <c r="BA93" s="47">
        <f>IF('KWh Monthly'!BA$5=-1,0,AZ93+'KWh Monthly'!BA93)</f>
        <v>0</v>
      </c>
      <c r="BB93" s="47">
        <f>IF('KWh Monthly'!BB$5=-1,0,BA93+'KWh Monthly'!BB93)</f>
        <v>0</v>
      </c>
      <c r="BC93" s="47">
        <f>IF('KWh Monthly'!BC$5=-1,0,BB93+'KWh Monthly'!BC93)</f>
        <v>0</v>
      </c>
      <c r="BD93" s="47">
        <f>IF('KWh Monthly'!BD$5=-1,0,BC93+'KWh Monthly'!BD93)</f>
        <v>0</v>
      </c>
      <c r="BE93" s="47">
        <f>IF('KWh Monthly'!BE$5=-1,0,BD93+'KWh Monthly'!BE93)</f>
        <v>0</v>
      </c>
      <c r="BF93" s="47">
        <f>IF('KWh Monthly'!BF$5=-1,0,BE93+'KWh Monthly'!BF93)</f>
        <v>0</v>
      </c>
      <c r="BG93" s="47">
        <f>IF('KWh Monthly'!BG$5=-1,0,BF93+'KWh Monthly'!BG93)</f>
        <v>0</v>
      </c>
      <c r="BH93" s="47">
        <f>IF('KWh Monthly'!BH$5=-1,0,BG93+'KWh Monthly'!BH93)</f>
        <v>0</v>
      </c>
      <c r="BI93" s="47">
        <f>IF('KWh Monthly'!BI$5=-1,0,BH93+'KWh Monthly'!BI93)</f>
        <v>0</v>
      </c>
      <c r="BJ93" s="47">
        <f>IF('KWh Monthly'!BJ$5=-1,0,BI93+'KWh Monthly'!BJ93)</f>
        <v>0</v>
      </c>
      <c r="BK93" s="47">
        <f>IF('KWh Monthly'!BK$5=-1,0,BJ93+'KWh Monthly'!BK93)</f>
        <v>0</v>
      </c>
      <c r="BL93" s="47">
        <f>IF('KWh Monthly'!BL$5=-1,0,BK93+'KWh Monthly'!BL93)</f>
        <v>0</v>
      </c>
      <c r="BM93" s="47">
        <f>IF('KWh Monthly'!BM$5=-1,0,BL93+'KWh Monthly'!BM93)</f>
        <v>0</v>
      </c>
      <c r="BN93" s="47">
        <f>IF('KWh Monthly'!BN$5=-1,0,BM93+'KWh Monthly'!BN93)</f>
        <v>0</v>
      </c>
      <c r="BO93" s="47">
        <f>IF('KWh Monthly'!BO$5=-1,0,BN93+'KWh Monthly'!BO93)</f>
        <v>0</v>
      </c>
      <c r="BP93" s="47">
        <f>IF('KWh Monthly'!BP$5=-1,0,BO93+'KWh Monthly'!BP93)</f>
        <v>0</v>
      </c>
      <c r="BQ93" s="47">
        <f>IF('KWh Monthly'!BQ$5=-1,0,BP93+'KWh Monthly'!BQ93)</f>
        <v>0</v>
      </c>
      <c r="BR93" s="47">
        <f>IF('KWh Monthly'!BR$5=-1,0,BQ93+'KWh Monthly'!BR93)</f>
        <v>0</v>
      </c>
      <c r="BS93" s="47">
        <f>IF('KWh Monthly'!BS$5=-1,0,BR93+'KWh Monthly'!BS93)</f>
        <v>0</v>
      </c>
      <c r="BT93" s="47">
        <f>IF('KWh Monthly'!BT$5=-1,0,BS93+'KWh Monthly'!BT93)</f>
        <v>0</v>
      </c>
      <c r="BU93" s="47">
        <f>IF('KWh Monthly'!BU$5=-1,0,BT93+'KWh Monthly'!BU93)</f>
        <v>0</v>
      </c>
      <c r="BV93" s="47">
        <f>IF('KWh Monthly'!BV$5=-1,0,BU93+'KWh Monthly'!BV93)</f>
        <v>0</v>
      </c>
      <c r="BW93" s="47">
        <f>IF('KWh Monthly'!BW$5=-1,0,BV93+'KWh Monthly'!BW93)</f>
        <v>0</v>
      </c>
      <c r="BX93" s="47">
        <f>IF('KWh Monthly'!BX$5=-1,0,BW93+'KWh Monthly'!BX93)</f>
        <v>0</v>
      </c>
      <c r="BY93" s="47">
        <f>IF('KWh Monthly'!BY$5=-1,0,BX93+'KWh Monthly'!BY93)</f>
        <v>0</v>
      </c>
      <c r="BZ93" s="47">
        <f>IF('KWh Monthly'!BZ$5=-1,0,BY93+'KWh Monthly'!BZ93)</f>
        <v>0</v>
      </c>
      <c r="CA93" s="47">
        <f>IF('KWh Monthly'!CA$5=-1,0,BZ93+'KWh Monthly'!CA93)</f>
        <v>0</v>
      </c>
      <c r="CB93" s="47">
        <f>IF('KWh Monthly'!CB$5=-1,0,CA93+'KWh Monthly'!CB93)</f>
        <v>0</v>
      </c>
      <c r="CC93" s="47">
        <f>IF('KWh Monthly'!CC$5=-1,0,CB93+'KWh Monthly'!CC93)</f>
        <v>0</v>
      </c>
      <c r="CD93" s="47">
        <f>IF('KWh Monthly'!CD$5=-1,0,CC93+'KWh Monthly'!CD93)</f>
        <v>0</v>
      </c>
      <c r="CE93" s="47">
        <f>IF('KWh Monthly'!CE$5=-1,0,CD93+'KWh Monthly'!CE93)</f>
        <v>0</v>
      </c>
      <c r="CF93" s="47">
        <f>IF('KWh Monthly'!CF$5=-1,0,CE93+'KWh Monthly'!CF93)</f>
        <v>0</v>
      </c>
      <c r="CG93" s="47">
        <f>IF('KWh Monthly'!CG$5=-1,0,CF93+'KWh Monthly'!CG93)</f>
        <v>0</v>
      </c>
      <c r="CH93" s="47">
        <f>IF('KWh Monthly'!CH$5=-1,0,CG93+'KWh Monthly'!CH93)</f>
        <v>0</v>
      </c>
      <c r="CI93" s="47">
        <f>IF('KWh Monthly'!CI$5=-1,0,CH93+'KWh Monthly'!CI93)</f>
        <v>0</v>
      </c>
      <c r="CJ93" s="47">
        <f>IF('KWh Monthly'!CJ$5=-1,0,CI93+'KWh Monthly'!CJ93)</f>
        <v>0</v>
      </c>
      <c r="CK93" s="47">
        <f>IF('KWh Monthly'!CK$5=-1,0,CJ93+'KWh Monthly'!CK93)</f>
        <v>0</v>
      </c>
      <c r="CL93" s="47">
        <f>IF('KWh Monthly'!CL$5=-1,0,CK93+'KWh Monthly'!CL93)</f>
        <v>0</v>
      </c>
      <c r="CM93" s="47">
        <f>IF('KWh Monthly'!CM$5=-1,0,CL93+'KWh Monthly'!CM93)</f>
        <v>0</v>
      </c>
      <c r="CN93" s="47">
        <f>IF('KWh Monthly'!CN$5=-1,0,CM93+'KWh Monthly'!CN93)</f>
        <v>0</v>
      </c>
      <c r="CO93" s="47">
        <f>IF('KWh Monthly'!CO$5=-1,0,CN93+'KWh Monthly'!CO93)</f>
        <v>0</v>
      </c>
      <c r="CP93" s="47">
        <f>IF('KWh Monthly'!CP$5=-1,0,CO93+'KWh Monthly'!CP93)</f>
        <v>0</v>
      </c>
      <c r="CQ93" s="47">
        <f>IF('KWh Monthly'!CQ$5=-1,0,CP93+'KWh Monthly'!CQ93)</f>
        <v>0</v>
      </c>
      <c r="CR93" s="47">
        <f>IF('KWh Monthly'!CR$5=-1,0,CQ93+'KWh Monthly'!CR93)</f>
        <v>0</v>
      </c>
      <c r="CS93" s="47">
        <f>IF('KWh Monthly'!CS$5=-1,0,CR93+'KWh Monthly'!CS93)</f>
        <v>0</v>
      </c>
      <c r="CT93" s="47">
        <f>IF('KWh Monthly'!CT$5=-1,0,CS93+'KWh Monthly'!CT93)</f>
        <v>0</v>
      </c>
      <c r="CU93" s="47">
        <f>IF('KWh Monthly'!CU$5=-1,0,CT93+'KWh Monthly'!CU93)</f>
        <v>0</v>
      </c>
      <c r="CV93" s="47">
        <f>IF('KWh Monthly'!CV$5=-1,0,CU93+'KWh Monthly'!CV93)</f>
        <v>0</v>
      </c>
      <c r="CW93" s="47">
        <f>IF('KWh Monthly'!CW$5=-1,0,CV93+'KWh Monthly'!CW93)</f>
        <v>0</v>
      </c>
      <c r="CX93" s="47">
        <f>IF('KWh Monthly'!CX$5=-1,0,CW93+'KWh Monthly'!CX93)</f>
        <v>0</v>
      </c>
      <c r="CY93" s="47">
        <f>IF('KWh Monthly'!CY$5=-1,0,CX93+'KWh Monthly'!CY93)</f>
        <v>0</v>
      </c>
      <c r="CZ93" s="47">
        <f>IF('KWh Monthly'!CZ$5=-1,0,CY93+'KWh Monthly'!CZ93)</f>
        <v>0</v>
      </c>
      <c r="DA93" s="47">
        <f>IF('KWh Monthly'!DA$5=-1,0,CZ93+'KWh Monthly'!DA93)</f>
        <v>0</v>
      </c>
      <c r="DB93" s="47">
        <f>IF('KWh Monthly'!DB$5=-1,0,DA93+'KWh Monthly'!DB93)</f>
        <v>0</v>
      </c>
      <c r="DC93" s="47">
        <f>IF('KWh Monthly'!DC$5=-1,0,DB93+'KWh Monthly'!DC93)</f>
        <v>0</v>
      </c>
      <c r="DD93" s="47">
        <f>IF('KWh Monthly'!DD$5=-1,0,DC93+'KWh Monthly'!DD93)</f>
        <v>0</v>
      </c>
      <c r="DE93" s="47">
        <f>IF('KWh Monthly'!DE$5=-1,0,DD93+'KWh Monthly'!DE93)</f>
        <v>0</v>
      </c>
      <c r="DF93" s="47">
        <f>IF('KWh Monthly'!DF$5=-1,0,DE93+'KWh Monthly'!DF93)</f>
        <v>0</v>
      </c>
      <c r="DG93" s="47">
        <f>IF('KWh Monthly'!DG$5=-1,0,DF93+'KWh Monthly'!DG93)</f>
        <v>0</v>
      </c>
      <c r="DH93" s="47">
        <f>IF('KWh Monthly'!DH$5=-1,0,DG93+'KWh Monthly'!DH93)</f>
        <v>0</v>
      </c>
      <c r="DI93" s="47">
        <f>IF('KWh Monthly'!DI$5=-1,0,DH93+'KWh Monthly'!DI93)</f>
        <v>0</v>
      </c>
      <c r="DJ93" s="47">
        <f>IF('KWh Monthly'!DJ$5=-1,0,DI93+'KWh Monthly'!DJ93)</f>
        <v>0</v>
      </c>
      <c r="DK93" s="47">
        <f>IF('KWh Monthly'!DK$5=-1,0,DJ93+'KWh Monthly'!DK93)</f>
        <v>0</v>
      </c>
      <c r="DL93" s="47">
        <f>IF('KWh Monthly'!DL$5=-1,0,DK93+'KWh Monthly'!DL93)</f>
        <v>0</v>
      </c>
      <c r="DM93" s="47">
        <f>IF('KWh Monthly'!DM$5=-1,0,DL93+'KWh Monthly'!DM93)</f>
        <v>0</v>
      </c>
      <c r="DN93" s="47">
        <f>IF('KWh Monthly'!DN$5=-1,0,DM93+'KWh Monthly'!DN93)</f>
        <v>0</v>
      </c>
      <c r="DO93" s="47">
        <f>IF('KWh Monthly'!DO$5=-1,0,DN93+'KWh Monthly'!DO93)</f>
        <v>0</v>
      </c>
      <c r="DP93" s="47">
        <f>IF('KWh Monthly'!DP$5=-1,0,DO93+'KWh Monthly'!DP93)</f>
        <v>0</v>
      </c>
      <c r="DQ93" s="47">
        <f>IF('KWh Monthly'!DQ$5=-1,0,DP93+'KWh Monthly'!DQ93)</f>
        <v>0</v>
      </c>
      <c r="DR93" s="47">
        <f>IF('KWh Monthly'!DR$5=-1,0,DQ93+'KWh Monthly'!DR93)</f>
        <v>0</v>
      </c>
    </row>
    <row r="96" spans="1:122" x14ac:dyDescent="0.25">
      <c r="B96" s="67" t="s">
        <v>68</v>
      </c>
      <c r="AN96" s="32"/>
    </row>
    <row r="97" spans="2:2" x14ac:dyDescent="0.25">
      <c r="B97" s="66">
        <v>123</v>
      </c>
    </row>
  </sheetData>
  <mergeCells count="9">
    <mergeCell ref="A66:A78"/>
    <mergeCell ref="A81:A93"/>
    <mergeCell ref="C21:O21"/>
    <mergeCell ref="B1:L1"/>
    <mergeCell ref="B3:L3"/>
    <mergeCell ref="A23:A32"/>
    <mergeCell ref="A36:A48"/>
    <mergeCell ref="A51:A63"/>
    <mergeCell ref="A9:A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98"/>
  <sheetViews>
    <sheetView topLeftCell="H76" zoomScaleNormal="100" workbookViewId="0">
      <selection activeCell="R81" sqref="R81"/>
    </sheetView>
  </sheetViews>
  <sheetFormatPr defaultRowHeight="15" x14ac:dyDescent="0.25"/>
  <cols>
    <col min="1" max="1" width="4.28515625" style="38" customWidth="1"/>
    <col min="2" max="2" width="28" style="38" bestFit="1" customWidth="1"/>
    <col min="3" max="3" width="15.7109375" style="38" customWidth="1"/>
    <col min="4" max="5" width="18" style="38" bestFit="1" customWidth="1"/>
    <col min="6" max="9" width="19" style="38" bestFit="1" customWidth="1"/>
    <col min="10" max="19" width="15.7109375" style="38" customWidth="1"/>
    <col min="20" max="20" width="16.28515625" style="38" bestFit="1" customWidth="1"/>
    <col min="21" max="88" width="15.7109375" style="38" customWidth="1"/>
    <col min="89" max="122" width="14.28515625" style="38" bestFit="1" customWidth="1"/>
    <col min="123" max="16384" width="9.140625" style="38"/>
  </cols>
  <sheetData>
    <row r="1" spans="1:122" x14ac:dyDescent="0.25">
      <c r="B1" s="63" t="s">
        <v>66</v>
      </c>
      <c r="C1" s="22">
        <f>'KWh Monthly'!C1</f>
        <v>2019</v>
      </c>
      <c r="D1" s="22">
        <f>'KWh Monthly'!D1</f>
        <v>2020</v>
      </c>
      <c r="E1" s="22">
        <f>'KWh Monthly'!E1</f>
        <v>2021</v>
      </c>
      <c r="F1" s="22">
        <f>'KWh Monthly'!F1</f>
        <v>2022</v>
      </c>
      <c r="G1" s="22">
        <f>'KWh Monthly'!G1</f>
        <v>2023</v>
      </c>
      <c r="H1" s="22">
        <f>'KWh Monthly'!H1</f>
        <v>2024</v>
      </c>
      <c r="I1" s="22">
        <f>'KWh Monthly'!I1</f>
        <v>2025</v>
      </c>
      <c r="J1" s="22">
        <f>'KWh Monthly'!J1</f>
        <v>2026</v>
      </c>
      <c r="K1" s="22">
        <f>'KWh Monthly'!K1</f>
        <v>2027</v>
      </c>
      <c r="L1" s="22">
        <f>'KWh Monthly'!L1</f>
        <v>2028</v>
      </c>
    </row>
    <row r="2" spans="1:122" x14ac:dyDescent="0.25">
      <c r="B2" s="30" t="s">
        <v>63</v>
      </c>
      <c r="C2" s="47">
        <f>SUM(C5:N5)</f>
        <v>0</v>
      </c>
      <c r="D2" s="47">
        <f>SUM(O5:Z5)</f>
        <v>0</v>
      </c>
      <c r="E2" s="47">
        <f>SUM(AA5:AL5)</f>
        <v>0</v>
      </c>
      <c r="F2" s="47">
        <f>SUM(AM5:AX5)</f>
        <v>0</v>
      </c>
      <c r="G2" s="47">
        <f>SUM(AY5:BJ5)</f>
        <v>0</v>
      </c>
      <c r="H2" s="47">
        <f>SUM(BK5:BV5)</f>
        <v>0</v>
      </c>
      <c r="I2" s="47">
        <f>SUM(BW5:CH5)</f>
        <v>0</v>
      </c>
      <c r="J2" s="47">
        <f>SUM(CI5:CT5)</f>
        <v>0</v>
      </c>
      <c r="K2" s="47">
        <f>SUM(CU5:DF5)</f>
        <v>0</v>
      </c>
      <c r="L2" s="47">
        <f>SUM(DG5:DR5)</f>
        <v>0</v>
      </c>
    </row>
    <row r="3" spans="1:122" x14ac:dyDescent="0.25">
      <c r="C3" s="6"/>
    </row>
    <row r="4" spans="1:122" x14ac:dyDescent="0.25">
      <c r="B4" s="63" t="s">
        <v>66</v>
      </c>
      <c r="C4" s="35">
        <f>'TD Calc'!C4</f>
        <v>43466</v>
      </c>
      <c r="D4" s="35">
        <f>'TD Calc'!D4</f>
        <v>43497</v>
      </c>
      <c r="E4" s="35">
        <f>'TD Calc'!E4</f>
        <v>43525</v>
      </c>
      <c r="F4" s="35">
        <f>'TD Calc'!F4</f>
        <v>43556</v>
      </c>
      <c r="G4" s="35">
        <f>'TD Calc'!G4</f>
        <v>43586</v>
      </c>
      <c r="H4" s="35">
        <f>'TD Calc'!H4</f>
        <v>43617</v>
      </c>
      <c r="I4" s="35">
        <f>'TD Calc'!I4</f>
        <v>43647</v>
      </c>
      <c r="J4" s="35">
        <f>'TD Calc'!J4</f>
        <v>43678</v>
      </c>
      <c r="K4" s="35">
        <f>'TD Calc'!K4</f>
        <v>43709</v>
      </c>
      <c r="L4" s="35">
        <f>'TD Calc'!L4</f>
        <v>43739</v>
      </c>
      <c r="M4" s="35">
        <f>'TD Calc'!M4</f>
        <v>43770</v>
      </c>
      <c r="N4" s="35">
        <f>'TD Calc'!N4</f>
        <v>43800</v>
      </c>
      <c r="O4" s="35">
        <f>'TD Calc'!O4</f>
        <v>43831</v>
      </c>
      <c r="P4" s="35">
        <f>'TD Calc'!P4</f>
        <v>43862</v>
      </c>
      <c r="Q4" s="35">
        <f>'TD Calc'!Q4</f>
        <v>43891</v>
      </c>
      <c r="R4" s="35">
        <f>'TD Calc'!R4</f>
        <v>43922</v>
      </c>
      <c r="S4" s="35">
        <f>'TD Calc'!S4</f>
        <v>43952</v>
      </c>
      <c r="T4" s="35">
        <f>'TD Calc'!T4</f>
        <v>43983</v>
      </c>
      <c r="U4" s="35">
        <f>'TD Calc'!U4</f>
        <v>44013</v>
      </c>
      <c r="V4" s="35">
        <f>'TD Calc'!V4</f>
        <v>44044</v>
      </c>
      <c r="W4" s="35">
        <f>'TD Calc'!W4</f>
        <v>44075</v>
      </c>
      <c r="X4" s="35">
        <f>'TD Calc'!X4</f>
        <v>44105</v>
      </c>
      <c r="Y4" s="35">
        <f>'TD Calc'!Y4</f>
        <v>44136</v>
      </c>
      <c r="Z4" s="35">
        <f>'TD Calc'!Z4</f>
        <v>44166</v>
      </c>
      <c r="AA4" s="35">
        <f>'TD Calc'!AA4</f>
        <v>44197</v>
      </c>
      <c r="AB4" s="35">
        <f>'TD Calc'!AB4</f>
        <v>44228</v>
      </c>
      <c r="AC4" s="35">
        <f>'TD Calc'!AC4</f>
        <v>44256</v>
      </c>
      <c r="AD4" s="35">
        <f>'TD Calc'!AD4</f>
        <v>44287</v>
      </c>
      <c r="AE4" s="35">
        <f>'TD Calc'!AE4</f>
        <v>44317</v>
      </c>
      <c r="AF4" s="35">
        <f>'TD Calc'!AF4</f>
        <v>44348</v>
      </c>
      <c r="AG4" s="35">
        <f>'TD Calc'!AG4</f>
        <v>44378</v>
      </c>
      <c r="AH4" s="35">
        <f>'TD Calc'!AH4</f>
        <v>44409</v>
      </c>
      <c r="AI4" s="35">
        <f>'TD Calc'!AI4</f>
        <v>44440</v>
      </c>
      <c r="AJ4" s="35">
        <f>'TD Calc'!AJ4</f>
        <v>44470</v>
      </c>
      <c r="AK4" s="35">
        <f>'TD Calc'!AK4</f>
        <v>44501</v>
      </c>
      <c r="AL4" s="35">
        <f>'TD Calc'!AL4</f>
        <v>44531</v>
      </c>
      <c r="AM4" s="35">
        <f>'TD Calc'!AM4</f>
        <v>44562</v>
      </c>
      <c r="AN4" s="35">
        <f>'TD Calc'!AN4</f>
        <v>44593</v>
      </c>
      <c r="AO4" s="35">
        <f>'TD Calc'!AO4</f>
        <v>44621</v>
      </c>
      <c r="AP4" s="35">
        <f>'TD Calc'!AP4</f>
        <v>44652</v>
      </c>
      <c r="AQ4" s="35">
        <f>'TD Calc'!AQ4</f>
        <v>44682</v>
      </c>
      <c r="AR4" s="35">
        <f>'TD Calc'!AR4</f>
        <v>44713</v>
      </c>
      <c r="AS4" s="35">
        <f>'TD Calc'!AS4</f>
        <v>44743</v>
      </c>
      <c r="AT4" s="35">
        <f>'TD Calc'!AT4</f>
        <v>44774</v>
      </c>
      <c r="AU4" s="35">
        <f>'TD Calc'!AU4</f>
        <v>44805</v>
      </c>
      <c r="AV4" s="35">
        <f>'TD Calc'!AV4</f>
        <v>44835</v>
      </c>
      <c r="AW4" s="35">
        <f>'TD Calc'!AW4</f>
        <v>44866</v>
      </c>
      <c r="AX4" s="35">
        <f>'TD Calc'!AX4</f>
        <v>44896</v>
      </c>
      <c r="AY4" s="35">
        <f>'TD Calc'!AY4</f>
        <v>44927</v>
      </c>
      <c r="AZ4" s="35">
        <f>'TD Calc'!AZ4</f>
        <v>44958</v>
      </c>
      <c r="BA4" s="35">
        <f>'TD Calc'!BA4</f>
        <v>44986</v>
      </c>
      <c r="BB4" s="35">
        <f>'TD Calc'!BB4</f>
        <v>45017</v>
      </c>
      <c r="BC4" s="35">
        <f>'TD Calc'!BC4</f>
        <v>45047</v>
      </c>
      <c r="BD4" s="35">
        <f>'TD Calc'!BD4</f>
        <v>45078</v>
      </c>
      <c r="BE4" s="35">
        <f>'TD Calc'!BE4</f>
        <v>45108</v>
      </c>
      <c r="BF4" s="35">
        <f>'TD Calc'!BF4</f>
        <v>45139</v>
      </c>
      <c r="BG4" s="35">
        <f>'TD Calc'!BG4</f>
        <v>45170</v>
      </c>
      <c r="BH4" s="35">
        <f>'TD Calc'!BH4</f>
        <v>45200</v>
      </c>
      <c r="BI4" s="35">
        <f>'TD Calc'!BI4</f>
        <v>45231</v>
      </c>
      <c r="BJ4" s="35">
        <f>'TD Calc'!BJ4</f>
        <v>45261</v>
      </c>
      <c r="BK4" s="35">
        <f>'TD Calc'!BK4</f>
        <v>45292</v>
      </c>
      <c r="BL4" s="35">
        <f>'TD Calc'!BL4</f>
        <v>45323</v>
      </c>
      <c r="BM4" s="35">
        <f>'TD Calc'!BM4</f>
        <v>45352</v>
      </c>
      <c r="BN4" s="35">
        <f>'TD Calc'!BN4</f>
        <v>45383</v>
      </c>
      <c r="BO4" s="35">
        <f>'TD Calc'!BO4</f>
        <v>45413</v>
      </c>
      <c r="BP4" s="35">
        <f>'TD Calc'!BP4</f>
        <v>45444</v>
      </c>
      <c r="BQ4" s="35">
        <f>'TD Calc'!BQ4</f>
        <v>45474</v>
      </c>
      <c r="BR4" s="35">
        <f>'TD Calc'!BR4</f>
        <v>45505</v>
      </c>
      <c r="BS4" s="35">
        <f>'TD Calc'!BS4</f>
        <v>45536</v>
      </c>
      <c r="BT4" s="35">
        <f>'TD Calc'!BT4</f>
        <v>45566</v>
      </c>
      <c r="BU4" s="35">
        <f>'TD Calc'!BU4</f>
        <v>45597</v>
      </c>
      <c r="BV4" s="35">
        <f>'TD Calc'!BV4</f>
        <v>45627</v>
      </c>
      <c r="BW4" s="35">
        <f>'TD Calc'!BW4</f>
        <v>45658</v>
      </c>
      <c r="BX4" s="35">
        <f>'TD Calc'!BX4</f>
        <v>45689</v>
      </c>
      <c r="BY4" s="35">
        <f>'TD Calc'!BY4</f>
        <v>45717</v>
      </c>
      <c r="BZ4" s="35">
        <f>'TD Calc'!BZ4</f>
        <v>45748</v>
      </c>
      <c r="CA4" s="35">
        <f>'TD Calc'!CA4</f>
        <v>45778</v>
      </c>
      <c r="CB4" s="35">
        <f>'TD Calc'!CB4</f>
        <v>45809</v>
      </c>
      <c r="CC4" s="35">
        <f>'TD Calc'!CC4</f>
        <v>45839</v>
      </c>
      <c r="CD4" s="35">
        <f>'TD Calc'!CD4</f>
        <v>45870</v>
      </c>
      <c r="CE4" s="35">
        <f>'TD Calc'!CE4</f>
        <v>45901</v>
      </c>
      <c r="CF4" s="35">
        <f>'TD Calc'!CF4</f>
        <v>45931</v>
      </c>
      <c r="CG4" s="35">
        <f>'TD Calc'!CG4</f>
        <v>45962</v>
      </c>
      <c r="CH4" s="35">
        <f>'TD Calc'!CH4</f>
        <v>45992</v>
      </c>
      <c r="CI4" s="35">
        <f>'TD Calc'!CI4</f>
        <v>46023</v>
      </c>
      <c r="CJ4" s="35">
        <f>'TD Calc'!CJ4</f>
        <v>46054</v>
      </c>
      <c r="CK4" s="35">
        <f>'TD Calc'!CK4</f>
        <v>46082</v>
      </c>
      <c r="CL4" s="35">
        <f>'TD Calc'!CL4</f>
        <v>46113</v>
      </c>
      <c r="CM4" s="35">
        <f>'TD Calc'!CM4</f>
        <v>46143</v>
      </c>
      <c r="CN4" s="35">
        <f>'TD Calc'!CN4</f>
        <v>46174</v>
      </c>
      <c r="CO4" s="35">
        <f>'TD Calc'!CO4</f>
        <v>46204</v>
      </c>
      <c r="CP4" s="35">
        <f>'TD Calc'!CP4</f>
        <v>46235</v>
      </c>
      <c r="CQ4" s="35">
        <f>'TD Calc'!CQ4</f>
        <v>46266</v>
      </c>
      <c r="CR4" s="35">
        <f>'TD Calc'!CR4</f>
        <v>46296</v>
      </c>
      <c r="CS4" s="35">
        <f>'TD Calc'!CS4</f>
        <v>46327</v>
      </c>
      <c r="CT4" s="35">
        <f>'TD Calc'!CT4</f>
        <v>46357</v>
      </c>
      <c r="CU4" s="35">
        <f>'TD Calc'!CU4</f>
        <v>46388</v>
      </c>
      <c r="CV4" s="35">
        <f>'TD Calc'!CV4</f>
        <v>46419</v>
      </c>
      <c r="CW4" s="35">
        <f>'TD Calc'!CW4</f>
        <v>46447</v>
      </c>
      <c r="CX4" s="35">
        <f>'TD Calc'!CX4</f>
        <v>46478</v>
      </c>
      <c r="CY4" s="35">
        <f>'TD Calc'!CY4</f>
        <v>46508</v>
      </c>
      <c r="CZ4" s="35">
        <f>'TD Calc'!CZ4</f>
        <v>46539</v>
      </c>
      <c r="DA4" s="35">
        <f>'TD Calc'!DA4</f>
        <v>46569</v>
      </c>
      <c r="DB4" s="35">
        <f>'TD Calc'!DB4</f>
        <v>46600</v>
      </c>
      <c r="DC4" s="35">
        <f>'TD Calc'!DC4</f>
        <v>46631</v>
      </c>
      <c r="DD4" s="35">
        <f>'TD Calc'!DD4</f>
        <v>46661</v>
      </c>
      <c r="DE4" s="35">
        <f>'TD Calc'!DE4</f>
        <v>46692</v>
      </c>
      <c r="DF4" s="35">
        <f>'TD Calc'!DF4</f>
        <v>46722</v>
      </c>
      <c r="DG4" s="35">
        <f>'TD Calc'!DG4</f>
        <v>46753</v>
      </c>
      <c r="DH4" s="35">
        <f>'TD Calc'!DH4</f>
        <v>46784</v>
      </c>
      <c r="DI4" s="35">
        <f>'TD Calc'!DI4</f>
        <v>46813</v>
      </c>
      <c r="DJ4" s="35">
        <f>'TD Calc'!DJ4</f>
        <v>46844</v>
      </c>
      <c r="DK4" s="35">
        <f>'TD Calc'!DK4</f>
        <v>46874</v>
      </c>
      <c r="DL4" s="35">
        <f>'TD Calc'!DL4</f>
        <v>46905</v>
      </c>
      <c r="DM4" s="35">
        <f>'TD Calc'!DM4</f>
        <v>46935</v>
      </c>
      <c r="DN4" s="35">
        <f>'TD Calc'!DN4</f>
        <v>46966</v>
      </c>
      <c r="DO4" s="35">
        <f>'TD Calc'!DO4</f>
        <v>46997</v>
      </c>
      <c r="DP4" s="35">
        <f>'TD Calc'!DP4</f>
        <v>47027</v>
      </c>
      <c r="DQ4" s="35">
        <f>'TD Calc'!DQ4</f>
        <v>47058</v>
      </c>
      <c r="DR4" s="35">
        <f>'TD Calc'!DR4</f>
        <v>47088</v>
      </c>
    </row>
    <row r="5" spans="1:122" x14ac:dyDescent="0.25">
      <c r="B5" s="30" t="s">
        <v>45</v>
      </c>
      <c r="C5" s="47">
        <f>SUM(C13:C23,C26:C38,C41:C53,C56:C68,C71:C83)</f>
        <v>0</v>
      </c>
      <c r="D5" s="47">
        <f t="shared" ref="D5:BO5" si="0">SUM(D13:D23,D26:D38,D41:D53,D56:D68,D71:D83)</f>
        <v>0</v>
      </c>
      <c r="E5" s="47">
        <f t="shared" si="0"/>
        <v>0</v>
      </c>
      <c r="F5" s="47">
        <f t="shared" si="0"/>
        <v>0</v>
      </c>
      <c r="G5" s="47">
        <f t="shared" si="0"/>
        <v>0</v>
      </c>
      <c r="H5" s="47">
        <f t="shared" si="0"/>
        <v>0</v>
      </c>
      <c r="I5" s="47">
        <f t="shared" si="0"/>
        <v>0</v>
      </c>
      <c r="J5" s="47">
        <f t="shared" si="0"/>
        <v>0</v>
      </c>
      <c r="K5" s="47">
        <f t="shared" si="0"/>
        <v>0</v>
      </c>
      <c r="L5" s="47">
        <f t="shared" si="0"/>
        <v>0</v>
      </c>
      <c r="M5" s="47">
        <f t="shared" si="0"/>
        <v>0</v>
      </c>
      <c r="N5" s="47">
        <f t="shared" si="0"/>
        <v>0</v>
      </c>
      <c r="O5" s="47">
        <f t="shared" si="0"/>
        <v>0</v>
      </c>
      <c r="P5" s="47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47">
        <f t="shared" si="0"/>
        <v>0</v>
      </c>
      <c r="V5" s="47">
        <f t="shared" si="0"/>
        <v>0</v>
      </c>
      <c r="W5" s="47">
        <f t="shared" si="0"/>
        <v>0</v>
      </c>
      <c r="X5" s="47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7">
        <f t="shared" si="0"/>
        <v>0</v>
      </c>
      <c r="AC5" s="47">
        <f t="shared" si="0"/>
        <v>0</v>
      </c>
      <c r="AD5" s="47">
        <f t="shared" si="0"/>
        <v>0</v>
      </c>
      <c r="AE5" s="47">
        <f t="shared" si="0"/>
        <v>0</v>
      </c>
      <c r="AF5" s="47">
        <f t="shared" si="0"/>
        <v>0</v>
      </c>
      <c r="AG5" s="47">
        <f t="shared" si="0"/>
        <v>0</v>
      </c>
      <c r="AH5" s="47">
        <f t="shared" si="0"/>
        <v>0</v>
      </c>
      <c r="AI5" s="47">
        <f t="shared" si="0"/>
        <v>0</v>
      </c>
      <c r="AJ5" s="47">
        <f t="shared" si="0"/>
        <v>0</v>
      </c>
      <c r="AK5" s="47">
        <f t="shared" si="0"/>
        <v>0</v>
      </c>
      <c r="AL5" s="47">
        <f t="shared" si="0"/>
        <v>0</v>
      </c>
      <c r="AM5" s="47">
        <f t="shared" si="0"/>
        <v>0</v>
      </c>
      <c r="AN5" s="47">
        <f t="shared" si="0"/>
        <v>0</v>
      </c>
      <c r="AO5" s="47">
        <f t="shared" si="0"/>
        <v>0</v>
      </c>
      <c r="AP5" s="47">
        <f t="shared" si="0"/>
        <v>0</v>
      </c>
      <c r="AQ5" s="47">
        <f t="shared" si="0"/>
        <v>0</v>
      </c>
      <c r="AR5" s="47">
        <f t="shared" si="0"/>
        <v>0</v>
      </c>
      <c r="AS5" s="47">
        <f t="shared" si="0"/>
        <v>0</v>
      </c>
      <c r="AT5" s="47">
        <f t="shared" si="0"/>
        <v>0</v>
      </c>
      <c r="AU5" s="47">
        <f t="shared" si="0"/>
        <v>0</v>
      </c>
      <c r="AV5" s="47">
        <f t="shared" si="0"/>
        <v>0</v>
      </c>
      <c r="AW5" s="47">
        <f t="shared" si="0"/>
        <v>0</v>
      </c>
      <c r="AX5" s="47">
        <f t="shared" si="0"/>
        <v>0</v>
      </c>
      <c r="AY5" s="47">
        <f t="shared" si="0"/>
        <v>0</v>
      </c>
      <c r="AZ5" s="47">
        <f t="shared" si="0"/>
        <v>0</v>
      </c>
      <c r="BA5" s="47">
        <f t="shared" si="0"/>
        <v>0</v>
      </c>
      <c r="BB5" s="47">
        <f t="shared" si="0"/>
        <v>0</v>
      </c>
      <c r="BC5" s="47">
        <f t="shared" si="0"/>
        <v>0</v>
      </c>
      <c r="BD5" s="47">
        <f t="shared" si="0"/>
        <v>0</v>
      </c>
      <c r="BE5" s="47">
        <f t="shared" si="0"/>
        <v>0</v>
      </c>
      <c r="BF5" s="47">
        <f t="shared" si="0"/>
        <v>0</v>
      </c>
      <c r="BG5" s="47">
        <f t="shared" si="0"/>
        <v>0</v>
      </c>
      <c r="BH5" s="47">
        <f t="shared" si="0"/>
        <v>0</v>
      </c>
      <c r="BI5" s="47">
        <f t="shared" si="0"/>
        <v>0</v>
      </c>
      <c r="BJ5" s="47">
        <f t="shared" si="0"/>
        <v>0</v>
      </c>
      <c r="BK5" s="47">
        <f t="shared" si="0"/>
        <v>0</v>
      </c>
      <c r="BL5" s="47">
        <f t="shared" si="0"/>
        <v>0</v>
      </c>
      <c r="BM5" s="47">
        <f t="shared" si="0"/>
        <v>0</v>
      </c>
      <c r="BN5" s="47">
        <f t="shared" si="0"/>
        <v>0</v>
      </c>
      <c r="BO5" s="47">
        <f t="shared" si="0"/>
        <v>0</v>
      </c>
      <c r="BP5" s="47">
        <f t="shared" ref="BP5:CJ5" si="1">SUM(BP13:BP23,BP26:BP38,BP41:BP53,BP56:BP68,BP71:BP83)</f>
        <v>0</v>
      </c>
      <c r="BQ5" s="47">
        <f t="shared" si="1"/>
        <v>0</v>
      </c>
      <c r="BR5" s="47">
        <f t="shared" si="1"/>
        <v>0</v>
      </c>
      <c r="BS5" s="47">
        <f t="shared" si="1"/>
        <v>0</v>
      </c>
      <c r="BT5" s="47">
        <f t="shared" si="1"/>
        <v>0</v>
      </c>
      <c r="BU5" s="47">
        <f t="shared" si="1"/>
        <v>0</v>
      </c>
      <c r="BV5" s="47">
        <f t="shared" si="1"/>
        <v>0</v>
      </c>
      <c r="BW5" s="47">
        <f t="shared" si="1"/>
        <v>0</v>
      </c>
      <c r="BX5" s="47">
        <f t="shared" si="1"/>
        <v>0</v>
      </c>
      <c r="BY5" s="47">
        <f t="shared" si="1"/>
        <v>0</v>
      </c>
      <c r="BZ5" s="47">
        <f t="shared" si="1"/>
        <v>0</v>
      </c>
      <c r="CA5" s="47">
        <f t="shared" si="1"/>
        <v>0</v>
      </c>
      <c r="CB5" s="47">
        <f t="shared" si="1"/>
        <v>0</v>
      </c>
      <c r="CC5" s="47">
        <f t="shared" si="1"/>
        <v>0</v>
      </c>
      <c r="CD5" s="47">
        <f t="shared" si="1"/>
        <v>0</v>
      </c>
      <c r="CE5" s="47">
        <f t="shared" si="1"/>
        <v>0</v>
      </c>
      <c r="CF5" s="47">
        <f t="shared" si="1"/>
        <v>0</v>
      </c>
      <c r="CG5" s="47">
        <f t="shared" si="1"/>
        <v>0</v>
      </c>
      <c r="CH5" s="47">
        <f t="shared" si="1"/>
        <v>0</v>
      </c>
      <c r="CI5" s="47">
        <f t="shared" si="1"/>
        <v>0</v>
      </c>
      <c r="CJ5" s="47">
        <f t="shared" si="1"/>
        <v>0</v>
      </c>
      <c r="CK5" s="47">
        <f t="shared" ref="CK5:DL5" si="2">SUM(CK13:CK23,CK26:CK38,CK41:CK53,CK56:CK68,CK71:CK83)</f>
        <v>0</v>
      </c>
      <c r="CL5" s="47">
        <f t="shared" si="2"/>
        <v>0</v>
      </c>
      <c r="CM5" s="47">
        <f t="shared" si="2"/>
        <v>0</v>
      </c>
      <c r="CN5" s="47">
        <f t="shared" si="2"/>
        <v>0</v>
      </c>
      <c r="CO5" s="47">
        <f t="shared" si="2"/>
        <v>0</v>
      </c>
      <c r="CP5" s="47">
        <f t="shared" si="2"/>
        <v>0</v>
      </c>
      <c r="CQ5" s="47">
        <f t="shared" si="2"/>
        <v>0</v>
      </c>
      <c r="CR5" s="47">
        <f t="shared" si="2"/>
        <v>0</v>
      </c>
      <c r="CS5" s="47">
        <f t="shared" si="2"/>
        <v>0</v>
      </c>
      <c r="CT5" s="47">
        <f t="shared" si="2"/>
        <v>0</v>
      </c>
      <c r="CU5" s="47">
        <f t="shared" si="2"/>
        <v>0</v>
      </c>
      <c r="CV5" s="47">
        <f t="shared" si="2"/>
        <v>0</v>
      </c>
      <c r="CW5" s="47">
        <f t="shared" si="2"/>
        <v>0</v>
      </c>
      <c r="CX5" s="47">
        <f t="shared" si="2"/>
        <v>0</v>
      </c>
      <c r="CY5" s="47">
        <f t="shared" si="2"/>
        <v>0</v>
      </c>
      <c r="CZ5" s="47">
        <f t="shared" si="2"/>
        <v>0</v>
      </c>
      <c r="DA5" s="47">
        <f t="shared" si="2"/>
        <v>0</v>
      </c>
      <c r="DB5" s="47">
        <f t="shared" si="2"/>
        <v>0</v>
      </c>
      <c r="DC5" s="47">
        <f t="shared" si="2"/>
        <v>0</v>
      </c>
      <c r="DD5" s="47">
        <f t="shared" si="2"/>
        <v>0</v>
      </c>
      <c r="DE5" s="47">
        <f t="shared" si="2"/>
        <v>0</v>
      </c>
      <c r="DF5" s="47">
        <f t="shared" si="2"/>
        <v>0</v>
      </c>
      <c r="DG5" s="47">
        <f t="shared" si="2"/>
        <v>0</v>
      </c>
      <c r="DH5" s="47">
        <f t="shared" si="2"/>
        <v>0</v>
      </c>
      <c r="DI5" s="47">
        <f t="shared" si="2"/>
        <v>0</v>
      </c>
      <c r="DJ5" s="47">
        <f t="shared" si="2"/>
        <v>0</v>
      </c>
      <c r="DK5" s="47">
        <f t="shared" si="2"/>
        <v>0</v>
      </c>
      <c r="DL5" s="47">
        <f t="shared" si="2"/>
        <v>0</v>
      </c>
      <c r="DM5" s="47">
        <f t="shared" ref="DM5:DR5" si="3">SUM(DM13:DM23,DM26:DM38,DM41:DM53,DM56:DM68,DM71:DM83)</f>
        <v>0</v>
      </c>
      <c r="DN5" s="47">
        <f t="shared" si="3"/>
        <v>0</v>
      </c>
      <c r="DO5" s="47">
        <f t="shared" si="3"/>
        <v>0</v>
      </c>
      <c r="DP5" s="47">
        <f t="shared" si="3"/>
        <v>0</v>
      </c>
      <c r="DQ5" s="47">
        <f t="shared" si="3"/>
        <v>0</v>
      </c>
      <c r="DR5" s="47">
        <f t="shared" si="3"/>
        <v>0</v>
      </c>
    </row>
    <row r="6" spans="1:122" x14ac:dyDescent="0.25">
      <c r="B6" s="30" t="s">
        <v>46</v>
      </c>
      <c r="C6" s="47">
        <f>SUM(C13:C23)</f>
        <v>0</v>
      </c>
      <c r="D6" s="47">
        <f t="shared" ref="D6:BO6" si="4">SUM(D13:D23)</f>
        <v>0</v>
      </c>
      <c r="E6" s="47">
        <f t="shared" si="4"/>
        <v>0</v>
      </c>
      <c r="F6" s="47">
        <f t="shared" si="4"/>
        <v>0</v>
      </c>
      <c r="G6" s="47">
        <f t="shared" si="4"/>
        <v>0</v>
      </c>
      <c r="H6" s="47">
        <f t="shared" si="4"/>
        <v>0</v>
      </c>
      <c r="I6" s="47">
        <f t="shared" si="4"/>
        <v>0</v>
      </c>
      <c r="J6" s="47">
        <f t="shared" si="4"/>
        <v>0</v>
      </c>
      <c r="K6" s="47">
        <f t="shared" si="4"/>
        <v>0</v>
      </c>
      <c r="L6" s="47">
        <f t="shared" si="4"/>
        <v>0</v>
      </c>
      <c r="M6" s="47">
        <f t="shared" si="4"/>
        <v>0</v>
      </c>
      <c r="N6" s="47">
        <f t="shared" si="4"/>
        <v>0</v>
      </c>
      <c r="O6" s="47">
        <f t="shared" si="4"/>
        <v>0</v>
      </c>
      <c r="P6" s="47">
        <f t="shared" si="4"/>
        <v>0</v>
      </c>
      <c r="Q6" s="47">
        <f t="shared" si="4"/>
        <v>0</v>
      </c>
      <c r="R6" s="47">
        <f t="shared" si="4"/>
        <v>0</v>
      </c>
      <c r="S6" s="47">
        <f t="shared" si="4"/>
        <v>0</v>
      </c>
      <c r="T6" s="47">
        <f t="shared" si="4"/>
        <v>0</v>
      </c>
      <c r="U6" s="47">
        <f t="shared" si="4"/>
        <v>0</v>
      </c>
      <c r="V6" s="47">
        <f t="shared" si="4"/>
        <v>0</v>
      </c>
      <c r="W6" s="47">
        <f t="shared" si="4"/>
        <v>0</v>
      </c>
      <c r="X6" s="47">
        <f t="shared" si="4"/>
        <v>0</v>
      </c>
      <c r="Y6" s="47">
        <f t="shared" si="4"/>
        <v>0</v>
      </c>
      <c r="Z6" s="47">
        <f t="shared" si="4"/>
        <v>0</v>
      </c>
      <c r="AA6" s="47">
        <f t="shared" si="4"/>
        <v>0</v>
      </c>
      <c r="AB6" s="47">
        <f t="shared" si="4"/>
        <v>0</v>
      </c>
      <c r="AC6" s="47">
        <f t="shared" si="4"/>
        <v>0</v>
      </c>
      <c r="AD6" s="47">
        <f t="shared" si="4"/>
        <v>0</v>
      </c>
      <c r="AE6" s="47">
        <f t="shared" si="4"/>
        <v>0</v>
      </c>
      <c r="AF6" s="47">
        <f t="shared" si="4"/>
        <v>0</v>
      </c>
      <c r="AG6" s="47">
        <f t="shared" si="4"/>
        <v>0</v>
      </c>
      <c r="AH6" s="47">
        <f t="shared" si="4"/>
        <v>0</v>
      </c>
      <c r="AI6" s="47">
        <f t="shared" si="4"/>
        <v>0</v>
      </c>
      <c r="AJ6" s="47">
        <f t="shared" si="4"/>
        <v>0</v>
      </c>
      <c r="AK6" s="47">
        <f t="shared" si="4"/>
        <v>0</v>
      </c>
      <c r="AL6" s="47">
        <f t="shared" si="4"/>
        <v>0</v>
      </c>
      <c r="AM6" s="47">
        <f t="shared" si="4"/>
        <v>0</v>
      </c>
      <c r="AN6" s="47">
        <f t="shared" si="4"/>
        <v>0</v>
      </c>
      <c r="AO6" s="47">
        <f t="shared" si="4"/>
        <v>0</v>
      </c>
      <c r="AP6" s="47">
        <f t="shared" si="4"/>
        <v>0</v>
      </c>
      <c r="AQ6" s="47">
        <f t="shared" si="4"/>
        <v>0</v>
      </c>
      <c r="AR6" s="47">
        <f t="shared" si="4"/>
        <v>0</v>
      </c>
      <c r="AS6" s="47">
        <f t="shared" si="4"/>
        <v>0</v>
      </c>
      <c r="AT6" s="47">
        <f t="shared" si="4"/>
        <v>0</v>
      </c>
      <c r="AU6" s="47">
        <f t="shared" si="4"/>
        <v>0</v>
      </c>
      <c r="AV6" s="47">
        <f t="shared" si="4"/>
        <v>0</v>
      </c>
      <c r="AW6" s="47">
        <f t="shared" si="4"/>
        <v>0</v>
      </c>
      <c r="AX6" s="47">
        <f t="shared" si="4"/>
        <v>0</v>
      </c>
      <c r="AY6" s="47">
        <f t="shared" si="4"/>
        <v>0</v>
      </c>
      <c r="AZ6" s="47">
        <f t="shared" si="4"/>
        <v>0</v>
      </c>
      <c r="BA6" s="47">
        <f t="shared" si="4"/>
        <v>0</v>
      </c>
      <c r="BB6" s="47">
        <f t="shared" si="4"/>
        <v>0</v>
      </c>
      <c r="BC6" s="47">
        <f t="shared" si="4"/>
        <v>0</v>
      </c>
      <c r="BD6" s="47">
        <f t="shared" si="4"/>
        <v>0</v>
      </c>
      <c r="BE6" s="47">
        <f t="shared" si="4"/>
        <v>0</v>
      </c>
      <c r="BF6" s="47">
        <f t="shared" si="4"/>
        <v>0</v>
      </c>
      <c r="BG6" s="47">
        <f t="shared" si="4"/>
        <v>0</v>
      </c>
      <c r="BH6" s="47">
        <f t="shared" si="4"/>
        <v>0</v>
      </c>
      <c r="BI6" s="47">
        <f t="shared" si="4"/>
        <v>0</v>
      </c>
      <c r="BJ6" s="47">
        <f t="shared" si="4"/>
        <v>0</v>
      </c>
      <c r="BK6" s="47">
        <f t="shared" si="4"/>
        <v>0</v>
      </c>
      <c r="BL6" s="47">
        <f t="shared" si="4"/>
        <v>0</v>
      </c>
      <c r="BM6" s="47">
        <f t="shared" si="4"/>
        <v>0</v>
      </c>
      <c r="BN6" s="47">
        <f t="shared" si="4"/>
        <v>0</v>
      </c>
      <c r="BO6" s="47">
        <f t="shared" si="4"/>
        <v>0</v>
      </c>
      <c r="BP6" s="47">
        <f t="shared" ref="BP6:CJ6" si="5">SUM(BP13:BP23)</f>
        <v>0</v>
      </c>
      <c r="BQ6" s="47">
        <f t="shared" si="5"/>
        <v>0</v>
      </c>
      <c r="BR6" s="47">
        <f t="shared" si="5"/>
        <v>0</v>
      </c>
      <c r="BS6" s="47">
        <f t="shared" si="5"/>
        <v>0</v>
      </c>
      <c r="BT6" s="47">
        <f t="shared" si="5"/>
        <v>0</v>
      </c>
      <c r="BU6" s="47">
        <f t="shared" si="5"/>
        <v>0</v>
      </c>
      <c r="BV6" s="47">
        <f t="shared" si="5"/>
        <v>0</v>
      </c>
      <c r="BW6" s="47">
        <f t="shared" si="5"/>
        <v>0</v>
      </c>
      <c r="BX6" s="47">
        <f t="shared" si="5"/>
        <v>0</v>
      </c>
      <c r="BY6" s="47">
        <f t="shared" si="5"/>
        <v>0</v>
      </c>
      <c r="BZ6" s="47">
        <f t="shared" si="5"/>
        <v>0</v>
      </c>
      <c r="CA6" s="47">
        <f t="shared" si="5"/>
        <v>0</v>
      </c>
      <c r="CB6" s="47">
        <f t="shared" si="5"/>
        <v>0</v>
      </c>
      <c r="CC6" s="47">
        <f t="shared" si="5"/>
        <v>0</v>
      </c>
      <c r="CD6" s="47">
        <f t="shared" si="5"/>
        <v>0</v>
      </c>
      <c r="CE6" s="47">
        <f t="shared" si="5"/>
        <v>0</v>
      </c>
      <c r="CF6" s="47">
        <f t="shared" si="5"/>
        <v>0</v>
      </c>
      <c r="CG6" s="47">
        <f t="shared" si="5"/>
        <v>0</v>
      </c>
      <c r="CH6" s="47">
        <f t="shared" si="5"/>
        <v>0</v>
      </c>
      <c r="CI6" s="47">
        <f t="shared" si="5"/>
        <v>0</v>
      </c>
      <c r="CJ6" s="47">
        <f t="shared" si="5"/>
        <v>0</v>
      </c>
      <c r="CK6" s="47">
        <f t="shared" ref="CK6:DL6" si="6">SUM(CK13:CK23)</f>
        <v>0</v>
      </c>
      <c r="CL6" s="47">
        <f t="shared" si="6"/>
        <v>0</v>
      </c>
      <c r="CM6" s="47">
        <f t="shared" si="6"/>
        <v>0</v>
      </c>
      <c r="CN6" s="47">
        <f t="shared" si="6"/>
        <v>0</v>
      </c>
      <c r="CO6" s="47">
        <f t="shared" si="6"/>
        <v>0</v>
      </c>
      <c r="CP6" s="47">
        <f t="shared" si="6"/>
        <v>0</v>
      </c>
      <c r="CQ6" s="47">
        <f t="shared" si="6"/>
        <v>0</v>
      </c>
      <c r="CR6" s="47">
        <f t="shared" si="6"/>
        <v>0</v>
      </c>
      <c r="CS6" s="47">
        <f t="shared" si="6"/>
        <v>0</v>
      </c>
      <c r="CT6" s="47">
        <f t="shared" si="6"/>
        <v>0</v>
      </c>
      <c r="CU6" s="47">
        <f t="shared" si="6"/>
        <v>0</v>
      </c>
      <c r="CV6" s="47">
        <f t="shared" si="6"/>
        <v>0</v>
      </c>
      <c r="CW6" s="47">
        <f t="shared" si="6"/>
        <v>0</v>
      </c>
      <c r="CX6" s="47">
        <f t="shared" si="6"/>
        <v>0</v>
      </c>
      <c r="CY6" s="47">
        <f t="shared" si="6"/>
        <v>0</v>
      </c>
      <c r="CZ6" s="47">
        <f t="shared" si="6"/>
        <v>0</v>
      </c>
      <c r="DA6" s="47">
        <f t="shared" si="6"/>
        <v>0</v>
      </c>
      <c r="DB6" s="47">
        <f t="shared" si="6"/>
        <v>0</v>
      </c>
      <c r="DC6" s="47">
        <f t="shared" si="6"/>
        <v>0</v>
      </c>
      <c r="DD6" s="47">
        <f t="shared" si="6"/>
        <v>0</v>
      </c>
      <c r="DE6" s="47">
        <f t="shared" si="6"/>
        <v>0</v>
      </c>
      <c r="DF6" s="47">
        <f t="shared" si="6"/>
        <v>0</v>
      </c>
      <c r="DG6" s="47">
        <f t="shared" si="6"/>
        <v>0</v>
      </c>
      <c r="DH6" s="47">
        <f t="shared" si="6"/>
        <v>0</v>
      </c>
      <c r="DI6" s="47">
        <f t="shared" si="6"/>
        <v>0</v>
      </c>
      <c r="DJ6" s="47">
        <f t="shared" si="6"/>
        <v>0</v>
      </c>
      <c r="DK6" s="47">
        <f t="shared" si="6"/>
        <v>0</v>
      </c>
      <c r="DL6" s="47">
        <f t="shared" si="6"/>
        <v>0</v>
      </c>
      <c r="DM6" s="47">
        <f t="shared" ref="DM6:DR6" si="7">SUM(DM13:DM23)</f>
        <v>0</v>
      </c>
      <c r="DN6" s="47">
        <f t="shared" si="7"/>
        <v>0</v>
      </c>
      <c r="DO6" s="47">
        <f t="shared" si="7"/>
        <v>0</v>
      </c>
      <c r="DP6" s="47">
        <f t="shared" si="7"/>
        <v>0</v>
      </c>
      <c r="DQ6" s="47">
        <f t="shared" si="7"/>
        <v>0</v>
      </c>
      <c r="DR6" s="47">
        <f t="shared" si="7"/>
        <v>0</v>
      </c>
    </row>
    <row r="7" spans="1:122" x14ac:dyDescent="0.25">
      <c r="B7" s="30" t="s">
        <v>47</v>
      </c>
      <c r="C7" s="47">
        <f>SUM(C26:C38,C41:C53,C56:C68,C71:C83)</f>
        <v>0</v>
      </c>
      <c r="D7" s="47">
        <f t="shared" ref="D7:BO7" si="8">SUM(D26:D38,D41:D53,D56:D68,D71:D83)</f>
        <v>0</v>
      </c>
      <c r="E7" s="47">
        <f t="shared" si="8"/>
        <v>0</v>
      </c>
      <c r="F7" s="47">
        <f t="shared" si="8"/>
        <v>0</v>
      </c>
      <c r="G7" s="47">
        <f t="shared" si="8"/>
        <v>0</v>
      </c>
      <c r="H7" s="47">
        <f t="shared" si="8"/>
        <v>0</v>
      </c>
      <c r="I7" s="47">
        <f t="shared" si="8"/>
        <v>0</v>
      </c>
      <c r="J7" s="47">
        <f t="shared" si="8"/>
        <v>0</v>
      </c>
      <c r="K7" s="47">
        <f t="shared" si="8"/>
        <v>0</v>
      </c>
      <c r="L7" s="47">
        <f t="shared" si="8"/>
        <v>0</v>
      </c>
      <c r="M7" s="47">
        <f t="shared" si="8"/>
        <v>0</v>
      </c>
      <c r="N7" s="47">
        <f t="shared" si="8"/>
        <v>0</v>
      </c>
      <c r="O7" s="47">
        <f t="shared" si="8"/>
        <v>0</v>
      </c>
      <c r="P7" s="47">
        <f t="shared" si="8"/>
        <v>0</v>
      </c>
      <c r="Q7" s="47">
        <f t="shared" si="8"/>
        <v>0</v>
      </c>
      <c r="R7" s="47">
        <f t="shared" si="8"/>
        <v>0</v>
      </c>
      <c r="S7" s="47">
        <f t="shared" si="8"/>
        <v>0</v>
      </c>
      <c r="T7" s="47">
        <f t="shared" si="8"/>
        <v>0</v>
      </c>
      <c r="U7" s="47">
        <f t="shared" si="8"/>
        <v>0</v>
      </c>
      <c r="V7" s="47">
        <f t="shared" si="8"/>
        <v>0</v>
      </c>
      <c r="W7" s="47">
        <f t="shared" si="8"/>
        <v>0</v>
      </c>
      <c r="X7" s="47">
        <f t="shared" si="8"/>
        <v>0</v>
      </c>
      <c r="Y7" s="47">
        <f t="shared" si="8"/>
        <v>0</v>
      </c>
      <c r="Z7" s="47">
        <f t="shared" si="8"/>
        <v>0</v>
      </c>
      <c r="AA7" s="47">
        <f t="shared" si="8"/>
        <v>0</v>
      </c>
      <c r="AB7" s="47">
        <f t="shared" si="8"/>
        <v>0</v>
      </c>
      <c r="AC7" s="47">
        <f t="shared" si="8"/>
        <v>0</v>
      </c>
      <c r="AD7" s="47">
        <f t="shared" si="8"/>
        <v>0</v>
      </c>
      <c r="AE7" s="47">
        <f t="shared" si="8"/>
        <v>0</v>
      </c>
      <c r="AF7" s="47">
        <f t="shared" si="8"/>
        <v>0</v>
      </c>
      <c r="AG7" s="47">
        <f t="shared" si="8"/>
        <v>0</v>
      </c>
      <c r="AH7" s="47">
        <f t="shared" si="8"/>
        <v>0</v>
      </c>
      <c r="AI7" s="47">
        <f t="shared" si="8"/>
        <v>0</v>
      </c>
      <c r="AJ7" s="47">
        <f t="shared" si="8"/>
        <v>0</v>
      </c>
      <c r="AK7" s="47">
        <f t="shared" si="8"/>
        <v>0</v>
      </c>
      <c r="AL7" s="47">
        <f t="shared" si="8"/>
        <v>0</v>
      </c>
      <c r="AM7" s="47">
        <f t="shared" si="8"/>
        <v>0</v>
      </c>
      <c r="AN7" s="47">
        <f t="shared" si="8"/>
        <v>0</v>
      </c>
      <c r="AO7" s="47">
        <f t="shared" si="8"/>
        <v>0</v>
      </c>
      <c r="AP7" s="47">
        <f t="shared" si="8"/>
        <v>0</v>
      </c>
      <c r="AQ7" s="47">
        <f t="shared" si="8"/>
        <v>0</v>
      </c>
      <c r="AR7" s="47">
        <f t="shared" si="8"/>
        <v>0</v>
      </c>
      <c r="AS7" s="47">
        <f t="shared" si="8"/>
        <v>0</v>
      </c>
      <c r="AT7" s="47">
        <f t="shared" si="8"/>
        <v>0</v>
      </c>
      <c r="AU7" s="47">
        <f t="shared" si="8"/>
        <v>0</v>
      </c>
      <c r="AV7" s="47">
        <f t="shared" si="8"/>
        <v>0</v>
      </c>
      <c r="AW7" s="47">
        <f t="shared" si="8"/>
        <v>0</v>
      </c>
      <c r="AX7" s="47">
        <f t="shared" si="8"/>
        <v>0</v>
      </c>
      <c r="AY7" s="47">
        <f t="shared" si="8"/>
        <v>0</v>
      </c>
      <c r="AZ7" s="47">
        <f t="shared" si="8"/>
        <v>0</v>
      </c>
      <c r="BA7" s="47">
        <f t="shared" si="8"/>
        <v>0</v>
      </c>
      <c r="BB7" s="47">
        <f t="shared" si="8"/>
        <v>0</v>
      </c>
      <c r="BC7" s="47">
        <f t="shared" si="8"/>
        <v>0</v>
      </c>
      <c r="BD7" s="47">
        <f t="shared" si="8"/>
        <v>0</v>
      </c>
      <c r="BE7" s="47">
        <f t="shared" si="8"/>
        <v>0</v>
      </c>
      <c r="BF7" s="47">
        <f t="shared" si="8"/>
        <v>0</v>
      </c>
      <c r="BG7" s="47">
        <f t="shared" si="8"/>
        <v>0</v>
      </c>
      <c r="BH7" s="47">
        <f t="shared" si="8"/>
        <v>0</v>
      </c>
      <c r="BI7" s="47">
        <f t="shared" si="8"/>
        <v>0</v>
      </c>
      <c r="BJ7" s="47">
        <f t="shared" si="8"/>
        <v>0</v>
      </c>
      <c r="BK7" s="47">
        <f t="shared" si="8"/>
        <v>0</v>
      </c>
      <c r="BL7" s="47">
        <f t="shared" si="8"/>
        <v>0</v>
      </c>
      <c r="BM7" s="47">
        <f t="shared" si="8"/>
        <v>0</v>
      </c>
      <c r="BN7" s="47">
        <f t="shared" si="8"/>
        <v>0</v>
      </c>
      <c r="BO7" s="47">
        <f t="shared" si="8"/>
        <v>0</v>
      </c>
      <c r="BP7" s="47">
        <f t="shared" ref="BP7:CJ7" si="9">SUM(BP26:BP38,BP41:BP53,BP56:BP68,BP71:BP83)</f>
        <v>0</v>
      </c>
      <c r="BQ7" s="47">
        <f t="shared" si="9"/>
        <v>0</v>
      </c>
      <c r="BR7" s="47">
        <f t="shared" si="9"/>
        <v>0</v>
      </c>
      <c r="BS7" s="47">
        <f t="shared" si="9"/>
        <v>0</v>
      </c>
      <c r="BT7" s="47">
        <f t="shared" si="9"/>
        <v>0</v>
      </c>
      <c r="BU7" s="47">
        <f t="shared" si="9"/>
        <v>0</v>
      </c>
      <c r="BV7" s="47">
        <f t="shared" si="9"/>
        <v>0</v>
      </c>
      <c r="BW7" s="47">
        <f t="shared" si="9"/>
        <v>0</v>
      </c>
      <c r="BX7" s="47">
        <f t="shared" si="9"/>
        <v>0</v>
      </c>
      <c r="BY7" s="47">
        <f t="shared" si="9"/>
        <v>0</v>
      </c>
      <c r="BZ7" s="47">
        <f t="shared" si="9"/>
        <v>0</v>
      </c>
      <c r="CA7" s="47">
        <f t="shared" si="9"/>
        <v>0</v>
      </c>
      <c r="CB7" s="47">
        <f t="shared" si="9"/>
        <v>0</v>
      </c>
      <c r="CC7" s="47">
        <f t="shared" si="9"/>
        <v>0</v>
      </c>
      <c r="CD7" s="47">
        <f t="shared" si="9"/>
        <v>0</v>
      </c>
      <c r="CE7" s="47">
        <f t="shared" si="9"/>
        <v>0</v>
      </c>
      <c r="CF7" s="47">
        <f t="shared" si="9"/>
        <v>0</v>
      </c>
      <c r="CG7" s="47">
        <f t="shared" si="9"/>
        <v>0</v>
      </c>
      <c r="CH7" s="47">
        <f t="shared" si="9"/>
        <v>0</v>
      </c>
      <c r="CI7" s="47">
        <f t="shared" si="9"/>
        <v>0</v>
      </c>
      <c r="CJ7" s="47">
        <f t="shared" si="9"/>
        <v>0</v>
      </c>
      <c r="CK7" s="47">
        <f t="shared" ref="CK7:DL7" si="10">SUM(CK26:CK38,CK41:CK53,CK56:CK68,CK71:CK83)</f>
        <v>0</v>
      </c>
      <c r="CL7" s="47">
        <f t="shared" si="10"/>
        <v>0</v>
      </c>
      <c r="CM7" s="47">
        <f t="shared" si="10"/>
        <v>0</v>
      </c>
      <c r="CN7" s="47">
        <f t="shared" si="10"/>
        <v>0</v>
      </c>
      <c r="CO7" s="47">
        <f t="shared" si="10"/>
        <v>0</v>
      </c>
      <c r="CP7" s="47">
        <f t="shared" si="10"/>
        <v>0</v>
      </c>
      <c r="CQ7" s="47">
        <f t="shared" si="10"/>
        <v>0</v>
      </c>
      <c r="CR7" s="47">
        <f t="shared" si="10"/>
        <v>0</v>
      </c>
      <c r="CS7" s="47">
        <f t="shared" si="10"/>
        <v>0</v>
      </c>
      <c r="CT7" s="47">
        <f t="shared" si="10"/>
        <v>0</v>
      </c>
      <c r="CU7" s="47">
        <f t="shared" si="10"/>
        <v>0</v>
      </c>
      <c r="CV7" s="47">
        <f t="shared" si="10"/>
        <v>0</v>
      </c>
      <c r="CW7" s="47">
        <f t="shared" si="10"/>
        <v>0</v>
      </c>
      <c r="CX7" s="47">
        <f t="shared" si="10"/>
        <v>0</v>
      </c>
      <c r="CY7" s="47">
        <f t="shared" si="10"/>
        <v>0</v>
      </c>
      <c r="CZ7" s="47">
        <f t="shared" si="10"/>
        <v>0</v>
      </c>
      <c r="DA7" s="47">
        <f t="shared" si="10"/>
        <v>0</v>
      </c>
      <c r="DB7" s="47">
        <f t="shared" si="10"/>
        <v>0</v>
      </c>
      <c r="DC7" s="47">
        <f t="shared" si="10"/>
        <v>0</v>
      </c>
      <c r="DD7" s="47">
        <f t="shared" si="10"/>
        <v>0</v>
      </c>
      <c r="DE7" s="47">
        <f t="shared" si="10"/>
        <v>0</v>
      </c>
      <c r="DF7" s="47">
        <f t="shared" si="10"/>
        <v>0</v>
      </c>
      <c r="DG7" s="47">
        <f t="shared" si="10"/>
        <v>0</v>
      </c>
      <c r="DH7" s="47">
        <f t="shared" si="10"/>
        <v>0</v>
      </c>
      <c r="DI7" s="47">
        <f t="shared" si="10"/>
        <v>0</v>
      </c>
      <c r="DJ7" s="47">
        <f t="shared" si="10"/>
        <v>0</v>
      </c>
      <c r="DK7" s="47">
        <f t="shared" si="10"/>
        <v>0</v>
      </c>
      <c r="DL7" s="47">
        <f t="shared" si="10"/>
        <v>0</v>
      </c>
      <c r="DM7" s="47">
        <f t="shared" ref="DM7:DR7" si="11">SUM(DM26:DM38,DM41:DM53,DM56:DM68,DM71:DM83)</f>
        <v>0</v>
      </c>
      <c r="DN7" s="47">
        <f t="shared" si="11"/>
        <v>0</v>
      </c>
      <c r="DO7" s="47">
        <f t="shared" si="11"/>
        <v>0</v>
      </c>
      <c r="DP7" s="47">
        <f t="shared" si="11"/>
        <v>0</v>
      </c>
      <c r="DQ7" s="47">
        <f t="shared" si="11"/>
        <v>0</v>
      </c>
      <c r="DR7" s="47">
        <f t="shared" si="11"/>
        <v>0</v>
      </c>
    </row>
    <row r="9" spans="1:122" x14ac:dyDescent="0.25">
      <c r="B9" s="29"/>
      <c r="C9" s="15"/>
      <c r="D9" s="15"/>
      <c r="E9" s="15"/>
      <c r="F9" s="15"/>
      <c r="G9" s="15"/>
    </row>
    <row r="10" spans="1:122" x14ac:dyDescent="0.25">
      <c r="C10" s="38">
        <v>2019</v>
      </c>
    </row>
    <row r="11" spans="1:122" ht="24" customHeight="1" thickBot="1" x14ac:dyDescent="0.4">
      <c r="A11" s="49"/>
      <c r="B11" s="49"/>
      <c r="C11" s="169" t="s">
        <v>65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AP11" s="6"/>
    </row>
    <row r="12" spans="1:122" ht="15.75" x14ac:dyDescent="0.25">
      <c r="A12" s="10"/>
      <c r="B12" s="54" t="s">
        <v>31</v>
      </c>
      <c r="C12" s="35">
        <f>C4</f>
        <v>43466</v>
      </c>
      <c r="D12" s="35">
        <f t="shared" ref="D12:BO12" si="12">D4</f>
        <v>43497</v>
      </c>
      <c r="E12" s="35">
        <f t="shared" si="12"/>
        <v>43525</v>
      </c>
      <c r="F12" s="35">
        <f t="shared" si="12"/>
        <v>43556</v>
      </c>
      <c r="G12" s="35">
        <f t="shared" si="12"/>
        <v>43586</v>
      </c>
      <c r="H12" s="35">
        <f t="shared" si="12"/>
        <v>43617</v>
      </c>
      <c r="I12" s="35">
        <f t="shared" si="12"/>
        <v>43647</v>
      </c>
      <c r="J12" s="35">
        <f t="shared" si="12"/>
        <v>43678</v>
      </c>
      <c r="K12" s="35">
        <f t="shared" si="12"/>
        <v>43709</v>
      </c>
      <c r="L12" s="35">
        <f t="shared" si="12"/>
        <v>43739</v>
      </c>
      <c r="M12" s="35">
        <f t="shared" si="12"/>
        <v>43770</v>
      </c>
      <c r="N12" s="35">
        <f t="shared" si="12"/>
        <v>43800</v>
      </c>
      <c r="O12" s="35">
        <f t="shared" si="12"/>
        <v>43831</v>
      </c>
      <c r="P12" s="35">
        <f t="shared" si="12"/>
        <v>43862</v>
      </c>
      <c r="Q12" s="35">
        <f t="shared" si="12"/>
        <v>43891</v>
      </c>
      <c r="R12" s="35">
        <f t="shared" si="12"/>
        <v>43922</v>
      </c>
      <c r="S12" s="35">
        <f t="shared" si="12"/>
        <v>43952</v>
      </c>
      <c r="T12" s="35">
        <f t="shared" si="12"/>
        <v>43983</v>
      </c>
      <c r="U12" s="35">
        <f t="shared" si="12"/>
        <v>44013</v>
      </c>
      <c r="V12" s="35">
        <f t="shared" si="12"/>
        <v>44044</v>
      </c>
      <c r="W12" s="35">
        <f t="shared" si="12"/>
        <v>44075</v>
      </c>
      <c r="X12" s="35">
        <f t="shared" si="12"/>
        <v>44105</v>
      </c>
      <c r="Y12" s="35">
        <f t="shared" si="12"/>
        <v>44136</v>
      </c>
      <c r="Z12" s="35">
        <f t="shared" si="12"/>
        <v>44166</v>
      </c>
      <c r="AA12" s="35">
        <f t="shared" si="12"/>
        <v>44197</v>
      </c>
      <c r="AB12" s="35">
        <f t="shared" si="12"/>
        <v>44228</v>
      </c>
      <c r="AC12" s="35">
        <f t="shared" si="12"/>
        <v>44256</v>
      </c>
      <c r="AD12" s="35">
        <f t="shared" si="12"/>
        <v>44287</v>
      </c>
      <c r="AE12" s="35">
        <f t="shared" si="12"/>
        <v>44317</v>
      </c>
      <c r="AF12" s="35">
        <f t="shared" si="12"/>
        <v>44348</v>
      </c>
      <c r="AG12" s="35">
        <f t="shared" si="12"/>
        <v>44378</v>
      </c>
      <c r="AH12" s="35">
        <f t="shared" si="12"/>
        <v>44409</v>
      </c>
      <c r="AI12" s="35">
        <f t="shared" si="12"/>
        <v>44440</v>
      </c>
      <c r="AJ12" s="35">
        <f t="shared" si="12"/>
        <v>44470</v>
      </c>
      <c r="AK12" s="35">
        <f t="shared" si="12"/>
        <v>44501</v>
      </c>
      <c r="AL12" s="35">
        <f t="shared" si="12"/>
        <v>44531</v>
      </c>
      <c r="AM12" s="35">
        <f t="shared" si="12"/>
        <v>44562</v>
      </c>
      <c r="AN12" s="35">
        <f t="shared" si="12"/>
        <v>44593</v>
      </c>
      <c r="AO12" s="35">
        <f t="shared" si="12"/>
        <v>44621</v>
      </c>
      <c r="AP12" s="35">
        <f t="shared" si="12"/>
        <v>44652</v>
      </c>
      <c r="AQ12" s="35">
        <f t="shared" si="12"/>
        <v>44682</v>
      </c>
      <c r="AR12" s="35">
        <f t="shared" si="12"/>
        <v>44713</v>
      </c>
      <c r="AS12" s="35">
        <f t="shared" si="12"/>
        <v>44743</v>
      </c>
      <c r="AT12" s="35">
        <f t="shared" si="12"/>
        <v>44774</v>
      </c>
      <c r="AU12" s="35">
        <f t="shared" si="12"/>
        <v>44805</v>
      </c>
      <c r="AV12" s="35">
        <f t="shared" si="12"/>
        <v>44835</v>
      </c>
      <c r="AW12" s="35">
        <f t="shared" si="12"/>
        <v>44866</v>
      </c>
      <c r="AX12" s="35">
        <f t="shared" si="12"/>
        <v>44896</v>
      </c>
      <c r="AY12" s="35">
        <f t="shared" si="12"/>
        <v>44927</v>
      </c>
      <c r="AZ12" s="35">
        <f t="shared" si="12"/>
        <v>44958</v>
      </c>
      <c r="BA12" s="35">
        <f t="shared" si="12"/>
        <v>44986</v>
      </c>
      <c r="BB12" s="35">
        <f t="shared" si="12"/>
        <v>45017</v>
      </c>
      <c r="BC12" s="35">
        <f t="shared" si="12"/>
        <v>45047</v>
      </c>
      <c r="BD12" s="35">
        <f t="shared" si="12"/>
        <v>45078</v>
      </c>
      <c r="BE12" s="35">
        <f t="shared" si="12"/>
        <v>45108</v>
      </c>
      <c r="BF12" s="35">
        <f t="shared" si="12"/>
        <v>45139</v>
      </c>
      <c r="BG12" s="35">
        <f t="shared" si="12"/>
        <v>45170</v>
      </c>
      <c r="BH12" s="35">
        <f t="shared" si="12"/>
        <v>45200</v>
      </c>
      <c r="BI12" s="35">
        <f t="shared" si="12"/>
        <v>45231</v>
      </c>
      <c r="BJ12" s="35">
        <f t="shared" si="12"/>
        <v>45261</v>
      </c>
      <c r="BK12" s="35">
        <f t="shared" si="12"/>
        <v>45292</v>
      </c>
      <c r="BL12" s="35">
        <f t="shared" si="12"/>
        <v>45323</v>
      </c>
      <c r="BM12" s="35">
        <f t="shared" si="12"/>
        <v>45352</v>
      </c>
      <c r="BN12" s="35">
        <f t="shared" si="12"/>
        <v>45383</v>
      </c>
      <c r="BO12" s="35">
        <f t="shared" si="12"/>
        <v>45413</v>
      </c>
      <c r="BP12" s="35">
        <f t="shared" ref="BP12:CJ12" si="13">BP4</f>
        <v>45444</v>
      </c>
      <c r="BQ12" s="35">
        <f t="shared" si="13"/>
        <v>45474</v>
      </c>
      <c r="BR12" s="35">
        <f t="shared" si="13"/>
        <v>45505</v>
      </c>
      <c r="BS12" s="35">
        <f t="shared" si="13"/>
        <v>45536</v>
      </c>
      <c r="BT12" s="35">
        <f t="shared" si="13"/>
        <v>45566</v>
      </c>
      <c r="BU12" s="35">
        <f t="shared" si="13"/>
        <v>45597</v>
      </c>
      <c r="BV12" s="35">
        <f t="shared" si="13"/>
        <v>45627</v>
      </c>
      <c r="BW12" s="35">
        <f t="shared" si="13"/>
        <v>45658</v>
      </c>
      <c r="BX12" s="35">
        <f t="shared" si="13"/>
        <v>45689</v>
      </c>
      <c r="BY12" s="35">
        <f t="shared" si="13"/>
        <v>45717</v>
      </c>
      <c r="BZ12" s="35">
        <f t="shared" si="13"/>
        <v>45748</v>
      </c>
      <c r="CA12" s="35">
        <f t="shared" si="13"/>
        <v>45778</v>
      </c>
      <c r="CB12" s="35">
        <f t="shared" si="13"/>
        <v>45809</v>
      </c>
      <c r="CC12" s="35">
        <f t="shared" si="13"/>
        <v>45839</v>
      </c>
      <c r="CD12" s="35">
        <f t="shared" si="13"/>
        <v>45870</v>
      </c>
      <c r="CE12" s="35">
        <f t="shared" si="13"/>
        <v>45901</v>
      </c>
      <c r="CF12" s="35">
        <f t="shared" si="13"/>
        <v>45931</v>
      </c>
      <c r="CG12" s="35">
        <f t="shared" si="13"/>
        <v>45962</v>
      </c>
      <c r="CH12" s="35">
        <f t="shared" si="13"/>
        <v>45992</v>
      </c>
      <c r="CI12" s="35">
        <f t="shared" si="13"/>
        <v>46023</v>
      </c>
      <c r="CJ12" s="35">
        <f t="shared" si="13"/>
        <v>46054</v>
      </c>
      <c r="CK12" s="35">
        <f t="shared" ref="CK12:DL12" si="14">CK4</f>
        <v>46082</v>
      </c>
      <c r="CL12" s="35">
        <f t="shared" si="14"/>
        <v>46113</v>
      </c>
      <c r="CM12" s="35">
        <f t="shared" si="14"/>
        <v>46143</v>
      </c>
      <c r="CN12" s="35">
        <f t="shared" si="14"/>
        <v>46174</v>
      </c>
      <c r="CO12" s="35">
        <f t="shared" si="14"/>
        <v>46204</v>
      </c>
      <c r="CP12" s="35">
        <f t="shared" si="14"/>
        <v>46235</v>
      </c>
      <c r="CQ12" s="35">
        <f t="shared" si="14"/>
        <v>46266</v>
      </c>
      <c r="CR12" s="35">
        <f t="shared" si="14"/>
        <v>46296</v>
      </c>
      <c r="CS12" s="35">
        <f t="shared" si="14"/>
        <v>46327</v>
      </c>
      <c r="CT12" s="35">
        <f t="shared" si="14"/>
        <v>46357</v>
      </c>
      <c r="CU12" s="35">
        <f t="shared" si="14"/>
        <v>46388</v>
      </c>
      <c r="CV12" s="35">
        <f t="shared" si="14"/>
        <v>46419</v>
      </c>
      <c r="CW12" s="35">
        <f t="shared" si="14"/>
        <v>46447</v>
      </c>
      <c r="CX12" s="35">
        <f t="shared" si="14"/>
        <v>46478</v>
      </c>
      <c r="CY12" s="35">
        <f t="shared" si="14"/>
        <v>46508</v>
      </c>
      <c r="CZ12" s="35">
        <f t="shared" si="14"/>
        <v>46539</v>
      </c>
      <c r="DA12" s="35">
        <f t="shared" si="14"/>
        <v>46569</v>
      </c>
      <c r="DB12" s="35">
        <f t="shared" si="14"/>
        <v>46600</v>
      </c>
      <c r="DC12" s="35">
        <f t="shared" si="14"/>
        <v>46631</v>
      </c>
      <c r="DD12" s="35">
        <f t="shared" si="14"/>
        <v>46661</v>
      </c>
      <c r="DE12" s="35">
        <f t="shared" si="14"/>
        <v>46692</v>
      </c>
      <c r="DF12" s="35">
        <f t="shared" si="14"/>
        <v>46722</v>
      </c>
      <c r="DG12" s="35">
        <f t="shared" si="14"/>
        <v>46753</v>
      </c>
      <c r="DH12" s="35">
        <f t="shared" si="14"/>
        <v>46784</v>
      </c>
      <c r="DI12" s="35">
        <f t="shared" si="14"/>
        <v>46813</v>
      </c>
      <c r="DJ12" s="35">
        <f t="shared" si="14"/>
        <v>46844</v>
      </c>
      <c r="DK12" s="35">
        <f t="shared" si="14"/>
        <v>46874</v>
      </c>
      <c r="DL12" s="35">
        <f t="shared" si="14"/>
        <v>46905</v>
      </c>
      <c r="DM12" s="35">
        <f t="shared" ref="DM12:DR12" si="15">DM4</f>
        <v>46935</v>
      </c>
      <c r="DN12" s="35">
        <f t="shared" si="15"/>
        <v>46966</v>
      </c>
      <c r="DO12" s="35">
        <f t="shared" si="15"/>
        <v>46997</v>
      </c>
      <c r="DP12" s="35">
        <f t="shared" si="15"/>
        <v>47027</v>
      </c>
      <c r="DQ12" s="35">
        <f t="shared" si="15"/>
        <v>47058</v>
      </c>
      <c r="DR12" s="35">
        <f t="shared" si="15"/>
        <v>47088</v>
      </c>
    </row>
    <row r="13" spans="1:122" ht="15" customHeight="1" x14ac:dyDescent="0.25">
      <c r="A13" s="192" t="s">
        <v>28</v>
      </c>
      <c r="B13" s="30" t="s">
        <v>6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68"/>
      <c r="T13" s="68"/>
      <c r="U13" s="47">
        <f>T13</f>
        <v>0</v>
      </c>
      <c r="V13" s="47">
        <f t="shared" ref="V13:AQ23" si="16">U13</f>
        <v>0</v>
      </c>
      <c r="W13" s="47">
        <f t="shared" si="16"/>
        <v>0</v>
      </c>
      <c r="X13" s="47">
        <f t="shared" si="16"/>
        <v>0</v>
      </c>
      <c r="Y13" s="47">
        <f t="shared" si="16"/>
        <v>0</v>
      </c>
      <c r="Z13" s="47">
        <f t="shared" si="16"/>
        <v>0</v>
      </c>
      <c r="AA13" s="47">
        <f t="shared" si="16"/>
        <v>0</v>
      </c>
      <c r="AB13" s="47">
        <f t="shared" si="16"/>
        <v>0</v>
      </c>
      <c r="AC13" s="47">
        <f t="shared" si="16"/>
        <v>0</v>
      </c>
      <c r="AD13" s="47">
        <f t="shared" si="16"/>
        <v>0</v>
      </c>
      <c r="AE13" s="47">
        <f t="shared" si="16"/>
        <v>0</v>
      </c>
      <c r="AF13" s="68">
        <f>'KWh (Cumulative)'!Z23</f>
        <v>0</v>
      </c>
      <c r="AG13" s="47">
        <f t="shared" si="16"/>
        <v>0</v>
      </c>
      <c r="AH13" s="47">
        <f t="shared" si="16"/>
        <v>0</v>
      </c>
      <c r="AI13" s="47">
        <f t="shared" si="16"/>
        <v>0</v>
      </c>
      <c r="AJ13" s="47">
        <f t="shared" si="16"/>
        <v>0</v>
      </c>
      <c r="AK13" s="47">
        <f t="shared" si="16"/>
        <v>0</v>
      </c>
      <c r="AL13" s="47">
        <f t="shared" si="16"/>
        <v>0</v>
      </c>
      <c r="AM13" s="47">
        <f t="shared" si="16"/>
        <v>0</v>
      </c>
      <c r="AN13" s="47">
        <f t="shared" si="16"/>
        <v>0</v>
      </c>
      <c r="AO13" s="47">
        <f t="shared" si="16"/>
        <v>0</v>
      </c>
      <c r="AP13" s="47">
        <f t="shared" si="16"/>
        <v>0</v>
      </c>
      <c r="AQ13" s="47">
        <f t="shared" si="16"/>
        <v>0</v>
      </c>
      <c r="AR13" s="47">
        <f>AQ13</f>
        <v>0</v>
      </c>
      <c r="AS13" s="47">
        <f>AR13</f>
        <v>0</v>
      </c>
      <c r="AT13" s="47">
        <f t="shared" ref="AT13:BO23" si="17">AS13</f>
        <v>0</v>
      </c>
      <c r="AU13" s="47">
        <f t="shared" si="17"/>
        <v>0</v>
      </c>
      <c r="AV13" s="47">
        <f t="shared" si="17"/>
        <v>0</v>
      </c>
      <c r="AW13" s="47">
        <f t="shared" si="17"/>
        <v>0</v>
      </c>
      <c r="AX13" s="47">
        <f t="shared" si="17"/>
        <v>0</v>
      </c>
      <c r="AY13" s="47">
        <f t="shared" si="17"/>
        <v>0</v>
      </c>
      <c r="AZ13" s="47">
        <f t="shared" si="17"/>
        <v>0</v>
      </c>
      <c r="BA13" s="47">
        <f t="shared" si="17"/>
        <v>0</v>
      </c>
      <c r="BB13" s="47">
        <f t="shared" si="17"/>
        <v>0</v>
      </c>
      <c r="BC13" s="47">
        <f t="shared" si="17"/>
        <v>0</v>
      </c>
      <c r="BD13" s="68">
        <f>'KWh (Cumulative)'!AX23</f>
        <v>0</v>
      </c>
      <c r="BE13" s="47">
        <f t="shared" si="17"/>
        <v>0</v>
      </c>
      <c r="BF13" s="47">
        <f t="shared" si="17"/>
        <v>0</v>
      </c>
      <c r="BG13" s="47">
        <f t="shared" si="17"/>
        <v>0</v>
      </c>
      <c r="BH13" s="47">
        <f t="shared" si="17"/>
        <v>0</v>
      </c>
      <c r="BI13" s="47">
        <f t="shared" si="17"/>
        <v>0</v>
      </c>
      <c r="BJ13" s="47">
        <f t="shared" si="17"/>
        <v>0</v>
      </c>
      <c r="BK13" s="47">
        <f t="shared" si="17"/>
        <v>0</v>
      </c>
      <c r="BL13" s="47">
        <f t="shared" si="17"/>
        <v>0</v>
      </c>
      <c r="BM13" s="47">
        <f t="shared" si="17"/>
        <v>0</v>
      </c>
      <c r="BN13" s="47">
        <f t="shared" si="17"/>
        <v>0</v>
      </c>
      <c r="BO13" s="47">
        <f t="shared" si="17"/>
        <v>0</v>
      </c>
      <c r="BP13" s="68">
        <f>'KWh (Cumulative)'!BJ23</f>
        <v>0</v>
      </c>
      <c r="BQ13" s="47">
        <f>BP13</f>
        <v>0</v>
      </c>
      <c r="BR13" s="47">
        <f t="shared" ref="BR13:CJ23" si="18">BQ13</f>
        <v>0</v>
      </c>
      <c r="BS13" s="47">
        <f t="shared" si="18"/>
        <v>0</v>
      </c>
      <c r="BT13" s="47">
        <f t="shared" si="18"/>
        <v>0</v>
      </c>
      <c r="BU13" s="47">
        <f t="shared" si="18"/>
        <v>0</v>
      </c>
      <c r="BV13" s="47">
        <f t="shared" si="18"/>
        <v>0</v>
      </c>
      <c r="BW13" s="47">
        <f t="shared" si="18"/>
        <v>0</v>
      </c>
      <c r="BX13" s="47">
        <f t="shared" si="18"/>
        <v>0</v>
      </c>
      <c r="BY13" s="47">
        <f t="shared" si="18"/>
        <v>0</v>
      </c>
      <c r="BZ13" s="47">
        <f t="shared" si="18"/>
        <v>0</v>
      </c>
      <c r="CA13" s="47">
        <f t="shared" si="18"/>
        <v>0</v>
      </c>
      <c r="CB13" s="47">
        <f t="shared" si="18"/>
        <v>0</v>
      </c>
      <c r="CC13" s="47">
        <f t="shared" si="18"/>
        <v>0</v>
      </c>
      <c r="CD13" s="47">
        <f t="shared" si="18"/>
        <v>0</v>
      </c>
      <c r="CE13" s="47">
        <f t="shared" si="18"/>
        <v>0</v>
      </c>
      <c r="CF13" s="47">
        <f t="shared" si="18"/>
        <v>0</v>
      </c>
      <c r="CG13" s="47">
        <f t="shared" si="18"/>
        <v>0</v>
      </c>
      <c r="CH13" s="47">
        <f t="shared" si="18"/>
        <v>0</v>
      </c>
      <c r="CI13" s="47">
        <f t="shared" si="18"/>
        <v>0</v>
      </c>
      <c r="CJ13" s="47">
        <f t="shared" si="18"/>
        <v>0</v>
      </c>
      <c r="CK13" s="47">
        <f t="shared" ref="CK13:CK23" si="19">CJ13</f>
        <v>0</v>
      </c>
      <c r="CL13" s="47">
        <f t="shared" ref="CL13:CL23" si="20">CK13</f>
        <v>0</v>
      </c>
      <c r="CM13" s="47">
        <f t="shared" ref="CM13:CM23" si="21">CL13</f>
        <v>0</v>
      </c>
      <c r="CN13" s="47">
        <f>'KWh (Cumulative)'!CH23</f>
        <v>0</v>
      </c>
      <c r="CO13" s="47">
        <f t="shared" ref="CO13:CO23" si="22">CN13</f>
        <v>0</v>
      </c>
      <c r="CP13" s="47">
        <f t="shared" ref="CP13:CP23" si="23">CO13</f>
        <v>0</v>
      </c>
      <c r="CQ13" s="47">
        <f t="shared" ref="CQ13:CQ23" si="24">CP13</f>
        <v>0</v>
      </c>
      <c r="CR13" s="47">
        <f t="shared" ref="CR13:CR23" si="25">CQ13</f>
        <v>0</v>
      </c>
      <c r="CS13" s="47">
        <f t="shared" ref="CS13:CS23" si="26">CR13</f>
        <v>0</v>
      </c>
      <c r="CT13" s="47">
        <f t="shared" ref="CT13:CT23" si="27">CS13</f>
        <v>0</v>
      </c>
      <c r="CU13" s="47">
        <f t="shared" ref="CU13:CU23" si="28">CT13</f>
        <v>0</v>
      </c>
      <c r="CV13" s="47">
        <f t="shared" ref="CV13:CV23" si="29">CU13</f>
        <v>0</v>
      </c>
      <c r="CW13" s="47">
        <f t="shared" ref="CW13:CW23" si="30">CV13</f>
        <v>0</v>
      </c>
      <c r="CX13" s="47">
        <f t="shared" ref="CX13:CX23" si="31">CW13</f>
        <v>0</v>
      </c>
      <c r="CY13" s="47">
        <f t="shared" ref="CY13:CY23" si="32">CX13</f>
        <v>0</v>
      </c>
      <c r="CZ13" s="47">
        <f t="shared" ref="CZ13:CZ23" si="33">CY13</f>
        <v>0</v>
      </c>
      <c r="DA13" s="47">
        <f t="shared" ref="DA13:DA23" si="34">CZ13</f>
        <v>0</v>
      </c>
      <c r="DB13" s="47">
        <f t="shared" ref="DB13:DB23" si="35">DA13</f>
        <v>0</v>
      </c>
      <c r="DC13" s="47">
        <f t="shared" ref="DC13:DC23" si="36">DB13</f>
        <v>0</v>
      </c>
      <c r="DD13" s="47">
        <f t="shared" ref="DD13:DD23" si="37">DC13</f>
        <v>0</v>
      </c>
      <c r="DE13" s="47">
        <f t="shared" ref="DE13:DE23" si="38">DD13</f>
        <v>0</v>
      </c>
      <c r="DF13" s="47">
        <f t="shared" ref="DF13:DF23" si="39">DE13</f>
        <v>0</v>
      </c>
      <c r="DG13" s="47">
        <f t="shared" ref="DG13:DG23" si="40">DF13</f>
        <v>0</v>
      </c>
      <c r="DH13" s="47">
        <f t="shared" ref="DH13:DH23" si="41">DG13</f>
        <v>0</v>
      </c>
      <c r="DI13" s="47">
        <f t="shared" ref="DI13:DI23" si="42">DH13</f>
        <v>0</v>
      </c>
      <c r="DJ13" s="47">
        <f t="shared" ref="DJ13:DJ23" si="43">DI13</f>
        <v>0</v>
      </c>
      <c r="DK13" s="47">
        <f t="shared" ref="DK13:DK23" si="44">DJ13</f>
        <v>0</v>
      </c>
      <c r="DL13" s="47">
        <f t="shared" ref="DL13:DL23" si="45">DK13</f>
        <v>0</v>
      </c>
      <c r="DM13" s="47">
        <f t="shared" ref="DM13:DM23" si="46">DL13</f>
        <v>0</v>
      </c>
      <c r="DN13" s="47">
        <f t="shared" ref="DN13:DN23" si="47">DM13</f>
        <v>0</v>
      </c>
      <c r="DO13" s="47">
        <f t="shared" ref="DO13:DO23" si="48">DN13</f>
        <v>0</v>
      </c>
      <c r="DP13" s="47">
        <f t="shared" ref="DP13:DP23" si="49">DO13</f>
        <v>0</v>
      </c>
      <c r="DQ13" s="47">
        <f t="shared" ref="DQ13:DQ23" si="50">DP13</f>
        <v>0</v>
      </c>
      <c r="DR13" s="47">
        <f t="shared" ref="DR13:DR23" si="51">DQ13</f>
        <v>0</v>
      </c>
    </row>
    <row r="14" spans="1:122" x14ac:dyDescent="0.25">
      <c r="A14" s="192"/>
      <c r="B14" s="30" t="s">
        <v>1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68"/>
      <c r="T14" s="68"/>
      <c r="U14" s="47">
        <f t="shared" ref="U14:AJ23" si="52">T14</f>
        <v>0</v>
      </c>
      <c r="V14" s="47">
        <f t="shared" si="52"/>
        <v>0</v>
      </c>
      <c r="W14" s="47">
        <f t="shared" si="52"/>
        <v>0</v>
      </c>
      <c r="X14" s="47">
        <f t="shared" si="52"/>
        <v>0</v>
      </c>
      <c r="Y14" s="47">
        <f t="shared" si="52"/>
        <v>0</v>
      </c>
      <c r="Z14" s="47">
        <f t="shared" si="52"/>
        <v>0</v>
      </c>
      <c r="AA14" s="47">
        <f t="shared" si="52"/>
        <v>0</v>
      </c>
      <c r="AB14" s="47">
        <f t="shared" si="52"/>
        <v>0</v>
      </c>
      <c r="AC14" s="47">
        <f t="shared" si="52"/>
        <v>0</v>
      </c>
      <c r="AD14" s="47">
        <f t="shared" si="52"/>
        <v>0</v>
      </c>
      <c r="AE14" s="47">
        <f t="shared" si="52"/>
        <v>0</v>
      </c>
      <c r="AF14" s="68">
        <f>'KWh (Cumulative)'!Z24</f>
        <v>0</v>
      </c>
      <c r="AG14" s="47">
        <f t="shared" si="52"/>
        <v>0</v>
      </c>
      <c r="AH14" s="47">
        <f t="shared" si="52"/>
        <v>0</v>
      </c>
      <c r="AI14" s="47">
        <f t="shared" si="52"/>
        <v>0</v>
      </c>
      <c r="AJ14" s="47">
        <f t="shared" si="52"/>
        <v>0</v>
      </c>
      <c r="AK14" s="47">
        <f t="shared" si="16"/>
        <v>0</v>
      </c>
      <c r="AL14" s="47">
        <f t="shared" si="16"/>
        <v>0</v>
      </c>
      <c r="AM14" s="47">
        <f t="shared" si="16"/>
        <v>0</v>
      </c>
      <c r="AN14" s="47">
        <f t="shared" si="16"/>
        <v>0</v>
      </c>
      <c r="AO14" s="47">
        <f t="shared" si="16"/>
        <v>0</v>
      </c>
      <c r="AP14" s="47">
        <f t="shared" si="16"/>
        <v>0</v>
      </c>
      <c r="AQ14" s="47">
        <f t="shared" si="16"/>
        <v>0</v>
      </c>
      <c r="AR14" s="47">
        <f t="shared" ref="AR14:BH23" si="53">AQ14</f>
        <v>0</v>
      </c>
      <c r="AS14" s="47">
        <f t="shared" si="53"/>
        <v>0</v>
      </c>
      <c r="AT14" s="47">
        <f t="shared" si="53"/>
        <v>0</v>
      </c>
      <c r="AU14" s="47">
        <f t="shared" si="53"/>
        <v>0</v>
      </c>
      <c r="AV14" s="47">
        <f t="shared" si="53"/>
        <v>0</v>
      </c>
      <c r="AW14" s="47">
        <f t="shared" si="53"/>
        <v>0</v>
      </c>
      <c r="AX14" s="47">
        <f t="shared" si="53"/>
        <v>0</v>
      </c>
      <c r="AY14" s="47">
        <f t="shared" si="53"/>
        <v>0</v>
      </c>
      <c r="AZ14" s="47">
        <f t="shared" si="53"/>
        <v>0</v>
      </c>
      <c r="BA14" s="47">
        <f t="shared" si="53"/>
        <v>0</v>
      </c>
      <c r="BB14" s="47">
        <f t="shared" si="53"/>
        <v>0</v>
      </c>
      <c r="BC14" s="47">
        <f t="shared" si="53"/>
        <v>0</v>
      </c>
      <c r="BD14" s="68">
        <f>'KWh (Cumulative)'!AX24</f>
        <v>0</v>
      </c>
      <c r="BE14" s="47">
        <f t="shared" si="53"/>
        <v>0</v>
      </c>
      <c r="BF14" s="47">
        <f t="shared" si="53"/>
        <v>0</v>
      </c>
      <c r="BG14" s="47">
        <f t="shared" si="53"/>
        <v>0</v>
      </c>
      <c r="BH14" s="47">
        <f t="shared" si="53"/>
        <v>0</v>
      </c>
      <c r="BI14" s="47">
        <f t="shared" si="17"/>
        <v>0</v>
      </c>
      <c r="BJ14" s="47">
        <f t="shared" si="17"/>
        <v>0</v>
      </c>
      <c r="BK14" s="47">
        <f t="shared" si="17"/>
        <v>0</v>
      </c>
      <c r="BL14" s="47">
        <f t="shared" si="17"/>
        <v>0</v>
      </c>
      <c r="BM14" s="47">
        <f t="shared" si="17"/>
        <v>0</v>
      </c>
      <c r="BN14" s="47">
        <f t="shared" si="17"/>
        <v>0</v>
      </c>
      <c r="BO14" s="47">
        <f t="shared" si="17"/>
        <v>0</v>
      </c>
      <c r="BP14" s="68">
        <f>'KWh (Cumulative)'!BJ24</f>
        <v>0</v>
      </c>
      <c r="BQ14" s="47">
        <f t="shared" ref="BQ14:CF23" si="54">BP14</f>
        <v>0</v>
      </c>
      <c r="BR14" s="47">
        <f t="shared" si="54"/>
        <v>0</v>
      </c>
      <c r="BS14" s="47">
        <f t="shared" si="54"/>
        <v>0</v>
      </c>
      <c r="BT14" s="47">
        <f t="shared" si="54"/>
        <v>0</v>
      </c>
      <c r="BU14" s="47">
        <f t="shared" si="54"/>
        <v>0</v>
      </c>
      <c r="BV14" s="47">
        <f t="shared" si="54"/>
        <v>0</v>
      </c>
      <c r="BW14" s="47">
        <f t="shared" si="54"/>
        <v>0</v>
      </c>
      <c r="BX14" s="47">
        <f t="shared" si="54"/>
        <v>0</v>
      </c>
      <c r="BY14" s="47">
        <f t="shared" si="54"/>
        <v>0</v>
      </c>
      <c r="BZ14" s="47">
        <f t="shared" si="54"/>
        <v>0</v>
      </c>
      <c r="CA14" s="47">
        <f t="shared" si="54"/>
        <v>0</v>
      </c>
      <c r="CB14" s="47">
        <f t="shared" si="54"/>
        <v>0</v>
      </c>
      <c r="CC14" s="47">
        <f t="shared" si="54"/>
        <v>0</v>
      </c>
      <c r="CD14" s="47">
        <f t="shared" si="54"/>
        <v>0</v>
      </c>
      <c r="CE14" s="47">
        <f t="shared" si="54"/>
        <v>0</v>
      </c>
      <c r="CF14" s="47">
        <f t="shared" si="54"/>
        <v>0</v>
      </c>
      <c r="CG14" s="47">
        <f t="shared" si="18"/>
        <v>0</v>
      </c>
      <c r="CH14" s="47">
        <f t="shared" si="18"/>
        <v>0</v>
      </c>
      <c r="CI14" s="47">
        <f t="shared" si="18"/>
        <v>0</v>
      </c>
      <c r="CJ14" s="47">
        <f t="shared" si="18"/>
        <v>0</v>
      </c>
      <c r="CK14" s="47">
        <f t="shared" si="19"/>
        <v>0</v>
      </c>
      <c r="CL14" s="47">
        <f t="shared" si="20"/>
        <v>0</v>
      </c>
      <c r="CM14" s="47">
        <f t="shared" si="21"/>
        <v>0</v>
      </c>
      <c r="CN14" s="47">
        <f>'KWh (Cumulative)'!CH24</f>
        <v>0</v>
      </c>
      <c r="CO14" s="47">
        <f t="shared" si="22"/>
        <v>0</v>
      </c>
      <c r="CP14" s="47">
        <f t="shared" si="23"/>
        <v>0</v>
      </c>
      <c r="CQ14" s="47">
        <f t="shared" si="24"/>
        <v>0</v>
      </c>
      <c r="CR14" s="47">
        <f t="shared" si="25"/>
        <v>0</v>
      </c>
      <c r="CS14" s="47">
        <f t="shared" si="26"/>
        <v>0</v>
      </c>
      <c r="CT14" s="47">
        <f t="shared" si="27"/>
        <v>0</v>
      </c>
      <c r="CU14" s="47">
        <f t="shared" si="28"/>
        <v>0</v>
      </c>
      <c r="CV14" s="47">
        <f t="shared" si="29"/>
        <v>0</v>
      </c>
      <c r="CW14" s="47">
        <f t="shared" si="30"/>
        <v>0</v>
      </c>
      <c r="CX14" s="47">
        <f t="shared" si="31"/>
        <v>0</v>
      </c>
      <c r="CY14" s="47">
        <f t="shared" si="32"/>
        <v>0</v>
      </c>
      <c r="CZ14" s="47">
        <f t="shared" si="33"/>
        <v>0</v>
      </c>
      <c r="DA14" s="47">
        <f t="shared" si="34"/>
        <v>0</v>
      </c>
      <c r="DB14" s="47">
        <f t="shared" si="35"/>
        <v>0</v>
      </c>
      <c r="DC14" s="47">
        <f t="shared" si="36"/>
        <v>0</v>
      </c>
      <c r="DD14" s="47">
        <f t="shared" si="37"/>
        <v>0</v>
      </c>
      <c r="DE14" s="47">
        <f t="shared" si="38"/>
        <v>0</v>
      </c>
      <c r="DF14" s="47">
        <f t="shared" si="39"/>
        <v>0</v>
      </c>
      <c r="DG14" s="47">
        <f t="shared" si="40"/>
        <v>0</v>
      </c>
      <c r="DH14" s="47">
        <f t="shared" si="41"/>
        <v>0</v>
      </c>
      <c r="DI14" s="47">
        <f t="shared" si="42"/>
        <v>0</v>
      </c>
      <c r="DJ14" s="47">
        <f t="shared" si="43"/>
        <v>0</v>
      </c>
      <c r="DK14" s="47">
        <f t="shared" si="44"/>
        <v>0</v>
      </c>
      <c r="DL14" s="47">
        <f t="shared" si="45"/>
        <v>0</v>
      </c>
      <c r="DM14" s="47">
        <f t="shared" si="46"/>
        <v>0</v>
      </c>
      <c r="DN14" s="47">
        <f t="shared" si="47"/>
        <v>0</v>
      </c>
      <c r="DO14" s="47">
        <f t="shared" si="48"/>
        <v>0</v>
      </c>
      <c r="DP14" s="47">
        <f t="shared" si="49"/>
        <v>0</v>
      </c>
      <c r="DQ14" s="47">
        <f t="shared" si="50"/>
        <v>0</v>
      </c>
      <c r="DR14" s="47">
        <f t="shared" si="51"/>
        <v>0</v>
      </c>
    </row>
    <row r="15" spans="1:122" x14ac:dyDescent="0.25">
      <c r="A15" s="192"/>
      <c r="B15" s="30" t="s">
        <v>2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68"/>
      <c r="T15" s="68"/>
      <c r="U15" s="47">
        <f t="shared" si="52"/>
        <v>0</v>
      </c>
      <c r="V15" s="47">
        <f t="shared" si="16"/>
        <v>0</v>
      </c>
      <c r="W15" s="47">
        <f t="shared" si="16"/>
        <v>0</v>
      </c>
      <c r="X15" s="47">
        <f t="shared" si="16"/>
        <v>0</v>
      </c>
      <c r="Y15" s="47">
        <f t="shared" si="16"/>
        <v>0</v>
      </c>
      <c r="Z15" s="47">
        <f t="shared" si="16"/>
        <v>0</v>
      </c>
      <c r="AA15" s="47">
        <f t="shared" si="16"/>
        <v>0</v>
      </c>
      <c r="AB15" s="47">
        <f t="shared" si="16"/>
        <v>0</v>
      </c>
      <c r="AC15" s="47">
        <f t="shared" si="16"/>
        <v>0</v>
      </c>
      <c r="AD15" s="47">
        <f t="shared" si="16"/>
        <v>0</v>
      </c>
      <c r="AE15" s="47">
        <f t="shared" si="16"/>
        <v>0</v>
      </c>
      <c r="AF15" s="68">
        <f>'KWh (Cumulative)'!Z25</f>
        <v>0</v>
      </c>
      <c r="AG15" s="47">
        <f t="shared" si="16"/>
        <v>0</v>
      </c>
      <c r="AH15" s="47">
        <f t="shared" si="16"/>
        <v>0</v>
      </c>
      <c r="AI15" s="47">
        <f t="shared" si="16"/>
        <v>0</v>
      </c>
      <c r="AJ15" s="47">
        <f t="shared" si="16"/>
        <v>0</v>
      </c>
      <c r="AK15" s="47">
        <f t="shared" si="16"/>
        <v>0</v>
      </c>
      <c r="AL15" s="47">
        <f t="shared" si="16"/>
        <v>0</v>
      </c>
      <c r="AM15" s="47">
        <f t="shared" si="16"/>
        <v>0</v>
      </c>
      <c r="AN15" s="47">
        <f t="shared" si="16"/>
        <v>0</v>
      </c>
      <c r="AO15" s="47">
        <f t="shared" si="16"/>
        <v>0</v>
      </c>
      <c r="AP15" s="47">
        <f t="shared" si="16"/>
        <v>0</v>
      </c>
      <c r="AQ15" s="47">
        <f t="shared" si="16"/>
        <v>0</v>
      </c>
      <c r="AR15" s="47">
        <f t="shared" si="53"/>
        <v>0</v>
      </c>
      <c r="AS15" s="47">
        <f t="shared" si="53"/>
        <v>0</v>
      </c>
      <c r="AT15" s="47">
        <f t="shared" si="17"/>
        <v>0</v>
      </c>
      <c r="AU15" s="47">
        <f t="shared" si="17"/>
        <v>0</v>
      </c>
      <c r="AV15" s="47">
        <f t="shared" si="17"/>
        <v>0</v>
      </c>
      <c r="AW15" s="47">
        <f t="shared" si="17"/>
        <v>0</v>
      </c>
      <c r="AX15" s="47">
        <f t="shared" si="17"/>
        <v>0</v>
      </c>
      <c r="AY15" s="47">
        <f t="shared" si="17"/>
        <v>0</v>
      </c>
      <c r="AZ15" s="47">
        <f t="shared" si="17"/>
        <v>0</v>
      </c>
      <c r="BA15" s="47">
        <f t="shared" si="17"/>
        <v>0</v>
      </c>
      <c r="BB15" s="47">
        <f t="shared" si="17"/>
        <v>0</v>
      </c>
      <c r="BC15" s="47">
        <f t="shared" si="17"/>
        <v>0</v>
      </c>
      <c r="BD15" s="68">
        <f>'KWh (Cumulative)'!AX25</f>
        <v>0</v>
      </c>
      <c r="BE15" s="47">
        <f t="shared" si="17"/>
        <v>0</v>
      </c>
      <c r="BF15" s="47">
        <f t="shared" si="17"/>
        <v>0</v>
      </c>
      <c r="BG15" s="47">
        <f t="shared" si="17"/>
        <v>0</v>
      </c>
      <c r="BH15" s="47">
        <f t="shared" si="17"/>
        <v>0</v>
      </c>
      <c r="BI15" s="47">
        <f t="shared" si="17"/>
        <v>0</v>
      </c>
      <c r="BJ15" s="47">
        <f t="shared" si="17"/>
        <v>0</v>
      </c>
      <c r="BK15" s="47">
        <f t="shared" si="17"/>
        <v>0</v>
      </c>
      <c r="BL15" s="47">
        <f t="shared" si="17"/>
        <v>0</v>
      </c>
      <c r="BM15" s="47">
        <f t="shared" si="17"/>
        <v>0</v>
      </c>
      <c r="BN15" s="47">
        <f t="shared" si="17"/>
        <v>0</v>
      </c>
      <c r="BO15" s="47">
        <f t="shared" si="17"/>
        <v>0</v>
      </c>
      <c r="BP15" s="68">
        <f>'KWh (Cumulative)'!BJ25</f>
        <v>0</v>
      </c>
      <c r="BQ15" s="47">
        <f t="shared" si="54"/>
        <v>0</v>
      </c>
      <c r="BR15" s="47">
        <f t="shared" si="18"/>
        <v>0</v>
      </c>
      <c r="BS15" s="47">
        <f t="shared" si="18"/>
        <v>0</v>
      </c>
      <c r="BT15" s="47">
        <f t="shared" si="18"/>
        <v>0</v>
      </c>
      <c r="BU15" s="47">
        <f t="shared" si="18"/>
        <v>0</v>
      </c>
      <c r="BV15" s="47">
        <f t="shared" si="18"/>
        <v>0</v>
      </c>
      <c r="BW15" s="47">
        <f t="shared" si="18"/>
        <v>0</v>
      </c>
      <c r="BX15" s="47">
        <f t="shared" si="18"/>
        <v>0</v>
      </c>
      <c r="BY15" s="47">
        <f t="shared" si="18"/>
        <v>0</v>
      </c>
      <c r="BZ15" s="47">
        <f t="shared" si="18"/>
        <v>0</v>
      </c>
      <c r="CA15" s="47">
        <f t="shared" si="18"/>
        <v>0</v>
      </c>
      <c r="CB15" s="47">
        <f t="shared" si="18"/>
        <v>0</v>
      </c>
      <c r="CC15" s="47">
        <f t="shared" si="18"/>
        <v>0</v>
      </c>
      <c r="CD15" s="47">
        <f t="shared" si="18"/>
        <v>0</v>
      </c>
      <c r="CE15" s="47">
        <f t="shared" si="18"/>
        <v>0</v>
      </c>
      <c r="CF15" s="47">
        <f t="shared" si="18"/>
        <v>0</v>
      </c>
      <c r="CG15" s="47">
        <f t="shared" si="18"/>
        <v>0</v>
      </c>
      <c r="CH15" s="47">
        <f t="shared" si="18"/>
        <v>0</v>
      </c>
      <c r="CI15" s="47">
        <f t="shared" si="18"/>
        <v>0</v>
      </c>
      <c r="CJ15" s="47">
        <f t="shared" si="18"/>
        <v>0</v>
      </c>
      <c r="CK15" s="47">
        <f t="shared" si="19"/>
        <v>0</v>
      </c>
      <c r="CL15" s="47">
        <f t="shared" si="20"/>
        <v>0</v>
      </c>
      <c r="CM15" s="47">
        <f t="shared" si="21"/>
        <v>0</v>
      </c>
      <c r="CN15" s="47">
        <f>'KWh (Cumulative)'!CH25</f>
        <v>0</v>
      </c>
      <c r="CO15" s="47">
        <f t="shared" si="22"/>
        <v>0</v>
      </c>
      <c r="CP15" s="47">
        <f t="shared" si="23"/>
        <v>0</v>
      </c>
      <c r="CQ15" s="47">
        <f t="shared" si="24"/>
        <v>0</v>
      </c>
      <c r="CR15" s="47">
        <f t="shared" si="25"/>
        <v>0</v>
      </c>
      <c r="CS15" s="47">
        <f t="shared" si="26"/>
        <v>0</v>
      </c>
      <c r="CT15" s="47">
        <f t="shared" si="27"/>
        <v>0</v>
      </c>
      <c r="CU15" s="47">
        <f t="shared" si="28"/>
        <v>0</v>
      </c>
      <c r="CV15" s="47">
        <f t="shared" si="29"/>
        <v>0</v>
      </c>
      <c r="CW15" s="47">
        <f t="shared" si="30"/>
        <v>0</v>
      </c>
      <c r="CX15" s="47">
        <f t="shared" si="31"/>
        <v>0</v>
      </c>
      <c r="CY15" s="47">
        <f t="shared" si="32"/>
        <v>0</v>
      </c>
      <c r="CZ15" s="47">
        <f t="shared" si="33"/>
        <v>0</v>
      </c>
      <c r="DA15" s="47">
        <f t="shared" si="34"/>
        <v>0</v>
      </c>
      <c r="DB15" s="47">
        <f t="shared" si="35"/>
        <v>0</v>
      </c>
      <c r="DC15" s="47">
        <f t="shared" si="36"/>
        <v>0</v>
      </c>
      <c r="DD15" s="47">
        <f t="shared" si="37"/>
        <v>0</v>
      </c>
      <c r="DE15" s="47">
        <f t="shared" si="38"/>
        <v>0</v>
      </c>
      <c r="DF15" s="47">
        <f t="shared" si="39"/>
        <v>0</v>
      </c>
      <c r="DG15" s="47">
        <f t="shared" si="40"/>
        <v>0</v>
      </c>
      <c r="DH15" s="47">
        <f t="shared" si="41"/>
        <v>0</v>
      </c>
      <c r="DI15" s="47">
        <f t="shared" si="42"/>
        <v>0</v>
      </c>
      <c r="DJ15" s="47">
        <f t="shared" si="43"/>
        <v>0</v>
      </c>
      <c r="DK15" s="47">
        <f t="shared" si="44"/>
        <v>0</v>
      </c>
      <c r="DL15" s="47">
        <f t="shared" si="45"/>
        <v>0</v>
      </c>
      <c r="DM15" s="47">
        <f t="shared" si="46"/>
        <v>0</v>
      </c>
      <c r="DN15" s="47">
        <f t="shared" si="47"/>
        <v>0</v>
      </c>
      <c r="DO15" s="47">
        <f t="shared" si="48"/>
        <v>0</v>
      </c>
      <c r="DP15" s="47">
        <f t="shared" si="49"/>
        <v>0</v>
      </c>
      <c r="DQ15" s="47">
        <f t="shared" si="50"/>
        <v>0</v>
      </c>
      <c r="DR15" s="47">
        <f t="shared" si="51"/>
        <v>0</v>
      </c>
    </row>
    <row r="16" spans="1:122" x14ac:dyDescent="0.25">
      <c r="A16" s="192"/>
      <c r="B16" s="30" t="s">
        <v>12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68"/>
      <c r="T16" s="68"/>
      <c r="U16" s="47">
        <f t="shared" ref="U16" si="55">T16</f>
        <v>0</v>
      </c>
      <c r="V16" s="47">
        <f t="shared" ref="V16" si="56">U16</f>
        <v>0</v>
      </c>
      <c r="W16" s="47">
        <f t="shared" ref="W16" si="57">V16</f>
        <v>0</v>
      </c>
      <c r="X16" s="47">
        <f t="shared" ref="X16" si="58">W16</f>
        <v>0</v>
      </c>
      <c r="Y16" s="47">
        <f t="shared" ref="Y16" si="59">X16</f>
        <v>0</v>
      </c>
      <c r="Z16" s="47">
        <f t="shared" ref="Z16" si="60">Y16</f>
        <v>0</v>
      </c>
      <c r="AA16" s="47">
        <f t="shared" ref="AA16" si="61">Z16</f>
        <v>0</v>
      </c>
      <c r="AB16" s="47">
        <f t="shared" ref="AB16" si="62">AA16</f>
        <v>0</v>
      </c>
      <c r="AC16" s="47">
        <f t="shared" ref="AC16" si="63">AB16</f>
        <v>0</v>
      </c>
      <c r="AD16" s="47">
        <f t="shared" ref="AD16" si="64">AC16</f>
        <v>0</v>
      </c>
      <c r="AE16" s="47">
        <f t="shared" ref="AE16" si="65">AD16</f>
        <v>0</v>
      </c>
      <c r="AF16" s="68">
        <f>'KWh (Cumulative)'!Z26</f>
        <v>0</v>
      </c>
      <c r="AG16" s="47">
        <f t="shared" ref="AG16" si="66">AF16</f>
        <v>0</v>
      </c>
      <c r="AH16" s="47">
        <f t="shared" ref="AH16" si="67">AG16</f>
        <v>0</v>
      </c>
      <c r="AI16" s="47">
        <f t="shared" ref="AI16" si="68">AH16</f>
        <v>0</v>
      </c>
      <c r="AJ16" s="47">
        <f t="shared" ref="AJ16" si="69">AI16</f>
        <v>0</v>
      </c>
      <c r="AK16" s="47">
        <f t="shared" ref="AK16" si="70">AJ16</f>
        <v>0</v>
      </c>
      <c r="AL16" s="47">
        <f t="shared" ref="AL16" si="71">AK16</f>
        <v>0</v>
      </c>
      <c r="AM16" s="47">
        <f t="shared" ref="AM16" si="72">AL16</f>
        <v>0</v>
      </c>
      <c r="AN16" s="47">
        <f t="shared" ref="AN16" si="73">AM16</f>
        <v>0</v>
      </c>
      <c r="AO16" s="47">
        <f t="shared" ref="AO16" si="74">AN16</f>
        <v>0</v>
      </c>
      <c r="AP16" s="47">
        <f t="shared" ref="AP16" si="75">AO16</f>
        <v>0</v>
      </c>
      <c r="AQ16" s="47">
        <f t="shared" ref="AQ16" si="76">AP16</f>
        <v>0</v>
      </c>
      <c r="AR16" s="47">
        <f t="shared" ref="AR16:AS16" si="77">AQ16</f>
        <v>0</v>
      </c>
      <c r="AS16" s="47">
        <f t="shared" si="77"/>
        <v>0</v>
      </c>
      <c r="AT16" s="47">
        <f t="shared" ref="AT16" si="78">AS16</f>
        <v>0</v>
      </c>
      <c r="AU16" s="47">
        <f t="shared" ref="AU16" si="79">AT16</f>
        <v>0</v>
      </c>
      <c r="AV16" s="47">
        <f t="shared" ref="AV16" si="80">AU16</f>
        <v>0</v>
      </c>
      <c r="AW16" s="47">
        <f t="shared" ref="AW16" si="81">AV16</f>
        <v>0</v>
      </c>
      <c r="AX16" s="47">
        <f t="shared" ref="AX16" si="82">AW16</f>
        <v>0</v>
      </c>
      <c r="AY16" s="47">
        <f t="shared" ref="AY16" si="83">AX16</f>
        <v>0</v>
      </c>
      <c r="AZ16" s="47">
        <f t="shared" ref="AZ16" si="84">AY16</f>
        <v>0</v>
      </c>
      <c r="BA16" s="47">
        <f t="shared" ref="BA16" si="85">AZ16</f>
        <v>0</v>
      </c>
      <c r="BB16" s="47">
        <f t="shared" ref="BB16" si="86">BA16</f>
        <v>0</v>
      </c>
      <c r="BC16" s="47">
        <f t="shared" ref="BC16" si="87">BB16</f>
        <v>0</v>
      </c>
      <c r="BD16" s="68">
        <f>'KWh (Cumulative)'!AX26</f>
        <v>0</v>
      </c>
      <c r="BE16" s="47">
        <f t="shared" ref="BE16" si="88">BD16</f>
        <v>0</v>
      </c>
      <c r="BF16" s="47">
        <f t="shared" ref="BF16" si="89">BE16</f>
        <v>0</v>
      </c>
      <c r="BG16" s="47">
        <f t="shared" ref="BG16" si="90">BF16</f>
        <v>0</v>
      </c>
      <c r="BH16" s="47">
        <f t="shared" ref="BH16" si="91">BG16</f>
        <v>0</v>
      </c>
      <c r="BI16" s="47">
        <f t="shared" ref="BI16" si="92">BH16</f>
        <v>0</v>
      </c>
      <c r="BJ16" s="47">
        <f t="shared" ref="BJ16" si="93">BI16</f>
        <v>0</v>
      </c>
      <c r="BK16" s="47">
        <f t="shared" ref="BK16" si="94">BJ16</f>
        <v>0</v>
      </c>
      <c r="BL16" s="47">
        <f t="shared" ref="BL16" si="95">BK16</f>
        <v>0</v>
      </c>
      <c r="BM16" s="47">
        <f t="shared" ref="BM16" si="96">BL16</f>
        <v>0</v>
      </c>
      <c r="BN16" s="47">
        <f t="shared" ref="BN16" si="97">BM16</f>
        <v>0</v>
      </c>
      <c r="BO16" s="47">
        <f t="shared" ref="BO16" si="98">BN16</f>
        <v>0</v>
      </c>
      <c r="BP16" s="68">
        <f>'KWh (Cumulative)'!BJ26</f>
        <v>0</v>
      </c>
      <c r="BQ16" s="47">
        <f t="shared" ref="BQ16" si="99">BP16</f>
        <v>0</v>
      </c>
      <c r="BR16" s="47">
        <f t="shared" ref="BR16" si="100">BQ16</f>
        <v>0</v>
      </c>
      <c r="BS16" s="47">
        <f t="shared" ref="BS16" si="101">BR16</f>
        <v>0</v>
      </c>
      <c r="BT16" s="47">
        <f t="shared" ref="BT16" si="102">BS16</f>
        <v>0</v>
      </c>
      <c r="BU16" s="47">
        <f t="shared" ref="BU16" si="103">BT16</f>
        <v>0</v>
      </c>
      <c r="BV16" s="47">
        <f t="shared" ref="BV16" si="104">BU16</f>
        <v>0</v>
      </c>
      <c r="BW16" s="47">
        <f t="shared" ref="BW16" si="105">BV16</f>
        <v>0</v>
      </c>
      <c r="BX16" s="47">
        <f t="shared" ref="BX16" si="106">BW16</f>
        <v>0</v>
      </c>
      <c r="BY16" s="47">
        <f t="shared" ref="BY16" si="107">BX16</f>
        <v>0</v>
      </c>
      <c r="BZ16" s="47">
        <f t="shared" ref="BZ16" si="108">BY16</f>
        <v>0</v>
      </c>
      <c r="CA16" s="47">
        <f t="shared" ref="CA16" si="109">BZ16</f>
        <v>0</v>
      </c>
      <c r="CB16" s="47">
        <f t="shared" ref="CB16" si="110">CA16</f>
        <v>0</v>
      </c>
      <c r="CC16" s="47">
        <f t="shared" ref="CC16" si="111">CB16</f>
        <v>0</v>
      </c>
      <c r="CD16" s="47">
        <f t="shared" ref="CD16" si="112">CC16</f>
        <v>0</v>
      </c>
      <c r="CE16" s="47">
        <f t="shared" ref="CE16" si="113">CD16</f>
        <v>0</v>
      </c>
      <c r="CF16" s="47">
        <f t="shared" ref="CF16" si="114">CE16</f>
        <v>0</v>
      </c>
      <c r="CG16" s="47">
        <f t="shared" ref="CG16" si="115">CF16</f>
        <v>0</v>
      </c>
      <c r="CH16" s="47">
        <f t="shared" ref="CH16" si="116">CG16</f>
        <v>0</v>
      </c>
      <c r="CI16" s="47">
        <f t="shared" ref="CI16" si="117">CH16</f>
        <v>0</v>
      </c>
      <c r="CJ16" s="47">
        <f t="shared" ref="CJ16" si="118">CI16</f>
        <v>0</v>
      </c>
      <c r="CK16" s="47">
        <f t="shared" ref="CK16" si="119">CJ16</f>
        <v>0</v>
      </c>
      <c r="CL16" s="47">
        <f t="shared" ref="CL16" si="120">CK16</f>
        <v>0</v>
      </c>
      <c r="CM16" s="47">
        <f t="shared" ref="CM16" si="121">CL16</f>
        <v>0</v>
      </c>
      <c r="CN16" s="47">
        <f>'KWh (Cumulative)'!CH26</f>
        <v>0</v>
      </c>
      <c r="CO16" s="47">
        <f t="shared" ref="CO16" si="122">CN16</f>
        <v>0</v>
      </c>
      <c r="CP16" s="47">
        <f t="shared" ref="CP16" si="123">CO16</f>
        <v>0</v>
      </c>
      <c r="CQ16" s="47">
        <f t="shared" ref="CQ16" si="124">CP16</f>
        <v>0</v>
      </c>
      <c r="CR16" s="47">
        <f t="shared" ref="CR16" si="125">CQ16</f>
        <v>0</v>
      </c>
      <c r="CS16" s="47">
        <f t="shared" ref="CS16" si="126">CR16</f>
        <v>0</v>
      </c>
      <c r="CT16" s="47">
        <f t="shared" ref="CT16" si="127">CS16</f>
        <v>0</v>
      </c>
      <c r="CU16" s="47">
        <f t="shared" ref="CU16" si="128">CT16</f>
        <v>0</v>
      </c>
      <c r="CV16" s="47">
        <f t="shared" ref="CV16" si="129">CU16</f>
        <v>0</v>
      </c>
      <c r="CW16" s="47">
        <f t="shared" ref="CW16" si="130">CV16</f>
        <v>0</v>
      </c>
      <c r="CX16" s="47">
        <f t="shared" ref="CX16" si="131">CW16</f>
        <v>0</v>
      </c>
      <c r="CY16" s="47">
        <f t="shared" ref="CY16" si="132">CX16</f>
        <v>0</v>
      </c>
      <c r="CZ16" s="47">
        <f t="shared" ref="CZ16" si="133">CY16</f>
        <v>0</v>
      </c>
      <c r="DA16" s="47">
        <f t="shared" ref="DA16" si="134">CZ16</f>
        <v>0</v>
      </c>
      <c r="DB16" s="47">
        <f t="shared" ref="DB16" si="135">DA16</f>
        <v>0</v>
      </c>
      <c r="DC16" s="47">
        <f t="shared" ref="DC16" si="136">DB16</f>
        <v>0</v>
      </c>
      <c r="DD16" s="47">
        <f t="shared" ref="DD16" si="137">DC16</f>
        <v>0</v>
      </c>
      <c r="DE16" s="47">
        <f t="shared" ref="DE16" si="138">DD16</f>
        <v>0</v>
      </c>
      <c r="DF16" s="47">
        <f t="shared" ref="DF16" si="139">DE16</f>
        <v>0</v>
      </c>
      <c r="DG16" s="47">
        <f t="shared" ref="DG16" si="140">DF16</f>
        <v>0</v>
      </c>
      <c r="DH16" s="47">
        <f t="shared" ref="DH16" si="141">DG16</f>
        <v>0</v>
      </c>
      <c r="DI16" s="47">
        <f t="shared" ref="DI16" si="142">DH16</f>
        <v>0</v>
      </c>
      <c r="DJ16" s="47">
        <f t="shared" ref="DJ16" si="143">DI16</f>
        <v>0</v>
      </c>
      <c r="DK16" s="47">
        <f t="shared" ref="DK16" si="144">DJ16</f>
        <v>0</v>
      </c>
      <c r="DL16" s="47">
        <f t="shared" ref="DL16" si="145">DK16</f>
        <v>0</v>
      </c>
      <c r="DM16" s="47">
        <f t="shared" ref="DM16" si="146">DL16</f>
        <v>0</v>
      </c>
      <c r="DN16" s="47">
        <f t="shared" ref="DN16" si="147">DM16</f>
        <v>0</v>
      </c>
      <c r="DO16" s="47">
        <f t="shared" ref="DO16" si="148">DN16</f>
        <v>0</v>
      </c>
      <c r="DP16" s="47">
        <f t="shared" ref="DP16" si="149">DO16</f>
        <v>0</v>
      </c>
      <c r="DQ16" s="47">
        <f t="shared" ref="DQ16" si="150">DP16</f>
        <v>0</v>
      </c>
      <c r="DR16" s="47">
        <f t="shared" ref="DR16" si="151">DQ16</f>
        <v>0</v>
      </c>
    </row>
    <row r="17" spans="1:122" x14ac:dyDescent="0.25">
      <c r="A17" s="192"/>
      <c r="B17" s="30" t="s">
        <v>3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68"/>
      <c r="T17" s="68"/>
      <c r="U17" s="47">
        <f t="shared" si="52"/>
        <v>0</v>
      </c>
      <c r="V17" s="47">
        <f t="shared" si="16"/>
        <v>0</v>
      </c>
      <c r="W17" s="47">
        <f t="shared" si="16"/>
        <v>0</v>
      </c>
      <c r="X17" s="47">
        <f t="shared" si="16"/>
        <v>0</v>
      </c>
      <c r="Y17" s="47">
        <f t="shared" si="16"/>
        <v>0</v>
      </c>
      <c r="Z17" s="47">
        <f t="shared" si="16"/>
        <v>0</v>
      </c>
      <c r="AA17" s="47">
        <f t="shared" si="16"/>
        <v>0</v>
      </c>
      <c r="AB17" s="47">
        <f t="shared" si="16"/>
        <v>0</v>
      </c>
      <c r="AC17" s="47">
        <f t="shared" si="16"/>
        <v>0</v>
      </c>
      <c r="AD17" s="47">
        <f t="shared" si="16"/>
        <v>0</v>
      </c>
      <c r="AE17" s="47">
        <f t="shared" si="16"/>
        <v>0</v>
      </c>
      <c r="AF17" s="68">
        <f>'KWh (Cumulative)'!Z27</f>
        <v>0</v>
      </c>
      <c r="AG17" s="47">
        <f t="shared" si="16"/>
        <v>0</v>
      </c>
      <c r="AH17" s="47">
        <f t="shared" si="16"/>
        <v>0</v>
      </c>
      <c r="AI17" s="47">
        <f t="shared" si="16"/>
        <v>0</v>
      </c>
      <c r="AJ17" s="47">
        <f t="shared" si="16"/>
        <v>0</v>
      </c>
      <c r="AK17" s="47">
        <f t="shared" si="16"/>
        <v>0</v>
      </c>
      <c r="AL17" s="47">
        <f t="shared" si="16"/>
        <v>0</v>
      </c>
      <c r="AM17" s="47">
        <f t="shared" si="16"/>
        <v>0</v>
      </c>
      <c r="AN17" s="47">
        <f t="shared" si="16"/>
        <v>0</v>
      </c>
      <c r="AO17" s="47">
        <f t="shared" si="16"/>
        <v>0</v>
      </c>
      <c r="AP17" s="47">
        <f t="shared" si="16"/>
        <v>0</v>
      </c>
      <c r="AQ17" s="47">
        <f t="shared" si="16"/>
        <v>0</v>
      </c>
      <c r="AR17" s="47">
        <f t="shared" si="53"/>
        <v>0</v>
      </c>
      <c r="AS17" s="47">
        <f t="shared" si="53"/>
        <v>0</v>
      </c>
      <c r="AT17" s="47">
        <f t="shared" si="17"/>
        <v>0</v>
      </c>
      <c r="AU17" s="47">
        <f t="shared" si="17"/>
        <v>0</v>
      </c>
      <c r="AV17" s="47">
        <f t="shared" si="17"/>
        <v>0</v>
      </c>
      <c r="AW17" s="47">
        <f t="shared" si="17"/>
        <v>0</v>
      </c>
      <c r="AX17" s="47">
        <f t="shared" si="17"/>
        <v>0</v>
      </c>
      <c r="AY17" s="47">
        <f t="shared" si="17"/>
        <v>0</v>
      </c>
      <c r="AZ17" s="47">
        <f t="shared" si="17"/>
        <v>0</v>
      </c>
      <c r="BA17" s="47">
        <f t="shared" si="17"/>
        <v>0</v>
      </c>
      <c r="BB17" s="47">
        <f t="shared" si="17"/>
        <v>0</v>
      </c>
      <c r="BC17" s="47">
        <f t="shared" si="17"/>
        <v>0</v>
      </c>
      <c r="BD17" s="68">
        <f>'KWh (Cumulative)'!AX27</f>
        <v>0</v>
      </c>
      <c r="BE17" s="47">
        <f t="shared" si="17"/>
        <v>0</v>
      </c>
      <c r="BF17" s="47">
        <f t="shared" si="17"/>
        <v>0</v>
      </c>
      <c r="BG17" s="47">
        <f t="shared" si="17"/>
        <v>0</v>
      </c>
      <c r="BH17" s="47">
        <f t="shared" si="17"/>
        <v>0</v>
      </c>
      <c r="BI17" s="47">
        <f t="shared" si="17"/>
        <v>0</v>
      </c>
      <c r="BJ17" s="47">
        <f t="shared" si="17"/>
        <v>0</v>
      </c>
      <c r="BK17" s="47">
        <f t="shared" si="17"/>
        <v>0</v>
      </c>
      <c r="BL17" s="47">
        <f t="shared" si="17"/>
        <v>0</v>
      </c>
      <c r="BM17" s="47">
        <f t="shared" si="17"/>
        <v>0</v>
      </c>
      <c r="BN17" s="47">
        <f t="shared" si="17"/>
        <v>0</v>
      </c>
      <c r="BO17" s="47">
        <f t="shared" si="17"/>
        <v>0</v>
      </c>
      <c r="BP17" s="68">
        <f>'KWh (Cumulative)'!BJ27</f>
        <v>0</v>
      </c>
      <c r="BQ17" s="47">
        <f t="shared" si="54"/>
        <v>0</v>
      </c>
      <c r="BR17" s="47">
        <f t="shared" si="18"/>
        <v>0</v>
      </c>
      <c r="BS17" s="47">
        <f t="shared" si="18"/>
        <v>0</v>
      </c>
      <c r="BT17" s="47">
        <f t="shared" si="18"/>
        <v>0</v>
      </c>
      <c r="BU17" s="47">
        <f t="shared" si="18"/>
        <v>0</v>
      </c>
      <c r="BV17" s="47">
        <f t="shared" si="18"/>
        <v>0</v>
      </c>
      <c r="BW17" s="47">
        <f t="shared" si="18"/>
        <v>0</v>
      </c>
      <c r="BX17" s="47">
        <f t="shared" si="18"/>
        <v>0</v>
      </c>
      <c r="BY17" s="47">
        <f t="shared" si="18"/>
        <v>0</v>
      </c>
      <c r="BZ17" s="47">
        <f t="shared" si="18"/>
        <v>0</v>
      </c>
      <c r="CA17" s="47">
        <f t="shared" si="18"/>
        <v>0</v>
      </c>
      <c r="CB17" s="47">
        <f t="shared" si="18"/>
        <v>0</v>
      </c>
      <c r="CC17" s="47">
        <f t="shared" si="18"/>
        <v>0</v>
      </c>
      <c r="CD17" s="47">
        <f t="shared" si="18"/>
        <v>0</v>
      </c>
      <c r="CE17" s="47">
        <f t="shared" si="18"/>
        <v>0</v>
      </c>
      <c r="CF17" s="47">
        <f t="shared" si="18"/>
        <v>0</v>
      </c>
      <c r="CG17" s="47">
        <f t="shared" si="18"/>
        <v>0</v>
      </c>
      <c r="CH17" s="47">
        <f t="shared" si="18"/>
        <v>0</v>
      </c>
      <c r="CI17" s="47">
        <f t="shared" si="18"/>
        <v>0</v>
      </c>
      <c r="CJ17" s="47">
        <f t="shared" si="18"/>
        <v>0</v>
      </c>
      <c r="CK17" s="47">
        <f t="shared" si="19"/>
        <v>0</v>
      </c>
      <c r="CL17" s="47">
        <f t="shared" si="20"/>
        <v>0</v>
      </c>
      <c r="CM17" s="47">
        <f t="shared" si="21"/>
        <v>0</v>
      </c>
      <c r="CN17" s="47">
        <f>'KWh (Cumulative)'!CH27</f>
        <v>0</v>
      </c>
      <c r="CO17" s="47">
        <f t="shared" si="22"/>
        <v>0</v>
      </c>
      <c r="CP17" s="47">
        <f t="shared" si="23"/>
        <v>0</v>
      </c>
      <c r="CQ17" s="47">
        <f t="shared" si="24"/>
        <v>0</v>
      </c>
      <c r="CR17" s="47">
        <f t="shared" si="25"/>
        <v>0</v>
      </c>
      <c r="CS17" s="47">
        <f t="shared" si="26"/>
        <v>0</v>
      </c>
      <c r="CT17" s="47">
        <f t="shared" si="27"/>
        <v>0</v>
      </c>
      <c r="CU17" s="47">
        <f t="shared" si="28"/>
        <v>0</v>
      </c>
      <c r="CV17" s="47">
        <f t="shared" si="29"/>
        <v>0</v>
      </c>
      <c r="CW17" s="47">
        <f t="shared" si="30"/>
        <v>0</v>
      </c>
      <c r="CX17" s="47">
        <f t="shared" si="31"/>
        <v>0</v>
      </c>
      <c r="CY17" s="47">
        <f t="shared" si="32"/>
        <v>0</v>
      </c>
      <c r="CZ17" s="47">
        <f t="shared" si="33"/>
        <v>0</v>
      </c>
      <c r="DA17" s="47">
        <f t="shared" si="34"/>
        <v>0</v>
      </c>
      <c r="DB17" s="47">
        <f t="shared" si="35"/>
        <v>0</v>
      </c>
      <c r="DC17" s="47">
        <f t="shared" si="36"/>
        <v>0</v>
      </c>
      <c r="DD17" s="47">
        <f t="shared" si="37"/>
        <v>0</v>
      </c>
      <c r="DE17" s="47">
        <f t="shared" si="38"/>
        <v>0</v>
      </c>
      <c r="DF17" s="47">
        <f t="shared" si="39"/>
        <v>0</v>
      </c>
      <c r="DG17" s="47">
        <f t="shared" si="40"/>
        <v>0</v>
      </c>
      <c r="DH17" s="47">
        <f t="shared" si="41"/>
        <v>0</v>
      </c>
      <c r="DI17" s="47">
        <f t="shared" si="42"/>
        <v>0</v>
      </c>
      <c r="DJ17" s="47">
        <f t="shared" si="43"/>
        <v>0</v>
      </c>
      <c r="DK17" s="47">
        <f t="shared" si="44"/>
        <v>0</v>
      </c>
      <c r="DL17" s="47">
        <f t="shared" si="45"/>
        <v>0</v>
      </c>
      <c r="DM17" s="47">
        <f t="shared" si="46"/>
        <v>0</v>
      </c>
      <c r="DN17" s="47">
        <f t="shared" si="47"/>
        <v>0</v>
      </c>
      <c r="DO17" s="47">
        <f t="shared" si="48"/>
        <v>0</v>
      </c>
      <c r="DP17" s="47">
        <f t="shared" si="49"/>
        <v>0</v>
      </c>
      <c r="DQ17" s="47">
        <f t="shared" si="50"/>
        <v>0</v>
      </c>
      <c r="DR17" s="47">
        <f t="shared" si="51"/>
        <v>0</v>
      </c>
    </row>
    <row r="18" spans="1:122" x14ac:dyDescent="0.25">
      <c r="A18" s="192"/>
      <c r="B18" s="30" t="s">
        <v>13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68"/>
      <c r="T18" s="68"/>
      <c r="U18" s="47">
        <f t="shared" si="52"/>
        <v>0</v>
      </c>
      <c r="V18" s="47">
        <f t="shared" si="16"/>
        <v>0</v>
      </c>
      <c r="W18" s="47">
        <f t="shared" si="16"/>
        <v>0</v>
      </c>
      <c r="X18" s="47">
        <f t="shared" si="16"/>
        <v>0</v>
      </c>
      <c r="Y18" s="47">
        <f t="shared" si="16"/>
        <v>0</v>
      </c>
      <c r="Z18" s="47">
        <f t="shared" si="16"/>
        <v>0</v>
      </c>
      <c r="AA18" s="47">
        <f t="shared" si="16"/>
        <v>0</v>
      </c>
      <c r="AB18" s="47">
        <f t="shared" si="16"/>
        <v>0</v>
      </c>
      <c r="AC18" s="47">
        <f t="shared" si="16"/>
        <v>0</v>
      </c>
      <c r="AD18" s="47">
        <f t="shared" si="16"/>
        <v>0</v>
      </c>
      <c r="AE18" s="47">
        <f t="shared" si="16"/>
        <v>0</v>
      </c>
      <c r="AF18" s="68">
        <f>'KWh (Cumulative)'!Z28</f>
        <v>0</v>
      </c>
      <c r="AG18" s="47">
        <f t="shared" si="16"/>
        <v>0</v>
      </c>
      <c r="AH18" s="47">
        <f t="shared" si="16"/>
        <v>0</v>
      </c>
      <c r="AI18" s="47">
        <f t="shared" si="16"/>
        <v>0</v>
      </c>
      <c r="AJ18" s="47">
        <f t="shared" si="16"/>
        <v>0</v>
      </c>
      <c r="AK18" s="47">
        <f t="shared" si="16"/>
        <v>0</v>
      </c>
      <c r="AL18" s="47">
        <f t="shared" si="16"/>
        <v>0</v>
      </c>
      <c r="AM18" s="47">
        <f t="shared" si="16"/>
        <v>0</v>
      </c>
      <c r="AN18" s="47">
        <f t="shared" si="16"/>
        <v>0</v>
      </c>
      <c r="AO18" s="47">
        <f t="shared" si="16"/>
        <v>0</v>
      </c>
      <c r="AP18" s="47">
        <f t="shared" si="16"/>
        <v>0</v>
      </c>
      <c r="AQ18" s="47">
        <f t="shared" si="16"/>
        <v>0</v>
      </c>
      <c r="AR18" s="47">
        <f t="shared" si="53"/>
        <v>0</v>
      </c>
      <c r="AS18" s="47">
        <f t="shared" si="53"/>
        <v>0</v>
      </c>
      <c r="AT18" s="47">
        <f t="shared" si="17"/>
        <v>0</v>
      </c>
      <c r="AU18" s="47">
        <f t="shared" si="17"/>
        <v>0</v>
      </c>
      <c r="AV18" s="47">
        <f t="shared" si="17"/>
        <v>0</v>
      </c>
      <c r="AW18" s="47">
        <f t="shared" si="17"/>
        <v>0</v>
      </c>
      <c r="AX18" s="47">
        <f t="shared" si="17"/>
        <v>0</v>
      </c>
      <c r="AY18" s="47">
        <f t="shared" si="17"/>
        <v>0</v>
      </c>
      <c r="AZ18" s="47">
        <f t="shared" si="17"/>
        <v>0</v>
      </c>
      <c r="BA18" s="47">
        <f t="shared" si="17"/>
        <v>0</v>
      </c>
      <c r="BB18" s="47">
        <f t="shared" si="17"/>
        <v>0</v>
      </c>
      <c r="BC18" s="47">
        <f t="shared" si="17"/>
        <v>0</v>
      </c>
      <c r="BD18" s="68">
        <f>'KWh (Cumulative)'!AX28</f>
        <v>0</v>
      </c>
      <c r="BE18" s="47">
        <f t="shared" si="17"/>
        <v>0</v>
      </c>
      <c r="BF18" s="47">
        <f t="shared" si="17"/>
        <v>0</v>
      </c>
      <c r="BG18" s="47">
        <f t="shared" si="17"/>
        <v>0</v>
      </c>
      <c r="BH18" s="47">
        <f t="shared" si="17"/>
        <v>0</v>
      </c>
      <c r="BI18" s="47">
        <f t="shared" si="17"/>
        <v>0</v>
      </c>
      <c r="BJ18" s="47">
        <f t="shared" si="17"/>
        <v>0</v>
      </c>
      <c r="BK18" s="47">
        <f t="shared" si="17"/>
        <v>0</v>
      </c>
      <c r="BL18" s="47">
        <f t="shared" si="17"/>
        <v>0</v>
      </c>
      <c r="BM18" s="47">
        <f t="shared" si="17"/>
        <v>0</v>
      </c>
      <c r="BN18" s="47">
        <f t="shared" si="17"/>
        <v>0</v>
      </c>
      <c r="BO18" s="47">
        <f t="shared" si="17"/>
        <v>0</v>
      </c>
      <c r="BP18" s="68">
        <f>'KWh (Cumulative)'!BJ28</f>
        <v>0</v>
      </c>
      <c r="BQ18" s="47">
        <f t="shared" si="54"/>
        <v>0</v>
      </c>
      <c r="BR18" s="47">
        <f t="shared" si="18"/>
        <v>0</v>
      </c>
      <c r="BS18" s="47">
        <f t="shared" si="18"/>
        <v>0</v>
      </c>
      <c r="BT18" s="47">
        <f t="shared" si="18"/>
        <v>0</v>
      </c>
      <c r="BU18" s="47">
        <f t="shared" si="18"/>
        <v>0</v>
      </c>
      <c r="BV18" s="47">
        <f t="shared" si="18"/>
        <v>0</v>
      </c>
      <c r="BW18" s="47">
        <f t="shared" si="18"/>
        <v>0</v>
      </c>
      <c r="BX18" s="47">
        <f t="shared" si="18"/>
        <v>0</v>
      </c>
      <c r="BY18" s="47">
        <f t="shared" si="18"/>
        <v>0</v>
      </c>
      <c r="BZ18" s="47">
        <f t="shared" si="18"/>
        <v>0</v>
      </c>
      <c r="CA18" s="47">
        <f t="shared" si="18"/>
        <v>0</v>
      </c>
      <c r="CB18" s="47">
        <f t="shared" si="18"/>
        <v>0</v>
      </c>
      <c r="CC18" s="47">
        <f t="shared" si="18"/>
        <v>0</v>
      </c>
      <c r="CD18" s="47">
        <f t="shared" si="18"/>
        <v>0</v>
      </c>
      <c r="CE18" s="47">
        <f t="shared" si="18"/>
        <v>0</v>
      </c>
      <c r="CF18" s="47">
        <f t="shared" si="18"/>
        <v>0</v>
      </c>
      <c r="CG18" s="47">
        <f t="shared" si="18"/>
        <v>0</v>
      </c>
      <c r="CH18" s="47">
        <f t="shared" si="18"/>
        <v>0</v>
      </c>
      <c r="CI18" s="47">
        <f t="shared" si="18"/>
        <v>0</v>
      </c>
      <c r="CJ18" s="47">
        <f t="shared" si="18"/>
        <v>0</v>
      </c>
      <c r="CK18" s="47">
        <f t="shared" si="19"/>
        <v>0</v>
      </c>
      <c r="CL18" s="47">
        <f t="shared" si="20"/>
        <v>0</v>
      </c>
      <c r="CM18" s="47">
        <f t="shared" si="21"/>
        <v>0</v>
      </c>
      <c r="CN18" s="47">
        <f>'KWh (Cumulative)'!CH28</f>
        <v>0</v>
      </c>
      <c r="CO18" s="47">
        <f t="shared" si="22"/>
        <v>0</v>
      </c>
      <c r="CP18" s="47">
        <f t="shared" si="23"/>
        <v>0</v>
      </c>
      <c r="CQ18" s="47">
        <f t="shared" si="24"/>
        <v>0</v>
      </c>
      <c r="CR18" s="47">
        <f t="shared" si="25"/>
        <v>0</v>
      </c>
      <c r="CS18" s="47">
        <f t="shared" si="26"/>
        <v>0</v>
      </c>
      <c r="CT18" s="47">
        <f t="shared" si="27"/>
        <v>0</v>
      </c>
      <c r="CU18" s="47">
        <f t="shared" si="28"/>
        <v>0</v>
      </c>
      <c r="CV18" s="47">
        <f t="shared" si="29"/>
        <v>0</v>
      </c>
      <c r="CW18" s="47">
        <f t="shared" si="30"/>
        <v>0</v>
      </c>
      <c r="CX18" s="47">
        <f t="shared" si="31"/>
        <v>0</v>
      </c>
      <c r="CY18" s="47">
        <f t="shared" si="32"/>
        <v>0</v>
      </c>
      <c r="CZ18" s="47">
        <f t="shared" si="33"/>
        <v>0</v>
      </c>
      <c r="DA18" s="47">
        <f t="shared" si="34"/>
        <v>0</v>
      </c>
      <c r="DB18" s="47">
        <f t="shared" si="35"/>
        <v>0</v>
      </c>
      <c r="DC18" s="47">
        <f t="shared" si="36"/>
        <v>0</v>
      </c>
      <c r="DD18" s="47">
        <f t="shared" si="37"/>
        <v>0</v>
      </c>
      <c r="DE18" s="47">
        <f t="shared" si="38"/>
        <v>0</v>
      </c>
      <c r="DF18" s="47">
        <f t="shared" si="39"/>
        <v>0</v>
      </c>
      <c r="DG18" s="47">
        <f t="shared" si="40"/>
        <v>0</v>
      </c>
      <c r="DH18" s="47">
        <f t="shared" si="41"/>
        <v>0</v>
      </c>
      <c r="DI18" s="47">
        <f t="shared" si="42"/>
        <v>0</v>
      </c>
      <c r="DJ18" s="47">
        <f t="shared" si="43"/>
        <v>0</v>
      </c>
      <c r="DK18" s="47">
        <f t="shared" si="44"/>
        <v>0</v>
      </c>
      <c r="DL18" s="47">
        <f t="shared" si="45"/>
        <v>0</v>
      </c>
      <c r="DM18" s="47">
        <f t="shared" si="46"/>
        <v>0</v>
      </c>
      <c r="DN18" s="47">
        <f t="shared" si="47"/>
        <v>0</v>
      </c>
      <c r="DO18" s="47">
        <f t="shared" si="48"/>
        <v>0</v>
      </c>
      <c r="DP18" s="47">
        <f t="shared" si="49"/>
        <v>0</v>
      </c>
      <c r="DQ18" s="47">
        <f t="shared" si="50"/>
        <v>0</v>
      </c>
      <c r="DR18" s="47">
        <f t="shared" si="51"/>
        <v>0</v>
      </c>
    </row>
    <row r="19" spans="1:122" x14ac:dyDescent="0.25">
      <c r="A19" s="192"/>
      <c r="B19" s="30" t="s">
        <v>4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68"/>
      <c r="T19" s="68"/>
      <c r="U19" s="47">
        <f t="shared" si="52"/>
        <v>0</v>
      </c>
      <c r="V19" s="47">
        <f t="shared" si="16"/>
        <v>0</v>
      </c>
      <c r="W19" s="47">
        <f t="shared" si="16"/>
        <v>0</v>
      </c>
      <c r="X19" s="47">
        <f t="shared" si="16"/>
        <v>0</v>
      </c>
      <c r="Y19" s="47">
        <f t="shared" si="16"/>
        <v>0</v>
      </c>
      <c r="Z19" s="47">
        <f t="shared" si="16"/>
        <v>0</v>
      </c>
      <c r="AA19" s="47">
        <f t="shared" si="16"/>
        <v>0</v>
      </c>
      <c r="AB19" s="47">
        <f t="shared" si="16"/>
        <v>0</v>
      </c>
      <c r="AC19" s="47">
        <f t="shared" si="16"/>
        <v>0</v>
      </c>
      <c r="AD19" s="47">
        <f t="shared" si="16"/>
        <v>0</v>
      </c>
      <c r="AE19" s="47">
        <f t="shared" si="16"/>
        <v>0</v>
      </c>
      <c r="AF19" s="68">
        <f>'KWh (Cumulative)'!Z29</f>
        <v>0</v>
      </c>
      <c r="AG19" s="47">
        <f t="shared" si="16"/>
        <v>0</v>
      </c>
      <c r="AH19" s="47">
        <f t="shared" si="16"/>
        <v>0</v>
      </c>
      <c r="AI19" s="47">
        <f t="shared" si="16"/>
        <v>0</v>
      </c>
      <c r="AJ19" s="47">
        <f t="shared" si="16"/>
        <v>0</v>
      </c>
      <c r="AK19" s="47">
        <f t="shared" si="16"/>
        <v>0</v>
      </c>
      <c r="AL19" s="47">
        <f t="shared" si="16"/>
        <v>0</v>
      </c>
      <c r="AM19" s="47">
        <f t="shared" si="16"/>
        <v>0</v>
      </c>
      <c r="AN19" s="47">
        <f t="shared" si="16"/>
        <v>0</v>
      </c>
      <c r="AO19" s="47">
        <f t="shared" si="16"/>
        <v>0</v>
      </c>
      <c r="AP19" s="47">
        <f t="shared" si="16"/>
        <v>0</v>
      </c>
      <c r="AQ19" s="47">
        <f t="shared" si="16"/>
        <v>0</v>
      </c>
      <c r="AR19" s="47">
        <f t="shared" si="53"/>
        <v>0</v>
      </c>
      <c r="AS19" s="47">
        <f t="shared" si="53"/>
        <v>0</v>
      </c>
      <c r="AT19" s="47">
        <f t="shared" si="17"/>
        <v>0</v>
      </c>
      <c r="AU19" s="47">
        <f t="shared" si="17"/>
        <v>0</v>
      </c>
      <c r="AV19" s="47">
        <f t="shared" si="17"/>
        <v>0</v>
      </c>
      <c r="AW19" s="47">
        <f t="shared" si="17"/>
        <v>0</v>
      </c>
      <c r="AX19" s="47">
        <f t="shared" si="17"/>
        <v>0</v>
      </c>
      <c r="AY19" s="47">
        <f t="shared" si="17"/>
        <v>0</v>
      </c>
      <c r="AZ19" s="47">
        <f t="shared" si="17"/>
        <v>0</v>
      </c>
      <c r="BA19" s="47">
        <f t="shared" si="17"/>
        <v>0</v>
      </c>
      <c r="BB19" s="47">
        <f t="shared" si="17"/>
        <v>0</v>
      </c>
      <c r="BC19" s="47">
        <f t="shared" si="17"/>
        <v>0</v>
      </c>
      <c r="BD19" s="68">
        <f>'KWh (Cumulative)'!AX29</f>
        <v>0</v>
      </c>
      <c r="BE19" s="47">
        <f t="shared" si="17"/>
        <v>0</v>
      </c>
      <c r="BF19" s="47">
        <f t="shared" si="17"/>
        <v>0</v>
      </c>
      <c r="BG19" s="47">
        <f t="shared" si="17"/>
        <v>0</v>
      </c>
      <c r="BH19" s="47">
        <f t="shared" si="17"/>
        <v>0</v>
      </c>
      <c r="BI19" s="47">
        <f t="shared" si="17"/>
        <v>0</v>
      </c>
      <c r="BJ19" s="47">
        <f t="shared" si="17"/>
        <v>0</v>
      </c>
      <c r="BK19" s="47">
        <f t="shared" si="17"/>
        <v>0</v>
      </c>
      <c r="BL19" s="47">
        <f t="shared" si="17"/>
        <v>0</v>
      </c>
      <c r="BM19" s="47">
        <f t="shared" si="17"/>
        <v>0</v>
      </c>
      <c r="BN19" s="47">
        <f t="shared" si="17"/>
        <v>0</v>
      </c>
      <c r="BO19" s="47">
        <f t="shared" si="17"/>
        <v>0</v>
      </c>
      <c r="BP19" s="68">
        <f>'KWh (Cumulative)'!BJ29</f>
        <v>0</v>
      </c>
      <c r="BQ19" s="47">
        <f t="shared" si="54"/>
        <v>0</v>
      </c>
      <c r="BR19" s="47">
        <f t="shared" si="18"/>
        <v>0</v>
      </c>
      <c r="BS19" s="47">
        <f t="shared" si="18"/>
        <v>0</v>
      </c>
      <c r="BT19" s="47">
        <f t="shared" si="18"/>
        <v>0</v>
      </c>
      <c r="BU19" s="47">
        <f t="shared" si="18"/>
        <v>0</v>
      </c>
      <c r="BV19" s="47">
        <f t="shared" si="18"/>
        <v>0</v>
      </c>
      <c r="BW19" s="47">
        <f t="shared" si="18"/>
        <v>0</v>
      </c>
      <c r="BX19" s="47">
        <f t="shared" si="18"/>
        <v>0</v>
      </c>
      <c r="BY19" s="47">
        <f t="shared" si="18"/>
        <v>0</v>
      </c>
      <c r="BZ19" s="47">
        <f t="shared" si="18"/>
        <v>0</v>
      </c>
      <c r="CA19" s="47">
        <f t="shared" si="18"/>
        <v>0</v>
      </c>
      <c r="CB19" s="47">
        <f t="shared" si="18"/>
        <v>0</v>
      </c>
      <c r="CC19" s="47">
        <f t="shared" si="18"/>
        <v>0</v>
      </c>
      <c r="CD19" s="47">
        <f t="shared" si="18"/>
        <v>0</v>
      </c>
      <c r="CE19" s="47">
        <f t="shared" si="18"/>
        <v>0</v>
      </c>
      <c r="CF19" s="47">
        <f t="shared" si="18"/>
        <v>0</v>
      </c>
      <c r="CG19" s="47">
        <f t="shared" si="18"/>
        <v>0</v>
      </c>
      <c r="CH19" s="47">
        <f t="shared" si="18"/>
        <v>0</v>
      </c>
      <c r="CI19" s="47">
        <f t="shared" si="18"/>
        <v>0</v>
      </c>
      <c r="CJ19" s="47">
        <f t="shared" si="18"/>
        <v>0</v>
      </c>
      <c r="CK19" s="47">
        <f t="shared" si="19"/>
        <v>0</v>
      </c>
      <c r="CL19" s="47">
        <f t="shared" si="20"/>
        <v>0</v>
      </c>
      <c r="CM19" s="47">
        <f t="shared" si="21"/>
        <v>0</v>
      </c>
      <c r="CN19" s="47">
        <f>'KWh (Cumulative)'!CH29</f>
        <v>0</v>
      </c>
      <c r="CO19" s="47">
        <f t="shared" si="22"/>
        <v>0</v>
      </c>
      <c r="CP19" s="47">
        <f t="shared" si="23"/>
        <v>0</v>
      </c>
      <c r="CQ19" s="47">
        <f t="shared" si="24"/>
        <v>0</v>
      </c>
      <c r="CR19" s="47">
        <f t="shared" si="25"/>
        <v>0</v>
      </c>
      <c r="CS19" s="47">
        <f t="shared" si="26"/>
        <v>0</v>
      </c>
      <c r="CT19" s="47">
        <f t="shared" si="27"/>
        <v>0</v>
      </c>
      <c r="CU19" s="47">
        <f t="shared" si="28"/>
        <v>0</v>
      </c>
      <c r="CV19" s="47">
        <f t="shared" si="29"/>
        <v>0</v>
      </c>
      <c r="CW19" s="47">
        <f t="shared" si="30"/>
        <v>0</v>
      </c>
      <c r="CX19" s="47">
        <f t="shared" si="31"/>
        <v>0</v>
      </c>
      <c r="CY19" s="47">
        <f t="shared" si="32"/>
        <v>0</v>
      </c>
      <c r="CZ19" s="47">
        <f t="shared" si="33"/>
        <v>0</v>
      </c>
      <c r="DA19" s="47">
        <f t="shared" si="34"/>
        <v>0</v>
      </c>
      <c r="DB19" s="47">
        <f t="shared" si="35"/>
        <v>0</v>
      </c>
      <c r="DC19" s="47">
        <f t="shared" si="36"/>
        <v>0</v>
      </c>
      <c r="DD19" s="47">
        <f t="shared" si="37"/>
        <v>0</v>
      </c>
      <c r="DE19" s="47">
        <f t="shared" si="38"/>
        <v>0</v>
      </c>
      <c r="DF19" s="47">
        <f t="shared" si="39"/>
        <v>0</v>
      </c>
      <c r="DG19" s="47">
        <f t="shared" si="40"/>
        <v>0</v>
      </c>
      <c r="DH19" s="47">
        <f t="shared" si="41"/>
        <v>0</v>
      </c>
      <c r="DI19" s="47">
        <f t="shared" si="42"/>
        <v>0</v>
      </c>
      <c r="DJ19" s="47">
        <f t="shared" si="43"/>
        <v>0</v>
      </c>
      <c r="DK19" s="47">
        <f t="shared" si="44"/>
        <v>0</v>
      </c>
      <c r="DL19" s="47">
        <f t="shared" si="45"/>
        <v>0</v>
      </c>
      <c r="DM19" s="47">
        <f t="shared" si="46"/>
        <v>0</v>
      </c>
      <c r="DN19" s="47">
        <f t="shared" si="47"/>
        <v>0</v>
      </c>
      <c r="DO19" s="47">
        <f t="shared" si="48"/>
        <v>0</v>
      </c>
      <c r="DP19" s="47">
        <f t="shared" si="49"/>
        <v>0</v>
      </c>
      <c r="DQ19" s="47">
        <f t="shared" si="50"/>
        <v>0</v>
      </c>
      <c r="DR19" s="47">
        <f t="shared" si="51"/>
        <v>0</v>
      </c>
    </row>
    <row r="20" spans="1:122" x14ac:dyDescent="0.25">
      <c r="A20" s="192"/>
      <c r="B20" s="30" t="s">
        <v>5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68"/>
      <c r="T20" s="68"/>
      <c r="U20" s="47">
        <f t="shared" si="52"/>
        <v>0</v>
      </c>
      <c r="V20" s="47">
        <f t="shared" si="16"/>
        <v>0</v>
      </c>
      <c r="W20" s="47">
        <f t="shared" si="16"/>
        <v>0</v>
      </c>
      <c r="X20" s="47">
        <f t="shared" si="16"/>
        <v>0</v>
      </c>
      <c r="Y20" s="47">
        <f t="shared" si="16"/>
        <v>0</v>
      </c>
      <c r="Z20" s="47">
        <f t="shared" si="16"/>
        <v>0</v>
      </c>
      <c r="AA20" s="47">
        <f t="shared" si="16"/>
        <v>0</v>
      </c>
      <c r="AB20" s="47">
        <f t="shared" si="16"/>
        <v>0</v>
      </c>
      <c r="AC20" s="47">
        <f t="shared" si="16"/>
        <v>0</v>
      </c>
      <c r="AD20" s="47">
        <f t="shared" si="16"/>
        <v>0</v>
      </c>
      <c r="AE20" s="47">
        <f t="shared" si="16"/>
        <v>0</v>
      </c>
      <c r="AF20" s="68">
        <f>'KWh (Cumulative)'!Z30</f>
        <v>0</v>
      </c>
      <c r="AG20" s="47">
        <f t="shared" si="16"/>
        <v>0</v>
      </c>
      <c r="AH20" s="47">
        <f t="shared" si="16"/>
        <v>0</v>
      </c>
      <c r="AI20" s="47">
        <f t="shared" si="16"/>
        <v>0</v>
      </c>
      <c r="AJ20" s="47">
        <f t="shared" si="16"/>
        <v>0</v>
      </c>
      <c r="AK20" s="47">
        <f t="shared" si="16"/>
        <v>0</v>
      </c>
      <c r="AL20" s="47">
        <f t="shared" si="16"/>
        <v>0</v>
      </c>
      <c r="AM20" s="47">
        <f t="shared" si="16"/>
        <v>0</v>
      </c>
      <c r="AN20" s="47">
        <f t="shared" si="16"/>
        <v>0</v>
      </c>
      <c r="AO20" s="47">
        <f t="shared" si="16"/>
        <v>0</v>
      </c>
      <c r="AP20" s="47">
        <f t="shared" si="16"/>
        <v>0</v>
      </c>
      <c r="AQ20" s="47">
        <f t="shared" si="16"/>
        <v>0</v>
      </c>
      <c r="AR20" s="47">
        <f t="shared" si="53"/>
        <v>0</v>
      </c>
      <c r="AS20" s="47">
        <f t="shared" si="53"/>
        <v>0</v>
      </c>
      <c r="AT20" s="47">
        <f t="shared" si="17"/>
        <v>0</v>
      </c>
      <c r="AU20" s="47">
        <f t="shared" si="17"/>
        <v>0</v>
      </c>
      <c r="AV20" s="47">
        <f t="shared" si="17"/>
        <v>0</v>
      </c>
      <c r="AW20" s="47">
        <f t="shared" si="17"/>
        <v>0</v>
      </c>
      <c r="AX20" s="47">
        <f t="shared" si="17"/>
        <v>0</v>
      </c>
      <c r="AY20" s="47">
        <f t="shared" si="17"/>
        <v>0</v>
      </c>
      <c r="AZ20" s="47">
        <f t="shared" si="17"/>
        <v>0</v>
      </c>
      <c r="BA20" s="47">
        <f t="shared" si="17"/>
        <v>0</v>
      </c>
      <c r="BB20" s="47">
        <f t="shared" si="17"/>
        <v>0</v>
      </c>
      <c r="BC20" s="47">
        <f t="shared" si="17"/>
        <v>0</v>
      </c>
      <c r="BD20" s="68">
        <f>'KWh (Cumulative)'!AX30</f>
        <v>0</v>
      </c>
      <c r="BE20" s="47">
        <f t="shared" si="17"/>
        <v>0</v>
      </c>
      <c r="BF20" s="47">
        <f t="shared" si="17"/>
        <v>0</v>
      </c>
      <c r="BG20" s="47">
        <f t="shared" si="17"/>
        <v>0</v>
      </c>
      <c r="BH20" s="47">
        <f t="shared" si="17"/>
        <v>0</v>
      </c>
      <c r="BI20" s="47">
        <f t="shared" si="17"/>
        <v>0</v>
      </c>
      <c r="BJ20" s="47">
        <f t="shared" si="17"/>
        <v>0</v>
      </c>
      <c r="BK20" s="47">
        <f t="shared" si="17"/>
        <v>0</v>
      </c>
      <c r="BL20" s="47">
        <f t="shared" si="17"/>
        <v>0</v>
      </c>
      <c r="BM20" s="47">
        <f t="shared" si="17"/>
        <v>0</v>
      </c>
      <c r="BN20" s="47">
        <f t="shared" si="17"/>
        <v>0</v>
      </c>
      <c r="BO20" s="47">
        <f t="shared" si="17"/>
        <v>0</v>
      </c>
      <c r="BP20" s="68">
        <f>'KWh (Cumulative)'!BJ30</f>
        <v>0</v>
      </c>
      <c r="BQ20" s="47">
        <f t="shared" si="54"/>
        <v>0</v>
      </c>
      <c r="BR20" s="47">
        <f t="shared" si="18"/>
        <v>0</v>
      </c>
      <c r="BS20" s="47">
        <f t="shared" si="18"/>
        <v>0</v>
      </c>
      <c r="BT20" s="47">
        <f t="shared" si="18"/>
        <v>0</v>
      </c>
      <c r="BU20" s="47">
        <f t="shared" si="18"/>
        <v>0</v>
      </c>
      <c r="BV20" s="47">
        <f t="shared" si="18"/>
        <v>0</v>
      </c>
      <c r="BW20" s="47">
        <f t="shared" si="18"/>
        <v>0</v>
      </c>
      <c r="BX20" s="47">
        <f t="shared" si="18"/>
        <v>0</v>
      </c>
      <c r="BY20" s="47">
        <f t="shared" si="18"/>
        <v>0</v>
      </c>
      <c r="BZ20" s="47">
        <f t="shared" si="18"/>
        <v>0</v>
      </c>
      <c r="CA20" s="47">
        <f t="shared" si="18"/>
        <v>0</v>
      </c>
      <c r="CB20" s="47">
        <f t="shared" si="18"/>
        <v>0</v>
      </c>
      <c r="CC20" s="47">
        <f t="shared" si="18"/>
        <v>0</v>
      </c>
      <c r="CD20" s="47">
        <f t="shared" si="18"/>
        <v>0</v>
      </c>
      <c r="CE20" s="47">
        <f t="shared" si="18"/>
        <v>0</v>
      </c>
      <c r="CF20" s="47">
        <f t="shared" si="18"/>
        <v>0</v>
      </c>
      <c r="CG20" s="47">
        <f t="shared" si="18"/>
        <v>0</v>
      </c>
      <c r="CH20" s="47">
        <f t="shared" si="18"/>
        <v>0</v>
      </c>
      <c r="CI20" s="47">
        <f t="shared" si="18"/>
        <v>0</v>
      </c>
      <c r="CJ20" s="47">
        <f t="shared" si="18"/>
        <v>0</v>
      </c>
      <c r="CK20" s="47">
        <f t="shared" si="19"/>
        <v>0</v>
      </c>
      <c r="CL20" s="47">
        <f t="shared" si="20"/>
        <v>0</v>
      </c>
      <c r="CM20" s="47">
        <f t="shared" si="21"/>
        <v>0</v>
      </c>
      <c r="CN20" s="47">
        <f>'KWh (Cumulative)'!CH30</f>
        <v>0</v>
      </c>
      <c r="CO20" s="47">
        <f t="shared" si="22"/>
        <v>0</v>
      </c>
      <c r="CP20" s="47">
        <f t="shared" si="23"/>
        <v>0</v>
      </c>
      <c r="CQ20" s="47">
        <f t="shared" si="24"/>
        <v>0</v>
      </c>
      <c r="CR20" s="47">
        <f t="shared" si="25"/>
        <v>0</v>
      </c>
      <c r="CS20" s="47">
        <f t="shared" si="26"/>
        <v>0</v>
      </c>
      <c r="CT20" s="47">
        <f t="shared" si="27"/>
        <v>0</v>
      </c>
      <c r="CU20" s="47">
        <f t="shared" si="28"/>
        <v>0</v>
      </c>
      <c r="CV20" s="47">
        <f t="shared" si="29"/>
        <v>0</v>
      </c>
      <c r="CW20" s="47">
        <f t="shared" si="30"/>
        <v>0</v>
      </c>
      <c r="CX20" s="47">
        <f t="shared" si="31"/>
        <v>0</v>
      </c>
      <c r="CY20" s="47">
        <f t="shared" si="32"/>
        <v>0</v>
      </c>
      <c r="CZ20" s="47">
        <f t="shared" si="33"/>
        <v>0</v>
      </c>
      <c r="DA20" s="47">
        <f t="shared" si="34"/>
        <v>0</v>
      </c>
      <c r="DB20" s="47">
        <f t="shared" si="35"/>
        <v>0</v>
      </c>
      <c r="DC20" s="47">
        <f t="shared" si="36"/>
        <v>0</v>
      </c>
      <c r="DD20" s="47">
        <f t="shared" si="37"/>
        <v>0</v>
      </c>
      <c r="DE20" s="47">
        <f t="shared" si="38"/>
        <v>0</v>
      </c>
      <c r="DF20" s="47">
        <f t="shared" si="39"/>
        <v>0</v>
      </c>
      <c r="DG20" s="47">
        <f t="shared" si="40"/>
        <v>0</v>
      </c>
      <c r="DH20" s="47">
        <f t="shared" si="41"/>
        <v>0</v>
      </c>
      <c r="DI20" s="47">
        <f t="shared" si="42"/>
        <v>0</v>
      </c>
      <c r="DJ20" s="47">
        <f t="shared" si="43"/>
        <v>0</v>
      </c>
      <c r="DK20" s="47">
        <f t="shared" si="44"/>
        <v>0</v>
      </c>
      <c r="DL20" s="47">
        <f t="shared" si="45"/>
        <v>0</v>
      </c>
      <c r="DM20" s="47">
        <f t="shared" si="46"/>
        <v>0</v>
      </c>
      <c r="DN20" s="47">
        <f t="shared" si="47"/>
        <v>0</v>
      </c>
      <c r="DO20" s="47">
        <f t="shared" si="48"/>
        <v>0</v>
      </c>
      <c r="DP20" s="47">
        <f t="shared" si="49"/>
        <v>0</v>
      </c>
      <c r="DQ20" s="47">
        <f t="shared" si="50"/>
        <v>0</v>
      </c>
      <c r="DR20" s="47">
        <f t="shared" si="51"/>
        <v>0</v>
      </c>
    </row>
    <row r="21" spans="1:122" x14ac:dyDescent="0.25">
      <c r="A21" s="192"/>
      <c r="B21" s="30" t="s">
        <v>7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68"/>
      <c r="T21" s="68"/>
      <c r="U21" s="47">
        <f t="shared" si="52"/>
        <v>0</v>
      </c>
      <c r="V21" s="47">
        <f t="shared" si="16"/>
        <v>0</v>
      </c>
      <c r="W21" s="47">
        <f t="shared" si="16"/>
        <v>0</v>
      </c>
      <c r="X21" s="47">
        <f t="shared" si="16"/>
        <v>0</v>
      </c>
      <c r="Y21" s="47">
        <f t="shared" si="16"/>
        <v>0</v>
      </c>
      <c r="Z21" s="47">
        <f t="shared" si="16"/>
        <v>0</v>
      </c>
      <c r="AA21" s="47">
        <f t="shared" si="16"/>
        <v>0</v>
      </c>
      <c r="AB21" s="47">
        <f t="shared" si="16"/>
        <v>0</v>
      </c>
      <c r="AC21" s="47">
        <f t="shared" si="16"/>
        <v>0</v>
      </c>
      <c r="AD21" s="47">
        <f t="shared" si="16"/>
        <v>0</v>
      </c>
      <c r="AE21" s="47">
        <f t="shared" si="16"/>
        <v>0</v>
      </c>
      <c r="AF21" s="68">
        <f>'KWh (Cumulative)'!Z31</f>
        <v>0</v>
      </c>
      <c r="AG21" s="47">
        <f t="shared" si="16"/>
        <v>0</v>
      </c>
      <c r="AH21" s="47">
        <f t="shared" si="16"/>
        <v>0</v>
      </c>
      <c r="AI21" s="47">
        <f t="shared" si="16"/>
        <v>0</v>
      </c>
      <c r="AJ21" s="47">
        <f t="shared" si="16"/>
        <v>0</v>
      </c>
      <c r="AK21" s="47">
        <f t="shared" si="16"/>
        <v>0</v>
      </c>
      <c r="AL21" s="47">
        <f t="shared" si="16"/>
        <v>0</v>
      </c>
      <c r="AM21" s="47">
        <f t="shared" si="16"/>
        <v>0</v>
      </c>
      <c r="AN21" s="47">
        <f t="shared" si="16"/>
        <v>0</v>
      </c>
      <c r="AO21" s="47">
        <f t="shared" si="16"/>
        <v>0</v>
      </c>
      <c r="AP21" s="47">
        <f t="shared" si="16"/>
        <v>0</v>
      </c>
      <c r="AQ21" s="47">
        <f t="shared" si="16"/>
        <v>0</v>
      </c>
      <c r="AR21" s="47">
        <f t="shared" si="53"/>
        <v>0</v>
      </c>
      <c r="AS21" s="47">
        <f t="shared" si="53"/>
        <v>0</v>
      </c>
      <c r="AT21" s="47">
        <f t="shared" si="17"/>
        <v>0</v>
      </c>
      <c r="AU21" s="47">
        <f t="shared" si="17"/>
        <v>0</v>
      </c>
      <c r="AV21" s="47">
        <f t="shared" si="17"/>
        <v>0</v>
      </c>
      <c r="AW21" s="47">
        <f t="shared" si="17"/>
        <v>0</v>
      </c>
      <c r="AX21" s="47">
        <f t="shared" si="17"/>
        <v>0</v>
      </c>
      <c r="AY21" s="47">
        <f t="shared" si="17"/>
        <v>0</v>
      </c>
      <c r="AZ21" s="47">
        <f t="shared" si="17"/>
        <v>0</v>
      </c>
      <c r="BA21" s="47">
        <f t="shared" si="17"/>
        <v>0</v>
      </c>
      <c r="BB21" s="47">
        <f t="shared" si="17"/>
        <v>0</v>
      </c>
      <c r="BC21" s="47">
        <f t="shared" si="17"/>
        <v>0</v>
      </c>
      <c r="BD21" s="68">
        <f>'KWh (Cumulative)'!AX31</f>
        <v>0</v>
      </c>
      <c r="BE21" s="47">
        <f t="shared" si="17"/>
        <v>0</v>
      </c>
      <c r="BF21" s="47">
        <f t="shared" si="17"/>
        <v>0</v>
      </c>
      <c r="BG21" s="47">
        <f t="shared" si="17"/>
        <v>0</v>
      </c>
      <c r="BH21" s="47">
        <f t="shared" si="17"/>
        <v>0</v>
      </c>
      <c r="BI21" s="47">
        <f t="shared" si="17"/>
        <v>0</v>
      </c>
      <c r="BJ21" s="47">
        <f t="shared" si="17"/>
        <v>0</v>
      </c>
      <c r="BK21" s="47">
        <f t="shared" si="17"/>
        <v>0</v>
      </c>
      <c r="BL21" s="47">
        <f t="shared" si="17"/>
        <v>0</v>
      </c>
      <c r="BM21" s="47">
        <f t="shared" si="17"/>
        <v>0</v>
      </c>
      <c r="BN21" s="47">
        <f t="shared" si="17"/>
        <v>0</v>
      </c>
      <c r="BO21" s="47">
        <f t="shared" si="17"/>
        <v>0</v>
      </c>
      <c r="BP21" s="68">
        <f>'KWh (Cumulative)'!BJ31</f>
        <v>0</v>
      </c>
      <c r="BQ21" s="47">
        <f t="shared" si="54"/>
        <v>0</v>
      </c>
      <c r="BR21" s="47">
        <f t="shared" si="18"/>
        <v>0</v>
      </c>
      <c r="BS21" s="47">
        <f t="shared" si="18"/>
        <v>0</v>
      </c>
      <c r="BT21" s="47">
        <f t="shared" si="18"/>
        <v>0</v>
      </c>
      <c r="BU21" s="47">
        <f t="shared" si="18"/>
        <v>0</v>
      </c>
      <c r="BV21" s="47">
        <f t="shared" si="18"/>
        <v>0</v>
      </c>
      <c r="BW21" s="47">
        <f t="shared" si="18"/>
        <v>0</v>
      </c>
      <c r="BX21" s="47">
        <f t="shared" si="18"/>
        <v>0</v>
      </c>
      <c r="BY21" s="47">
        <f t="shared" si="18"/>
        <v>0</v>
      </c>
      <c r="BZ21" s="47">
        <f t="shared" si="18"/>
        <v>0</v>
      </c>
      <c r="CA21" s="47">
        <f t="shared" si="18"/>
        <v>0</v>
      </c>
      <c r="CB21" s="47">
        <f t="shared" si="18"/>
        <v>0</v>
      </c>
      <c r="CC21" s="47">
        <f t="shared" si="18"/>
        <v>0</v>
      </c>
      <c r="CD21" s="47">
        <f t="shared" si="18"/>
        <v>0</v>
      </c>
      <c r="CE21" s="47">
        <f t="shared" si="18"/>
        <v>0</v>
      </c>
      <c r="CF21" s="47">
        <f t="shared" si="18"/>
        <v>0</v>
      </c>
      <c r="CG21" s="47">
        <f t="shared" si="18"/>
        <v>0</v>
      </c>
      <c r="CH21" s="47">
        <f t="shared" si="18"/>
        <v>0</v>
      </c>
      <c r="CI21" s="47">
        <f t="shared" si="18"/>
        <v>0</v>
      </c>
      <c r="CJ21" s="47">
        <f t="shared" si="18"/>
        <v>0</v>
      </c>
      <c r="CK21" s="47">
        <f t="shared" si="19"/>
        <v>0</v>
      </c>
      <c r="CL21" s="47">
        <f t="shared" si="20"/>
        <v>0</v>
      </c>
      <c r="CM21" s="47">
        <f t="shared" si="21"/>
        <v>0</v>
      </c>
      <c r="CN21" s="47">
        <f>'KWh (Cumulative)'!CH31</f>
        <v>0</v>
      </c>
      <c r="CO21" s="47">
        <f t="shared" si="22"/>
        <v>0</v>
      </c>
      <c r="CP21" s="47">
        <f t="shared" si="23"/>
        <v>0</v>
      </c>
      <c r="CQ21" s="47">
        <f t="shared" si="24"/>
        <v>0</v>
      </c>
      <c r="CR21" s="47">
        <f t="shared" si="25"/>
        <v>0</v>
      </c>
      <c r="CS21" s="47">
        <f t="shared" si="26"/>
        <v>0</v>
      </c>
      <c r="CT21" s="47">
        <f t="shared" si="27"/>
        <v>0</v>
      </c>
      <c r="CU21" s="47">
        <f t="shared" si="28"/>
        <v>0</v>
      </c>
      <c r="CV21" s="47">
        <f t="shared" si="29"/>
        <v>0</v>
      </c>
      <c r="CW21" s="47">
        <f t="shared" si="30"/>
        <v>0</v>
      </c>
      <c r="CX21" s="47">
        <f t="shared" si="31"/>
        <v>0</v>
      </c>
      <c r="CY21" s="47">
        <f t="shared" si="32"/>
        <v>0</v>
      </c>
      <c r="CZ21" s="47">
        <f t="shared" si="33"/>
        <v>0</v>
      </c>
      <c r="DA21" s="47">
        <f t="shared" si="34"/>
        <v>0</v>
      </c>
      <c r="DB21" s="47">
        <f t="shared" si="35"/>
        <v>0</v>
      </c>
      <c r="DC21" s="47">
        <f t="shared" si="36"/>
        <v>0</v>
      </c>
      <c r="DD21" s="47">
        <f t="shared" si="37"/>
        <v>0</v>
      </c>
      <c r="DE21" s="47">
        <f t="shared" si="38"/>
        <v>0</v>
      </c>
      <c r="DF21" s="47">
        <f t="shared" si="39"/>
        <v>0</v>
      </c>
      <c r="DG21" s="47">
        <f t="shared" si="40"/>
        <v>0</v>
      </c>
      <c r="DH21" s="47">
        <f t="shared" si="41"/>
        <v>0</v>
      </c>
      <c r="DI21" s="47">
        <f t="shared" si="42"/>
        <v>0</v>
      </c>
      <c r="DJ21" s="47">
        <f t="shared" si="43"/>
        <v>0</v>
      </c>
      <c r="DK21" s="47">
        <f t="shared" si="44"/>
        <v>0</v>
      </c>
      <c r="DL21" s="47">
        <f t="shared" si="45"/>
        <v>0</v>
      </c>
      <c r="DM21" s="47">
        <f t="shared" si="46"/>
        <v>0</v>
      </c>
      <c r="DN21" s="47">
        <f t="shared" si="47"/>
        <v>0</v>
      </c>
      <c r="DO21" s="47">
        <f t="shared" si="48"/>
        <v>0</v>
      </c>
      <c r="DP21" s="47">
        <f t="shared" si="49"/>
        <v>0</v>
      </c>
      <c r="DQ21" s="47">
        <f t="shared" si="50"/>
        <v>0</v>
      </c>
      <c r="DR21" s="47">
        <f t="shared" si="51"/>
        <v>0</v>
      </c>
    </row>
    <row r="22" spans="1:122" x14ac:dyDescent="0.25">
      <c r="A22" s="192"/>
      <c r="B22" s="30" t="s">
        <v>8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68"/>
      <c r="T22" s="68"/>
      <c r="U22" s="47">
        <f t="shared" si="52"/>
        <v>0</v>
      </c>
      <c r="V22" s="47">
        <f t="shared" si="16"/>
        <v>0</v>
      </c>
      <c r="W22" s="47">
        <f t="shared" si="16"/>
        <v>0</v>
      </c>
      <c r="X22" s="47">
        <f t="shared" si="16"/>
        <v>0</v>
      </c>
      <c r="Y22" s="47">
        <f t="shared" si="16"/>
        <v>0</v>
      </c>
      <c r="Z22" s="47">
        <f t="shared" si="16"/>
        <v>0</v>
      </c>
      <c r="AA22" s="47">
        <f t="shared" si="16"/>
        <v>0</v>
      </c>
      <c r="AB22" s="47">
        <f t="shared" si="16"/>
        <v>0</v>
      </c>
      <c r="AC22" s="47">
        <f t="shared" si="16"/>
        <v>0</v>
      </c>
      <c r="AD22" s="47">
        <f t="shared" si="16"/>
        <v>0</v>
      </c>
      <c r="AE22" s="47">
        <f t="shared" si="16"/>
        <v>0</v>
      </c>
      <c r="AF22" s="68">
        <f>'KWh (Cumulative)'!Z32</f>
        <v>0</v>
      </c>
      <c r="AG22" s="47">
        <f t="shared" si="16"/>
        <v>0</v>
      </c>
      <c r="AH22" s="47">
        <f t="shared" si="16"/>
        <v>0</v>
      </c>
      <c r="AI22" s="47">
        <f t="shared" si="16"/>
        <v>0</v>
      </c>
      <c r="AJ22" s="47">
        <f t="shared" si="16"/>
        <v>0</v>
      </c>
      <c r="AK22" s="47">
        <f t="shared" si="16"/>
        <v>0</v>
      </c>
      <c r="AL22" s="47">
        <f t="shared" si="16"/>
        <v>0</v>
      </c>
      <c r="AM22" s="47">
        <f t="shared" si="16"/>
        <v>0</v>
      </c>
      <c r="AN22" s="47">
        <f t="shared" si="16"/>
        <v>0</v>
      </c>
      <c r="AO22" s="47">
        <f t="shared" si="16"/>
        <v>0</v>
      </c>
      <c r="AP22" s="47">
        <f t="shared" si="16"/>
        <v>0</v>
      </c>
      <c r="AQ22" s="47">
        <f t="shared" si="16"/>
        <v>0</v>
      </c>
      <c r="AR22" s="47">
        <f t="shared" si="53"/>
        <v>0</v>
      </c>
      <c r="AS22" s="47">
        <f t="shared" si="53"/>
        <v>0</v>
      </c>
      <c r="AT22" s="47">
        <f t="shared" si="17"/>
        <v>0</v>
      </c>
      <c r="AU22" s="47">
        <f t="shared" si="17"/>
        <v>0</v>
      </c>
      <c r="AV22" s="47">
        <f t="shared" si="17"/>
        <v>0</v>
      </c>
      <c r="AW22" s="47">
        <f t="shared" si="17"/>
        <v>0</v>
      </c>
      <c r="AX22" s="47">
        <f t="shared" si="17"/>
        <v>0</v>
      </c>
      <c r="AY22" s="47">
        <f t="shared" si="17"/>
        <v>0</v>
      </c>
      <c r="AZ22" s="47">
        <f t="shared" si="17"/>
        <v>0</v>
      </c>
      <c r="BA22" s="47">
        <f t="shared" si="17"/>
        <v>0</v>
      </c>
      <c r="BB22" s="47">
        <f t="shared" si="17"/>
        <v>0</v>
      </c>
      <c r="BC22" s="47">
        <f t="shared" si="17"/>
        <v>0</v>
      </c>
      <c r="BD22" s="68">
        <f>'KWh (Cumulative)'!AX32</f>
        <v>0</v>
      </c>
      <c r="BE22" s="47">
        <f t="shared" si="17"/>
        <v>0</v>
      </c>
      <c r="BF22" s="47">
        <f t="shared" si="17"/>
        <v>0</v>
      </c>
      <c r="BG22" s="47">
        <f t="shared" si="17"/>
        <v>0</v>
      </c>
      <c r="BH22" s="47">
        <f t="shared" si="17"/>
        <v>0</v>
      </c>
      <c r="BI22" s="47">
        <f t="shared" si="17"/>
        <v>0</v>
      </c>
      <c r="BJ22" s="47">
        <f t="shared" si="17"/>
        <v>0</v>
      </c>
      <c r="BK22" s="47">
        <f t="shared" si="17"/>
        <v>0</v>
      </c>
      <c r="BL22" s="47">
        <f t="shared" si="17"/>
        <v>0</v>
      </c>
      <c r="BM22" s="47">
        <f t="shared" si="17"/>
        <v>0</v>
      </c>
      <c r="BN22" s="47">
        <f t="shared" si="17"/>
        <v>0</v>
      </c>
      <c r="BO22" s="47">
        <f t="shared" si="17"/>
        <v>0</v>
      </c>
      <c r="BP22" s="68">
        <f>'KWh (Cumulative)'!BJ32</f>
        <v>0</v>
      </c>
      <c r="BQ22" s="47">
        <f t="shared" si="54"/>
        <v>0</v>
      </c>
      <c r="BR22" s="47">
        <f t="shared" si="18"/>
        <v>0</v>
      </c>
      <c r="BS22" s="47">
        <f t="shared" si="18"/>
        <v>0</v>
      </c>
      <c r="BT22" s="47">
        <f t="shared" si="18"/>
        <v>0</v>
      </c>
      <c r="BU22" s="47">
        <f t="shared" si="18"/>
        <v>0</v>
      </c>
      <c r="BV22" s="47">
        <f t="shared" si="18"/>
        <v>0</v>
      </c>
      <c r="BW22" s="47">
        <f t="shared" si="18"/>
        <v>0</v>
      </c>
      <c r="BX22" s="47">
        <f t="shared" si="18"/>
        <v>0</v>
      </c>
      <c r="BY22" s="47">
        <f t="shared" si="18"/>
        <v>0</v>
      </c>
      <c r="BZ22" s="47">
        <f t="shared" si="18"/>
        <v>0</v>
      </c>
      <c r="CA22" s="47">
        <f t="shared" si="18"/>
        <v>0</v>
      </c>
      <c r="CB22" s="47">
        <f t="shared" si="18"/>
        <v>0</v>
      </c>
      <c r="CC22" s="47">
        <f t="shared" si="18"/>
        <v>0</v>
      </c>
      <c r="CD22" s="47">
        <f t="shared" si="18"/>
        <v>0</v>
      </c>
      <c r="CE22" s="47">
        <f t="shared" si="18"/>
        <v>0</v>
      </c>
      <c r="CF22" s="47">
        <f t="shared" si="18"/>
        <v>0</v>
      </c>
      <c r="CG22" s="47">
        <f t="shared" si="18"/>
        <v>0</v>
      </c>
      <c r="CH22" s="47">
        <f t="shared" si="18"/>
        <v>0</v>
      </c>
      <c r="CI22" s="47">
        <f t="shared" si="18"/>
        <v>0</v>
      </c>
      <c r="CJ22" s="47">
        <f t="shared" si="18"/>
        <v>0</v>
      </c>
      <c r="CK22" s="47">
        <f t="shared" si="19"/>
        <v>0</v>
      </c>
      <c r="CL22" s="47">
        <f t="shared" si="20"/>
        <v>0</v>
      </c>
      <c r="CM22" s="47">
        <f t="shared" si="21"/>
        <v>0</v>
      </c>
      <c r="CN22" s="47">
        <f>'KWh (Cumulative)'!CH32</f>
        <v>0</v>
      </c>
      <c r="CO22" s="47">
        <f t="shared" si="22"/>
        <v>0</v>
      </c>
      <c r="CP22" s="47">
        <f t="shared" si="23"/>
        <v>0</v>
      </c>
      <c r="CQ22" s="47">
        <f t="shared" si="24"/>
        <v>0</v>
      </c>
      <c r="CR22" s="47">
        <f t="shared" si="25"/>
        <v>0</v>
      </c>
      <c r="CS22" s="47">
        <f t="shared" si="26"/>
        <v>0</v>
      </c>
      <c r="CT22" s="47">
        <f t="shared" si="27"/>
        <v>0</v>
      </c>
      <c r="CU22" s="47">
        <f t="shared" si="28"/>
        <v>0</v>
      </c>
      <c r="CV22" s="47">
        <f t="shared" si="29"/>
        <v>0</v>
      </c>
      <c r="CW22" s="47">
        <f t="shared" si="30"/>
        <v>0</v>
      </c>
      <c r="CX22" s="47">
        <f t="shared" si="31"/>
        <v>0</v>
      </c>
      <c r="CY22" s="47">
        <f t="shared" si="32"/>
        <v>0</v>
      </c>
      <c r="CZ22" s="47">
        <f t="shared" si="33"/>
        <v>0</v>
      </c>
      <c r="DA22" s="47">
        <f t="shared" si="34"/>
        <v>0</v>
      </c>
      <c r="DB22" s="47">
        <f t="shared" si="35"/>
        <v>0</v>
      </c>
      <c r="DC22" s="47">
        <f t="shared" si="36"/>
        <v>0</v>
      </c>
      <c r="DD22" s="47">
        <f t="shared" si="37"/>
        <v>0</v>
      </c>
      <c r="DE22" s="47">
        <f t="shared" si="38"/>
        <v>0</v>
      </c>
      <c r="DF22" s="47">
        <f t="shared" si="39"/>
        <v>0</v>
      </c>
      <c r="DG22" s="47">
        <f t="shared" si="40"/>
        <v>0</v>
      </c>
      <c r="DH22" s="47">
        <f t="shared" si="41"/>
        <v>0</v>
      </c>
      <c r="DI22" s="47">
        <f t="shared" si="42"/>
        <v>0</v>
      </c>
      <c r="DJ22" s="47">
        <f t="shared" si="43"/>
        <v>0</v>
      </c>
      <c r="DK22" s="47">
        <f t="shared" si="44"/>
        <v>0</v>
      </c>
      <c r="DL22" s="47">
        <f t="shared" si="45"/>
        <v>0</v>
      </c>
      <c r="DM22" s="47">
        <f t="shared" si="46"/>
        <v>0</v>
      </c>
      <c r="DN22" s="47">
        <f t="shared" si="47"/>
        <v>0</v>
      </c>
      <c r="DO22" s="47">
        <f t="shared" si="48"/>
        <v>0</v>
      </c>
      <c r="DP22" s="47">
        <f t="shared" si="49"/>
        <v>0</v>
      </c>
      <c r="DQ22" s="47">
        <f t="shared" si="50"/>
        <v>0</v>
      </c>
      <c r="DR22" s="47">
        <f t="shared" si="51"/>
        <v>0</v>
      </c>
    </row>
    <row r="23" spans="1:122" ht="15.75" thickBot="1" x14ac:dyDescent="0.3">
      <c r="A23" s="64"/>
      <c r="B23" s="53"/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68"/>
      <c r="T23" s="68"/>
      <c r="U23" s="47">
        <f t="shared" si="52"/>
        <v>0</v>
      </c>
      <c r="V23" s="47">
        <f t="shared" si="16"/>
        <v>0</v>
      </c>
      <c r="W23" s="47">
        <f t="shared" si="16"/>
        <v>0</v>
      </c>
      <c r="X23" s="47">
        <f t="shared" si="16"/>
        <v>0</v>
      </c>
      <c r="Y23" s="47">
        <f t="shared" si="16"/>
        <v>0</v>
      </c>
      <c r="Z23" s="47">
        <f t="shared" si="16"/>
        <v>0</v>
      </c>
      <c r="AA23" s="47">
        <f t="shared" si="16"/>
        <v>0</v>
      </c>
      <c r="AB23" s="47">
        <f t="shared" si="16"/>
        <v>0</v>
      </c>
      <c r="AC23" s="47">
        <f t="shared" si="16"/>
        <v>0</v>
      </c>
      <c r="AD23" s="47">
        <f t="shared" si="16"/>
        <v>0</v>
      </c>
      <c r="AE23" s="47">
        <f t="shared" si="16"/>
        <v>0</v>
      </c>
      <c r="AF23" s="68">
        <f>'KWh (Cumulative)'!Z33</f>
        <v>0</v>
      </c>
      <c r="AG23" s="47">
        <f t="shared" si="16"/>
        <v>0</v>
      </c>
      <c r="AH23" s="47">
        <f t="shared" si="16"/>
        <v>0</v>
      </c>
      <c r="AI23" s="47">
        <f t="shared" si="16"/>
        <v>0</v>
      </c>
      <c r="AJ23" s="47">
        <f t="shared" si="16"/>
        <v>0</v>
      </c>
      <c r="AK23" s="47">
        <f t="shared" si="16"/>
        <v>0</v>
      </c>
      <c r="AL23" s="47">
        <f t="shared" si="16"/>
        <v>0</v>
      </c>
      <c r="AM23" s="47">
        <f t="shared" si="16"/>
        <v>0</v>
      </c>
      <c r="AN23" s="47">
        <f t="shared" si="16"/>
        <v>0</v>
      </c>
      <c r="AO23" s="47">
        <f t="shared" si="16"/>
        <v>0</v>
      </c>
      <c r="AP23" s="47">
        <f t="shared" si="16"/>
        <v>0</v>
      </c>
      <c r="AQ23" s="47">
        <f t="shared" si="16"/>
        <v>0</v>
      </c>
      <c r="AR23" s="68">
        <f>'KWh (Cumulative)'!AL33</f>
        <v>0</v>
      </c>
      <c r="AS23" s="47">
        <f t="shared" si="53"/>
        <v>0</v>
      </c>
      <c r="AT23" s="47">
        <f t="shared" si="17"/>
        <v>0</v>
      </c>
      <c r="AU23" s="47">
        <f t="shared" si="17"/>
        <v>0</v>
      </c>
      <c r="AV23" s="47">
        <f t="shared" si="17"/>
        <v>0</v>
      </c>
      <c r="AW23" s="47">
        <f t="shared" si="17"/>
        <v>0</v>
      </c>
      <c r="AX23" s="47">
        <f t="shared" si="17"/>
        <v>0</v>
      </c>
      <c r="AY23" s="47">
        <f t="shared" si="17"/>
        <v>0</v>
      </c>
      <c r="AZ23" s="47">
        <f t="shared" si="17"/>
        <v>0</v>
      </c>
      <c r="BA23" s="47">
        <f t="shared" si="17"/>
        <v>0</v>
      </c>
      <c r="BB23" s="47">
        <f t="shared" si="17"/>
        <v>0</v>
      </c>
      <c r="BC23" s="47">
        <f t="shared" si="17"/>
        <v>0</v>
      </c>
      <c r="BD23" s="68">
        <f>'KWh (Cumulative)'!AX33</f>
        <v>0</v>
      </c>
      <c r="BE23" s="47">
        <f t="shared" si="17"/>
        <v>0</v>
      </c>
      <c r="BF23" s="47">
        <f t="shared" si="17"/>
        <v>0</v>
      </c>
      <c r="BG23" s="47">
        <f t="shared" si="17"/>
        <v>0</v>
      </c>
      <c r="BH23" s="47">
        <f t="shared" si="17"/>
        <v>0</v>
      </c>
      <c r="BI23" s="47">
        <f t="shared" si="17"/>
        <v>0</v>
      </c>
      <c r="BJ23" s="47">
        <f t="shared" si="17"/>
        <v>0</v>
      </c>
      <c r="BK23" s="47">
        <f t="shared" si="17"/>
        <v>0</v>
      </c>
      <c r="BL23" s="47">
        <f t="shared" si="17"/>
        <v>0</v>
      </c>
      <c r="BM23" s="47">
        <f t="shared" si="17"/>
        <v>0</v>
      </c>
      <c r="BN23" s="47">
        <f t="shared" si="17"/>
        <v>0</v>
      </c>
      <c r="BO23" s="47">
        <f t="shared" si="17"/>
        <v>0</v>
      </c>
      <c r="BP23" s="68">
        <f>'KWh (Cumulative)'!BJ33</f>
        <v>0</v>
      </c>
      <c r="BQ23" s="47">
        <f t="shared" si="54"/>
        <v>0</v>
      </c>
      <c r="BR23" s="47">
        <f t="shared" si="18"/>
        <v>0</v>
      </c>
      <c r="BS23" s="47">
        <f t="shared" si="18"/>
        <v>0</v>
      </c>
      <c r="BT23" s="47">
        <f t="shared" si="18"/>
        <v>0</v>
      </c>
      <c r="BU23" s="47">
        <f t="shared" si="18"/>
        <v>0</v>
      </c>
      <c r="BV23" s="47">
        <f t="shared" si="18"/>
        <v>0</v>
      </c>
      <c r="BW23" s="47">
        <f t="shared" si="18"/>
        <v>0</v>
      </c>
      <c r="BX23" s="47">
        <f t="shared" si="18"/>
        <v>0</v>
      </c>
      <c r="BY23" s="47">
        <f t="shared" si="18"/>
        <v>0</v>
      </c>
      <c r="BZ23" s="47">
        <f t="shared" si="18"/>
        <v>0</v>
      </c>
      <c r="CA23" s="47">
        <f t="shared" si="18"/>
        <v>0</v>
      </c>
      <c r="CB23" s="68">
        <f>'KWh (Cumulative)'!BV33</f>
        <v>0</v>
      </c>
      <c r="CC23" s="47">
        <f t="shared" si="18"/>
        <v>0</v>
      </c>
      <c r="CD23" s="47">
        <f t="shared" si="18"/>
        <v>0</v>
      </c>
      <c r="CE23" s="47">
        <f t="shared" si="18"/>
        <v>0</v>
      </c>
      <c r="CF23" s="47">
        <f t="shared" si="18"/>
        <v>0</v>
      </c>
      <c r="CG23" s="47">
        <f t="shared" si="18"/>
        <v>0</v>
      </c>
      <c r="CH23" s="47">
        <f t="shared" si="18"/>
        <v>0</v>
      </c>
      <c r="CI23" s="47">
        <f t="shared" si="18"/>
        <v>0</v>
      </c>
      <c r="CJ23" s="47">
        <f t="shared" si="18"/>
        <v>0</v>
      </c>
      <c r="CK23" s="47">
        <f t="shared" si="19"/>
        <v>0</v>
      </c>
      <c r="CL23" s="47">
        <f t="shared" si="20"/>
        <v>0</v>
      </c>
      <c r="CM23" s="47">
        <f t="shared" si="21"/>
        <v>0</v>
      </c>
      <c r="CN23" s="47">
        <f>'KWh (Cumulative)'!CH33</f>
        <v>0</v>
      </c>
      <c r="CO23" s="47">
        <f t="shared" si="22"/>
        <v>0</v>
      </c>
      <c r="CP23" s="47">
        <f t="shared" si="23"/>
        <v>0</v>
      </c>
      <c r="CQ23" s="47">
        <f t="shared" si="24"/>
        <v>0</v>
      </c>
      <c r="CR23" s="47">
        <f t="shared" si="25"/>
        <v>0</v>
      </c>
      <c r="CS23" s="47">
        <f t="shared" si="26"/>
        <v>0</v>
      </c>
      <c r="CT23" s="47">
        <f t="shared" si="27"/>
        <v>0</v>
      </c>
      <c r="CU23" s="47">
        <f t="shared" si="28"/>
        <v>0</v>
      </c>
      <c r="CV23" s="47">
        <f t="shared" si="29"/>
        <v>0</v>
      </c>
      <c r="CW23" s="47">
        <f t="shared" si="30"/>
        <v>0</v>
      </c>
      <c r="CX23" s="47">
        <f t="shared" si="31"/>
        <v>0</v>
      </c>
      <c r="CY23" s="47">
        <f t="shared" si="32"/>
        <v>0</v>
      </c>
      <c r="CZ23" s="47">
        <f t="shared" si="33"/>
        <v>0</v>
      </c>
      <c r="DA23" s="47">
        <f t="shared" si="34"/>
        <v>0</v>
      </c>
      <c r="DB23" s="47">
        <f t="shared" si="35"/>
        <v>0</v>
      </c>
      <c r="DC23" s="47">
        <f t="shared" si="36"/>
        <v>0</v>
      </c>
      <c r="DD23" s="47">
        <f t="shared" si="37"/>
        <v>0</v>
      </c>
      <c r="DE23" s="47">
        <f t="shared" si="38"/>
        <v>0</v>
      </c>
      <c r="DF23" s="47">
        <f t="shared" si="39"/>
        <v>0</v>
      </c>
      <c r="DG23" s="47">
        <f t="shared" si="40"/>
        <v>0</v>
      </c>
      <c r="DH23" s="47">
        <f t="shared" si="41"/>
        <v>0</v>
      </c>
      <c r="DI23" s="47">
        <f t="shared" si="42"/>
        <v>0</v>
      </c>
      <c r="DJ23" s="47">
        <f t="shared" si="43"/>
        <v>0</v>
      </c>
      <c r="DK23" s="47">
        <f t="shared" si="44"/>
        <v>0</v>
      </c>
      <c r="DL23" s="47">
        <f t="shared" si="45"/>
        <v>0</v>
      </c>
      <c r="DM23" s="47">
        <f t="shared" si="46"/>
        <v>0</v>
      </c>
      <c r="DN23" s="47">
        <f t="shared" si="47"/>
        <v>0</v>
      </c>
      <c r="DO23" s="47">
        <f t="shared" si="48"/>
        <v>0</v>
      </c>
      <c r="DP23" s="47">
        <f t="shared" si="49"/>
        <v>0</v>
      </c>
      <c r="DQ23" s="47">
        <f t="shared" si="50"/>
        <v>0</v>
      </c>
      <c r="DR23" s="47">
        <f t="shared" si="51"/>
        <v>0</v>
      </c>
    </row>
    <row r="24" spans="1:122" ht="15.75" thickBot="1" x14ac:dyDescent="0.3"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2"/>
      <c r="O24" s="3"/>
      <c r="P24" s="1"/>
      <c r="Q24" s="1"/>
      <c r="R24" s="1"/>
      <c r="S24" s="1"/>
      <c r="T24" s="68">
        <f>'KWh (Cumulative)'!N34</f>
        <v>0</v>
      </c>
      <c r="U24" s="1"/>
      <c r="V24" s="1"/>
      <c r="W24" s="1"/>
      <c r="X24" s="1"/>
      <c r="Y24" s="1"/>
      <c r="Z24" s="2"/>
      <c r="AA24" s="3"/>
      <c r="AB24" s="1"/>
      <c r="AC24" s="1"/>
      <c r="AD24" s="1"/>
      <c r="AE24" s="1"/>
      <c r="AF24" s="68">
        <f>'KWh (Cumulative)'!Z34</f>
        <v>0</v>
      </c>
      <c r="AG24" s="1"/>
      <c r="AH24" s="1"/>
      <c r="AI24" s="1"/>
      <c r="AJ24" s="1"/>
      <c r="AK24" s="1"/>
      <c r="AL24" s="2"/>
      <c r="AM24" s="3"/>
      <c r="AN24" s="1"/>
      <c r="AO24" s="1"/>
      <c r="AP24" s="1"/>
      <c r="AQ24" s="1"/>
      <c r="AR24" s="68">
        <f>'KWh (Cumulative)'!AL34</f>
        <v>0</v>
      </c>
      <c r="AS24" s="1"/>
      <c r="AT24" s="1"/>
      <c r="AU24" s="1"/>
      <c r="AV24" s="1"/>
      <c r="AW24" s="1"/>
      <c r="AX24" s="2"/>
      <c r="BD24" s="68">
        <f>'KWh (Cumulative)'!AX34</f>
        <v>0</v>
      </c>
      <c r="BP24" s="68">
        <f>'KWh (Cumulative)'!BJ34</f>
        <v>0</v>
      </c>
      <c r="CB24" s="68">
        <f>'KWh (Cumulative)'!BV34</f>
        <v>0</v>
      </c>
      <c r="CN24" s="47">
        <f>'KWh (Cumulative)'!CH34</f>
        <v>0</v>
      </c>
    </row>
    <row r="25" spans="1:122" ht="15.75" x14ac:dyDescent="0.25">
      <c r="A25" s="9"/>
      <c r="B25" s="54" t="s">
        <v>30</v>
      </c>
      <c r="C25" s="35">
        <f>C12</f>
        <v>43466</v>
      </c>
      <c r="D25" s="35">
        <f t="shared" ref="D25:BP25" si="152">D12</f>
        <v>43497</v>
      </c>
      <c r="E25" s="35">
        <f t="shared" si="152"/>
        <v>43525</v>
      </c>
      <c r="F25" s="35">
        <f t="shared" si="152"/>
        <v>43556</v>
      </c>
      <c r="G25" s="35">
        <f t="shared" si="152"/>
        <v>43586</v>
      </c>
      <c r="H25" s="35">
        <f t="shared" si="152"/>
        <v>43617</v>
      </c>
      <c r="I25" s="35">
        <f t="shared" si="152"/>
        <v>43647</v>
      </c>
      <c r="J25" s="35">
        <f t="shared" si="152"/>
        <v>43678</v>
      </c>
      <c r="K25" s="35">
        <f t="shared" si="152"/>
        <v>43709</v>
      </c>
      <c r="L25" s="35">
        <f t="shared" si="152"/>
        <v>43739</v>
      </c>
      <c r="M25" s="35">
        <f t="shared" si="152"/>
        <v>43770</v>
      </c>
      <c r="N25" s="35">
        <f t="shared" si="152"/>
        <v>43800</v>
      </c>
      <c r="O25" s="35">
        <f t="shared" si="152"/>
        <v>43831</v>
      </c>
      <c r="P25" s="35">
        <f t="shared" si="152"/>
        <v>43862</v>
      </c>
      <c r="Q25" s="35">
        <f t="shared" si="152"/>
        <v>43891</v>
      </c>
      <c r="R25" s="35">
        <f t="shared" si="152"/>
        <v>43922</v>
      </c>
      <c r="S25" s="35">
        <f t="shared" si="152"/>
        <v>43952</v>
      </c>
      <c r="T25" s="35">
        <f t="shared" si="152"/>
        <v>43983</v>
      </c>
      <c r="U25" s="35">
        <f t="shared" si="152"/>
        <v>44013</v>
      </c>
      <c r="V25" s="35">
        <f t="shared" si="152"/>
        <v>44044</v>
      </c>
      <c r="W25" s="35">
        <f t="shared" si="152"/>
        <v>44075</v>
      </c>
      <c r="X25" s="35">
        <f t="shared" si="152"/>
        <v>44105</v>
      </c>
      <c r="Y25" s="35">
        <f t="shared" si="152"/>
        <v>44136</v>
      </c>
      <c r="Z25" s="35">
        <f t="shared" si="152"/>
        <v>44166</v>
      </c>
      <c r="AA25" s="35">
        <f t="shared" si="152"/>
        <v>44197</v>
      </c>
      <c r="AB25" s="35">
        <f t="shared" si="152"/>
        <v>44228</v>
      </c>
      <c r="AC25" s="35">
        <f t="shared" si="152"/>
        <v>44256</v>
      </c>
      <c r="AD25" s="35">
        <f t="shared" si="152"/>
        <v>44287</v>
      </c>
      <c r="AE25" s="35">
        <f t="shared" si="152"/>
        <v>44317</v>
      </c>
      <c r="AF25" s="35">
        <f t="shared" ref="AF25" si="153">AF12</f>
        <v>44348</v>
      </c>
      <c r="AG25" s="35">
        <f t="shared" si="152"/>
        <v>44378</v>
      </c>
      <c r="AH25" s="35">
        <f t="shared" si="152"/>
        <v>44409</v>
      </c>
      <c r="AI25" s="35">
        <f t="shared" si="152"/>
        <v>44440</v>
      </c>
      <c r="AJ25" s="35">
        <f t="shared" si="152"/>
        <v>44470</v>
      </c>
      <c r="AK25" s="35">
        <f t="shared" si="152"/>
        <v>44501</v>
      </c>
      <c r="AL25" s="35">
        <f t="shared" si="152"/>
        <v>44531</v>
      </c>
      <c r="AM25" s="35">
        <f t="shared" si="152"/>
        <v>44562</v>
      </c>
      <c r="AN25" s="35">
        <f t="shared" si="152"/>
        <v>44593</v>
      </c>
      <c r="AO25" s="35">
        <f t="shared" si="152"/>
        <v>44621</v>
      </c>
      <c r="AP25" s="35">
        <f t="shared" si="152"/>
        <v>44652</v>
      </c>
      <c r="AQ25" s="35">
        <f t="shared" si="152"/>
        <v>44682</v>
      </c>
      <c r="AR25" s="35">
        <f t="shared" si="152"/>
        <v>44713</v>
      </c>
      <c r="AS25" s="35">
        <f t="shared" si="152"/>
        <v>44743</v>
      </c>
      <c r="AT25" s="35">
        <f t="shared" si="152"/>
        <v>44774</v>
      </c>
      <c r="AU25" s="35">
        <f t="shared" si="152"/>
        <v>44805</v>
      </c>
      <c r="AV25" s="35">
        <f t="shared" si="152"/>
        <v>44835</v>
      </c>
      <c r="AW25" s="35">
        <f t="shared" si="152"/>
        <v>44866</v>
      </c>
      <c r="AX25" s="35">
        <f t="shared" si="152"/>
        <v>44896</v>
      </c>
      <c r="AY25" s="35">
        <f t="shared" si="152"/>
        <v>44927</v>
      </c>
      <c r="AZ25" s="35">
        <f t="shared" si="152"/>
        <v>44958</v>
      </c>
      <c r="BA25" s="35">
        <f t="shared" si="152"/>
        <v>44986</v>
      </c>
      <c r="BB25" s="35">
        <f t="shared" si="152"/>
        <v>45017</v>
      </c>
      <c r="BC25" s="35">
        <f t="shared" si="152"/>
        <v>45047</v>
      </c>
      <c r="BD25" s="35">
        <f t="shared" ref="BD25" si="154">BD12</f>
        <v>45078</v>
      </c>
      <c r="BE25" s="35">
        <f t="shared" si="152"/>
        <v>45108</v>
      </c>
      <c r="BF25" s="35">
        <f t="shared" si="152"/>
        <v>45139</v>
      </c>
      <c r="BG25" s="35">
        <f t="shared" si="152"/>
        <v>45170</v>
      </c>
      <c r="BH25" s="35">
        <f t="shared" si="152"/>
        <v>45200</v>
      </c>
      <c r="BI25" s="35">
        <f t="shared" si="152"/>
        <v>45231</v>
      </c>
      <c r="BJ25" s="35">
        <f t="shared" si="152"/>
        <v>45261</v>
      </c>
      <c r="BK25" s="35">
        <f t="shared" si="152"/>
        <v>45292</v>
      </c>
      <c r="BL25" s="35">
        <f t="shared" si="152"/>
        <v>45323</v>
      </c>
      <c r="BM25" s="35">
        <f t="shared" si="152"/>
        <v>45352</v>
      </c>
      <c r="BN25" s="35">
        <f t="shared" si="152"/>
        <v>45383</v>
      </c>
      <c r="BO25" s="35">
        <f t="shared" si="152"/>
        <v>45413</v>
      </c>
      <c r="BP25" s="35">
        <f t="shared" si="152"/>
        <v>45444</v>
      </c>
      <c r="BQ25" s="35">
        <f t="shared" ref="BQ25:CJ25" si="155">BQ12</f>
        <v>45474</v>
      </c>
      <c r="BR25" s="35">
        <f t="shared" si="155"/>
        <v>45505</v>
      </c>
      <c r="BS25" s="35">
        <f t="shared" si="155"/>
        <v>45536</v>
      </c>
      <c r="BT25" s="35">
        <f t="shared" si="155"/>
        <v>45566</v>
      </c>
      <c r="BU25" s="35">
        <f t="shared" si="155"/>
        <v>45597</v>
      </c>
      <c r="BV25" s="35">
        <f t="shared" si="155"/>
        <v>45627</v>
      </c>
      <c r="BW25" s="35">
        <f t="shared" si="155"/>
        <v>45658</v>
      </c>
      <c r="BX25" s="35">
        <f t="shared" si="155"/>
        <v>45689</v>
      </c>
      <c r="BY25" s="35">
        <f t="shared" si="155"/>
        <v>45717</v>
      </c>
      <c r="BZ25" s="35">
        <f t="shared" si="155"/>
        <v>45748</v>
      </c>
      <c r="CA25" s="35">
        <f t="shared" si="155"/>
        <v>45778</v>
      </c>
      <c r="CB25" s="35">
        <f t="shared" si="155"/>
        <v>45809</v>
      </c>
      <c r="CC25" s="35">
        <f t="shared" si="155"/>
        <v>45839</v>
      </c>
      <c r="CD25" s="35">
        <f t="shared" si="155"/>
        <v>45870</v>
      </c>
      <c r="CE25" s="35">
        <f t="shared" si="155"/>
        <v>45901</v>
      </c>
      <c r="CF25" s="35">
        <f t="shared" si="155"/>
        <v>45931</v>
      </c>
      <c r="CG25" s="35">
        <f t="shared" si="155"/>
        <v>45962</v>
      </c>
      <c r="CH25" s="35">
        <f t="shared" si="155"/>
        <v>45992</v>
      </c>
      <c r="CI25" s="35">
        <f t="shared" si="155"/>
        <v>46023</v>
      </c>
      <c r="CJ25" s="35">
        <f t="shared" si="155"/>
        <v>46054</v>
      </c>
      <c r="CK25" s="35">
        <f t="shared" ref="CK25:DL25" si="156">CK12</f>
        <v>46082</v>
      </c>
      <c r="CL25" s="35">
        <f t="shared" si="156"/>
        <v>46113</v>
      </c>
      <c r="CM25" s="35">
        <f t="shared" si="156"/>
        <v>46143</v>
      </c>
      <c r="CN25" s="35">
        <f t="shared" si="156"/>
        <v>46174</v>
      </c>
      <c r="CO25" s="35">
        <f t="shared" si="156"/>
        <v>46204</v>
      </c>
      <c r="CP25" s="35">
        <f t="shared" si="156"/>
        <v>46235</v>
      </c>
      <c r="CQ25" s="35">
        <f t="shared" si="156"/>
        <v>46266</v>
      </c>
      <c r="CR25" s="35">
        <f t="shared" si="156"/>
        <v>46296</v>
      </c>
      <c r="CS25" s="35">
        <f t="shared" si="156"/>
        <v>46327</v>
      </c>
      <c r="CT25" s="35">
        <f t="shared" si="156"/>
        <v>46357</v>
      </c>
      <c r="CU25" s="35">
        <f t="shared" si="156"/>
        <v>46388</v>
      </c>
      <c r="CV25" s="35">
        <f t="shared" si="156"/>
        <v>46419</v>
      </c>
      <c r="CW25" s="35">
        <f t="shared" si="156"/>
        <v>46447</v>
      </c>
      <c r="CX25" s="35">
        <f t="shared" si="156"/>
        <v>46478</v>
      </c>
      <c r="CY25" s="35">
        <f t="shared" si="156"/>
        <v>46508</v>
      </c>
      <c r="CZ25" s="35">
        <f t="shared" si="156"/>
        <v>46539</v>
      </c>
      <c r="DA25" s="35">
        <f t="shared" si="156"/>
        <v>46569</v>
      </c>
      <c r="DB25" s="35">
        <f t="shared" si="156"/>
        <v>46600</v>
      </c>
      <c r="DC25" s="35">
        <f t="shared" si="156"/>
        <v>46631</v>
      </c>
      <c r="DD25" s="35">
        <f t="shared" si="156"/>
        <v>46661</v>
      </c>
      <c r="DE25" s="35">
        <f t="shared" si="156"/>
        <v>46692</v>
      </c>
      <c r="DF25" s="35">
        <f t="shared" si="156"/>
        <v>46722</v>
      </c>
      <c r="DG25" s="35">
        <f t="shared" si="156"/>
        <v>46753</v>
      </c>
      <c r="DH25" s="35">
        <f t="shared" si="156"/>
        <v>46784</v>
      </c>
      <c r="DI25" s="35">
        <f t="shared" si="156"/>
        <v>46813</v>
      </c>
      <c r="DJ25" s="35">
        <f t="shared" si="156"/>
        <v>46844</v>
      </c>
      <c r="DK25" s="35">
        <f t="shared" si="156"/>
        <v>46874</v>
      </c>
      <c r="DL25" s="35">
        <f t="shared" si="156"/>
        <v>46905</v>
      </c>
      <c r="DM25" s="35">
        <f t="shared" ref="DM25:DR25" si="157">DM12</f>
        <v>46935</v>
      </c>
      <c r="DN25" s="35">
        <f t="shared" si="157"/>
        <v>46966</v>
      </c>
      <c r="DO25" s="35">
        <f t="shared" si="157"/>
        <v>46997</v>
      </c>
      <c r="DP25" s="35">
        <f t="shared" si="157"/>
        <v>47027</v>
      </c>
      <c r="DQ25" s="35">
        <f t="shared" si="157"/>
        <v>47058</v>
      </c>
      <c r="DR25" s="35">
        <f t="shared" si="157"/>
        <v>47088</v>
      </c>
    </row>
    <row r="26" spans="1:122" ht="15" customHeight="1" x14ac:dyDescent="0.25">
      <c r="A26" s="193" t="s">
        <v>29</v>
      </c>
      <c r="B26" s="30" t="s">
        <v>9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68"/>
      <c r="T26" s="68"/>
      <c r="U26" s="47">
        <f>T26</f>
        <v>0</v>
      </c>
      <c r="V26" s="47">
        <f t="shared" ref="V26:AQ26" si="158">U26</f>
        <v>0</v>
      </c>
      <c r="W26" s="47">
        <f t="shared" si="158"/>
        <v>0</v>
      </c>
      <c r="X26" s="47">
        <f t="shared" si="158"/>
        <v>0</v>
      </c>
      <c r="Y26" s="47">
        <f t="shared" si="158"/>
        <v>0</v>
      </c>
      <c r="Z26" s="47">
        <f t="shared" si="158"/>
        <v>0</v>
      </c>
      <c r="AA26" s="47">
        <f t="shared" si="158"/>
        <v>0</v>
      </c>
      <c r="AB26" s="47">
        <f t="shared" si="158"/>
        <v>0</v>
      </c>
      <c r="AC26" s="47">
        <f t="shared" si="158"/>
        <v>0</v>
      </c>
      <c r="AD26" s="47">
        <f t="shared" si="158"/>
        <v>0</v>
      </c>
      <c r="AE26" s="47">
        <f t="shared" ref="AE26" si="159">AD26</f>
        <v>0</v>
      </c>
      <c r="AF26" s="68">
        <f>'KWh (Cumulative)'!Z36</f>
        <v>0</v>
      </c>
      <c r="AG26" s="47">
        <f t="shared" si="158"/>
        <v>0</v>
      </c>
      <c r="AH26" s="47">
        <f t="shared" si="158"/>
        <v>0</v>
      </c>
      <c r="AI26" s="47">
        <f t="shared" si="158"/>
        <v>0</v>
      </c>
      <c r="AJ26" s="47">
        <f t="shared" si="158"/>
        <v>0</v>
      </c>
      <c r="AK26" s="47">
        <f t="shared" si="158"/>
        <v>0</v>
      </c>
      <c r="AL26" s="47">
        <f t="shared" si="158"/>
        <v>0</v>
      </c>
      <c r="AM26" s="47">
        <f t="shared" si="158"/>
        <v>0</v>
      </c>
      <c r="AN26" s="47">
        <f t="shared" si="158"/>
        <v>0</v>
      </c>
      <c r="AO26" s="47">
        <f t="shared" si="158"/>
        <v>0</v>
      </c>
      <c r="AP26" s="47">
        <f t="shared" si="158"/>
        <v>0</v>
      </c>
      <c r="AQ26" s="47">
        <f t="shared" si="158"/>
        <v>0</v>
      </c>
      <c r="AR26" s="47">
        <f>AQ26</f>
        <v>0</v>
      </c>
      <c r="AS26" s="47">
        <f>AR26</f>
        <v>0</v>
      </c>
      <c r="AT26" s="47">
        <f t="shared" ref="AT26:BO26" si="160">AS26</f>
        <v>0</v>
      </c>
      <c r="AU26" s="47">
        <f t="shared" si="160"/>
        <v>0</v>
      </c>
      <c r="AV26" s="47">
        <f t="shared" si="160"/>
        <v>0</v>
      </c>
      <c r="AW26" s="47">
        <f t="shared" si="160"/>
        <v>0</v>
      </c>
      <c r="AX26" s="47">
        <f t="shared" si="160"/>
        <v>0</v>
      </c>
      <c r="AY26" s="47">
        <f t="shared" si="160"/>
        <v>0</v>
      </c>
      <c r="AZ26" s="47">
        <f t="shared" si="160"/>
        <v>0</v>
      </c>
      <c r="BA26" s="47">
        <f t="shared" si="160"/>
        <v>0</v>
      </c>
      <c r="BB26" s="47">
        <f t="shared" si="160"/>
        <v>0</v>
      </c>
      <c r="BC26" s="47">
        <f t="shared" si="160"/>
        <v>0</v>
      </c>
      <c r="BD26" s="68">
        <f>'KWh (Cumulative)'!AX36</f>
        <v>0</v>
      </c>
      <c r="BE26" s="47">
        <f t="shared" si="160"/>
        <v>0</v>
      </c>
      <c r="BF26" s="47">
        <f t="shared" si="160"/>
        <v>0</v>
      </c>
      <c r="BG26" s="47">
        <f t="shared" si="160"/>
        <v>0</v>
      </c>
      <c r="BH26" s="47">
        <f t="shared" si="160"/>
        <v>0</v>
      </c>
      <c r="BI26" s="47">
        <f t="shared" si="160"/>
        <v>0</v>
      </c>
      <c r="BJ26" s="47">
        <f t="shared" si="160"/>
        <v>0</v>
      </c>
      <c r="BK26" s="47">
        <f t="shared" si="160"/>
        <v>0</v>
      </c>
      <c r="BL26" s="47">
        <f t="shared" si="160"/>
        <v>0</v>
      </c>
      <c r="BM26" s="47">
        <f t="shared" si="160"/>
        <v>0</v>
      </c>
      <c r="BN26" s="47">
        <f t="shared" si="160"/>
        <v>0</v>
      </c>
      <c r="BO26" s="47">
        <f t="shared" si="160"/>
        <v>0</v>
      </c>
      <c r="BP26" s="68">
        <f>'KWh (Cumulative)'!BJ36</f>
        <v>0</v>
      </c>
      <c r="BQ26" s="47">
        <f>BP26</f>
        <v>0</v>
      </c>
      <c r="BR26" s="47">
        <f t="shared" ref="BR26:CJ26" si="161">BQ26</f>
        <v>0</v>
      </c>
      <c r="BS26" s="47">
        <f t="shared" si="161"/>
        <v>0</v>
      </c>
      <c r="BT26" s="47">
        <f t="shared" si="161"/>
        <v>0</v>
      </c>
      <c r="BU26" s="47">
        <f t="shared" si="161"/>
        <v>0</v>
      </c>
      <c r="BV26" s="47">
        <f t="shared" si="161"/>
        <v>0</v>
      </c>
      <c r="BW26" s="47">
        <f t="shared" si="161"/>
        <v>0</v>
      </c>
      <c r="BX26" s="47">
        <f t="shared" si="161"/>
        <v>0</v>
      </c>
      <c r="BY26" s="47">
        <f t="shared" si="161"/>
        <v>0</v>
      </c>
      <c r="BZ26" s="47">
        <f t="shared" si="161"/>
        <v>0</v>
      </c>
      <c r="CA26" s="47">
        <f t="shared" si="161"/>
        <v>0</v>
      </c>
      <c r="CB26" s="47">
        <f t="shared" si="161"/>
        <v>0</v>
      </c>
      <c r="CC26" s="47">
        <f t="shared" si="161"/>
        <v>0</v>
      </c>
      <c r="CD26" s="47">
        <f t="shared" si="161"/>
        <v>0</v>
      </c>
      <c r="CE26" s="47">
        <f t="shared" si="161"/>
        <v>0</v>
      </c>
      <c r="CF26" s="47">
        <f t="shared" si="161"/>
        <v>0</v>
      </c>
      <c r="CG26" s="47">
        <f t="shared" si="161"/>
        <v>0</v>
      </c>
      <c r="CH26" s="47">
        <f t="shared" si="161"/>
        <v>0</v>
      </c>
      <c r="CI26" s="47">
        <f t="shared" si="161"/>
        <v>0</v>
      </c>
      <c r="CJ26" s="47">
        <f t="shared" si="161"/>
        <v>0</v>
      </c>
      <c r="CK26" s="47">
        <f t="shared" ref="CK26:CK38" si="162">CJ26</f>
        <v>0</v>
      </c>
      <c r="CL26" s="47">
        <f t="shared" ref="CL26:CL38" si="163">CK26</f>
        <v>0</v>
      </c>
      <c r="CM26" s="47">
        <f t="shared" ref="CM26:CM38" si="164">CL26</f>
        <v>0</v>
      </c>
      <c r="CN26" s="47">
        <f>'KWh (Cumulative)'!CH36</f>
        <v>0</v>
      </c>
      <c r="CO26" s="47">
        <f t="shared" ref="CO26:CO38" si="165">CN26</f>
        <v>0</v>
      </c>
      <c r="CP26" s="47">
        <f t="shared" ref="CP26:CP38" si="166">CO26</f>
        <v>0</v>
      </c>
      <c r="CQ26" s="47">
        <f t="shared" ref="CQ26:CQ38" si="167">CP26</f>
        <v>0</v>
      </c>
      <c r="CR26" s="47">
        <f t="shared" ref="CR26:CR38" si="168">CQ26</f>
        <v>0</v>
      </c>
      <c r="CS26" s="47">
        <f t="shared" ref="CS26:CS38" si="169">CR26</f>
        <v>0</v>
      </c>
      <c r="CT26" s="47">
        <f t="shared" ref="CT26:CT38" si="170">CS26</f>
        <v>0</v>
      </c>
      <c r="CU26" s="47">
        <f t="shared" ref="CU26:CU38" si="171">CT26</f>
        <v>0</v>
      </c>
      <c r="CV26" s="47">
        <f t="shared" ref="CV26:CV38" si="172">CU26</f>
        <v>0</v>
      </c>
      <c r="CW26" s="47">
        <f t="shared" ref="CW26:CW38" si="173">CV26</f>
        <v>0</v>
      </c>
      <c r="CX26" s="47">
        <f t="shared" ref="CX26:CX38" si="174">CW26</f>
        <v>0</v>
      </c>
      <c r="CY26" s="47">
        <f t="shared" ref="CY26:CY38" si="175">CX26</f>
        <v>0</v>
      </c>
      <c r="CZ26" s="47">
        <f t="shared" ref="CZ26:CZ38" si="176">CY26</f>
        <v>0</v>
      </c>
      <c r="DA26" s="47">
        <f t="shared" ref="DA26:DA38" si="177">CZ26</f>
        <v>0</v>
      </c>
      <c r="DB26" s="47">
        <f t="shared" ref="DB26:DB38" si="178">DA26</f>
        <v>0</v>
      </c>
      <c r="DC26" s="47">
        <f t="shared" ref="DC26:DC38" si="179">DB26</f>
        <v>0</v>
      </c>
      <c r="DD26" s="47">
        <f t="shared" ref="DD26:DD38" si="180">DC26</f>
        <v>0</v>
      </c>
      <c r="DE26" s="47">
        <f t="shared" ref="DE26:DE38" si="181">DD26</f>
        <v>0</v>
      </c>
      <c r="DF26" s="47">
        <f t="shared" ref="DF26:DF38" si="182">DE26</f>
        <v>0</v>
      </c>
      <c r="DG26" s="47">
        <f t="shared" ref="DG26:DG38" si="183">DF26</f>
        <v>0</v>
      </c>
      <c r="DH26" s="47">
        <f t="shared" ref="DH26:DH38" si="184">DG26</f>
        <v>0</v>
      </c>
      <c r="DI26" s="47">
        <f t="shared" ref="DI26:DI38" si="185">DH26</f>
        <v>0</v>
      </c>
      <c r="DJ26" s="47">
        <f t="shared" ref="DJ26:DJ38" si="186">DI26</f>
        <v>0</v>
      </c>
      <c r="DK26" s="47">
        <f t="shared" ref="DK26:DK38" si="187">DJ26</f>
        <v>0</v>
      </c>
      <c r="DL26" s="47">
        <f t="shared" ref="DL26:DL38" si="188">DK26</f>
        <v>0</v>
      </c>
      <c r="DM26" s="47">
        <f t="shared" ref="DM26:DM38" si="189">DL26</f>
        <v>0</v>
      </c>
      <c r="DN26" s="47">
        <f t="shared" ref="DN26:DN38" si="190">DM26</f>
        <v>0</v>
      </c>
      <c r="DO26" s="47">
        <f t="shared" ref="DO26:DO38" si="191">DN26</f>
        <v>0</v>
      </c>
      <c r="DP26" s="47">
        <f t="shared" ref="DP26:DP38" si="192">DO26</f>
        <v>0</v>
      </c>
      <c r="DQ26" s="47">
        <f t="shared" ref="DQ26:DQ38" si="193">DP26</f>
        <v>0</v>
      </c>
      <c r="DR26" s="47">
        <f t="shared" ref="DR26:DR38" si="194">DQ26</f>
        <v>0</v>
      </c>
    </row>
    <row r="27" spans="1:122" x14ac:dyDescent="0.25">
      <c r="A27" s="193"/>
      <c r="B27" s="30" t="s">
        <v>6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68"/>
      <c r="T27" s="68"/>
      <c r="U27" s="47">
        <f t="shared" ref="U27:AQ27" si="195">T27</f>
        <v>0</v>
      </c>
      <c r="V27" s="47">
        <f t="shared" si="195"/>
        <v>0</v>
      </c>
      <c r="W27" s="47">
        <f t="shared" si="195"/>
        <v>0</v>
      </c>
      <c r="X27" s="47">
        <f t="shared" si="195"/>
        <v>0</v>
      </c>
      <c r="Y27" s="47">
        <f t="shared" si="195"/>
        <v>0</v>
      </c>
      <c r="Z27" s="47">
        <f t="shared" si="195"/>
        <v>0</v>
      </c>
      <c r="AA27" s="47">
        <f t="shared" si="195"/>
        <v>0</v>
      </c>
      <c r="AB27" s="47">
        <f t="shared" si="195"/>
        <v>0</v>
      </c>
      <c r="AC27" s="47">
        <f t="shared" si="195"/>
        <v>0</v>
      </c>
      <c r="AD27" s="47">
        <f t="shared" si="195"/>
        <v>0</v>
      </c>
      <c r="AE27" s="47">
        <f t="shared" ref="AE27:AE38" si="196">AD27</f>
        <v>0</v>
      </c>
      <c r="AF27" s="68">
        <f>'KWh (Cumulative)'!Z37</f>
        <v>0</v>
      </c>
      <c r="AG27" s="47">
        <f t="shared" si="195"/>
        <v>0</v>
      </c>
      <c r="AH27" s="47">
        <f t="shared" si="195"/>
        <v>0</v>
      </c>
      <c r="AI27" s="47">
        <f t="shared" si="195"/>
        <v>0</v>
      </c>
      <c r="AJ27" s="47">
        <f t="shared" si="195"/>
        <v>0</v>
      </c>
      <c r="AK27" s="47">
        <f t="shared" si="195"/>
        <v>0</v>
      </c>
      <c r="AL27" s="47">
        <f t="shared" si="195"/>
        <v>0</v>
      </c>
      <c r="AM27" s="47">
        <f t="shared" si="195"/>
        <v>0</v>
      </c>
      <c r="AN27" s="47">
        <f t="shared" si="195"/>
        <v>0</v>
      </c>
      <c r="AO27" s="47">
        <f t="shared" si="195"/>
        <v>0</v>
      </c>
      <c r="AP27" s="47">
        <f t="shared" si="195"/>
        <v>0</v>
      </c>
      <c r="AQ27" s="47">
        <f t="shared" si="195"/>
        <v>0</v>
      </c>
      <c r="AR27" s="47">
        <f t="shared" ref="AR27:BO27" si="197">AQ27</f>
        <v>0</v>
      </c>
      <c r="AS27" s="47">
        <f t="shared" si="197"/>
        <v>0</v>
      </c>
      <c r="AT27" s="47">
        <f t="shared" si="197"/>
        <v>0</v>
      </c>
      <c r="AU27" s="47">
        <f t="shared" si="197"/>
        <v>0</v>
      </c>
      <c r="AV27" s="47">
        <f t="shared" si="197"/>
        <v>0</v>
      </c>
      <c r="AW27" s="47">
        <f t="shared" si="197"/>
        <v>0</v>
      </c>
      <c r="AX27" s="47">
        <f t="shared" si="197"/>
        <v>0</v>
      </c>
      <c r="AY27" s="47">
        <f t="shared" si="197"/>
        <v>0</v>
      </c>
      <c r="AZ27" s="47">
        <f t="shared" si="197"/>
        <v>0</v>
      </c>
      <c r="BA27" s="47">
        <f t="shared" si="197"/>
        <v>0</v>
      </c>
      <c r="BB27" s="47">
        <f t="shared" si="197"/>
        <v>0</v>
      </c>
      <c r="BC27" s="47">
        <f t="shared" si="197"/>
        <v>0</v>
      </c>
      <c r="BD27" s="68">
        <f>'KWh (Cumulative)'!AX37</f>
        <v>0</v>
      </c>
      <c r="BE27" s="47">
        <f t="shared" si="197"/>
        <v>0</v>
      </c>
      <c r="BF27" s="47">
        <f t="shared" si="197"/>
        <v>0</v>
      </c>
      <c r="BG27" s="47">
        <f t="shared" si="197"/>
        <v>0</v>
      </c>
      <c r="BH27" s="47">
        <f t="shared" si="197"/>
        <v>0</v>
      </c>
      <c r="BI27" s="47">
        <f t="shared" si="197"/>
        <v>0</v>
      </c>
      <c r="BJ27" s="47">
        <f t="shared" si="197"/>
        <v>0</v>
      </c>
      <c r="BK27" s="47">
        <f t="shared" si="197"/>
        <v>0</v>
      </c>
      <c r="BL27" s="47">
        <f t="shared" si="197"/>
        <v>0</v>
      </c>
      <c r="BM27" s="47">
        <f t="shared" si="197"/>
        <v>0</v>
      </c>
      <c r="BN27" s="47">
        <f t="shared" si="197"/>
        <v>0</v>
      </c>
      <c r="BO27" s="47">
        <f t="shared" si="197"/>
        <v>0</v>
      </c>
      <c r="BP27" s="68">
        <f>'KWh (Cumulative)'!BJ37</f>
        <v>0</v>
      </c>
      <c r="BQ27" s="47">
        <f t="shared" ref="BQ27:CJ27" si="198">BP27</f>
        <v>0</v>
      </c>
      <c r="BR27" s="47">
        <f t="shared" si="198"/>
        <v>0</v>
      </c>
      <c r="BS27" s="47">
        <f t="shared" si="198"/>
        <v>0</v>
      </c>
      <c r="BT27" s="47">
        <f t="shared" si="198"/>
        <v>0</v>
      </c>
      <c r="BU27" s="47">
        <f t="shared" si="198"/>
        <v>0</v>
      </c>
      <c r="BV27" s="47">
        <f t="shared" si="198"/>
        <v>0</v>
      </c>
      <c r="BW27" s="47">
        <f t="shared" si="198"/>
        <v>0</v>
      </c>
      <c r="BX27" s="47">
        <f t="shared" si="198"/>
        <v>0</v>
      </c>
      <c r="BY27" s="47">
        <f t="shared" si="198"/>
        <v>0</v>
      </c>
      <c r="BZ27" s="47">
        <f t="shared" si="198"/>
        <v>0</v>
      </c>
      <c r="CA27" s="47">
        <f t="shared" si="198"/>
        <v>0</v>
      </c>
      <c r="CB27" s="47">
        <f t="shared" si="198"/>
        <v>0</v>
      </c>
      <c r="CC27" s="47">
        <f t="shared" si="198"/>
        <v>0</v>
      </c>
      <c r="CD27" s="47">
        <f t="shared" si="198"/>
        <v>0</v>
      </c>
      <c r="CE27" s="47">
        <f t="shared" si="198"/>
        <v>0</v>
      </c>
      <c r="CF27" s="47">
        <f t="shared" si="198"/>
        <v>0</v>
      </c>
      <c r="CG27" s="47">
        <f t="shared" si="198"/>
        <v>0</v>
      </c>
      <c r="CH27" s="47">
        <f t="shared" si="198"/>
        <v>0</v>
      </c>
      <c r="CI27" s="47">
        <f t="shared" si="198"/>
        <v>0</v>
      </c>
      <c r="CJ27" s="47">
        <f t="shared" si="198"/>
        <v>0</v>
      </c>
      <c r="CK27" s="47">
        <f t="shared" si="162"/>
        <v>0</v>
      </c>
      <c r="CL27" s="47">
        <f t="shared" si="163"/>
        <v>0</v>
      </c>
      <c r="CM27" s="47">
        <f t="shared" si="164"/>
        <v>0</v>
      </c>
      <c r="CN27" s="47">
        <f>'KWh (Cumulative)'!CH37</f>
        <v>0</v>
      </c>
      <c r="CO27" s="47">
        <f t="shared" si="165"/>
        <v>0</v>
      </c>
      <c r="CP27" s="47">
        <f t="shared" si="166"/>
        <v>0</v>
      </c>
      <c r="CQ27" s="47">
        <f t="shared" si="167"/>
        <v>0</v>
      </c>
      <c r="CR27" s="47">
        <f t="shared" si="168"/>
        <v>0</v>
      </c>
      <c r="CS27" s="47">
        <f t="shared" si="169"/>
        <v>0</v>
      </c>
      <c r="CT27" s="47">
        <f t="shared" si="170"/>
        <v>0</v>
      </c>
      <c r="CU27" s="47">
        <f t="shared" si="171"/>
        <v>0</v>
      </c>
      <c r="CV27" s="47">
        <f t="shared" si="172"/>
        <v>0</v>
      </c>
      <c r="CW27" s="47">
        <f t="shared" si="173"/>
        <v>0</v>
      </c>
      <c r="CX27" s="47">
        <f t="shared" si="174"/>
        <v>0</v>
      </c>
      <c r="CY27" s="47">
        <f t="shared" si="175"/>
        <v>0</v>
      </c>
      <c r="CZ27" s="47">
        <f t="shared" si="176"/>
        <v>0</v>
      </c>
      <c r="DA27" s="47">
        <f t="shared" si="177"/>
        <v>0</v>
      </c>
      <c r="DB27" s="47">
        <f t="shared" si="178"/>
        <v>0</v>
      </c>
      <c r="DC27" s="47">
        <f t="shared" si="179"/>
        <v>0</v>
      </c>
      <c r="DD27" s="47">
        <f t="shared" si="180"/>
        <v>0</v>
      </c>
      <c r="DE27" s="47">
        <f t="shared" si="181"/>
        <v>0</v>
      </c>
      <c r="DF27" s="47">
        <f t="shared" si="182"/>
        <v>0</v>
      </c>
      <c r="DG27" s="47">
        <f t="shared" si="183"/>
        <v>0</v>
      </c>
      <c r="DH27" s="47">
        <f t="shared" si="184"/>
        <v>0</v>
      </c>
      <c r="DI27" s="47">
        <f t="shared" si="185"/>
        <v>0</v>
      </c>
      <c r="DJ27" s="47">
        <f t="shared" si="186"/>
        <v>0</v>
      </c>
      <c r="DK27" s="47">
        <f t="shared" si="187"/>
        <v>0</v>
      </c>
      <c r="DL27" s="47">
        <f t="shared" si="188"/>
        <v>0</v>
      </c>
      <c r="DM27" s="47">
        <f t="shared" si="189"/>
        <v>0</v>
      </c>
      <c r="DN27" s="47">
        <f t="shared" si="190"/>
        <v>0</v>
      </c>
      <c r="DO27" s="47">
        <f t="shared" si="191"/>
        <v>0</v>
      </c>
      <c r="DP27" s="47">
        <f t="shared" si="192"/>
        <v>0</v>
      </c>
      <c r="DQ27" s="47">
        <f t="shared" si="193"/>
        <v>0</v>
      </c>
      <c r="DR27" s="47">
        <f t="shared" si="194"/>
        <v>0</v>
      </c>
    </row>
    <row r="28" spans="1:122" x14ac:dyDescent="0.25">
      <c r="A28" s="193"/>
      <c r="B28" s="30" t="s">
        <v>10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68"/>
      <c r="T28" s="68"/>
      <c r="U28" s="47">
        <f t="shared" ref="U28:AQ28" si="199">T28</f>
        <v>0</v>
      </c>
      <c r="V28" s="47">
        <f t="shared" si="199"/>
        <v>0</v>
      </c>
      <c r="W28" s="47">
        <f t="shared" si="199"/>
        <v>0</v>
      </c>
      <c r="X28" s="47">
        <f t="shared" si="199"/>
        <v>0</v>
      </c>
      <c r="Y28" s="47">
        <f t="shared" si="199"/>
        <v>0</v>
      </c>
      <c r="Z28" s="47">
        <f t="shared" si="199"/>
        <v>0</v>
      </c>
      <c r="AA28" s="47">
        <f t="shared" si="199"/>
        <v>0</v>
      </c>
      <c r="AB28" s="47">
        <f t="shared" si="199"/>
        <v>0</v>
      </c>
      <c r="AC28" s="47">
        <f t="shared" si="199"/>
        <v>0</v>
      </c>
      <c r="AD28" s="47">
        <f t="shared" si="199"/>
        <v>0</v>
      </c>
      <c r="AE28" s="47">
        <f t="shared" si="196"/>
        <v>0</v>
      </c>
      <c r="AF28" s="68">
        <f>'KWh (Cumulative)'!Z38</f>
        <v>0</v>
      </c>
      <c r="AG28" s="47">
        <f t="shared" si="199"/>
        <v>0</v>
      </c>
      <c r="AH28" s="47">
        <f t="shared" si="199"/>
        <v>0</v>
      </c>
      <c r="AI28" s="47">
        <f t="shared" si="199"/>
        <v>0</v>
      </c>
      <c r="AJ28" s="47">
        <f t="shared" si="199"/>
        <v>0</v>
      </c>
      <c r="AK28" s="47">
        <f t="shared" si="199"/>
        <v>0</v>
      </c>
      <c r="AL28" s="47">
        <f t="shared" si="199"/>
        <v>0</v>
      </c>
      <c r="AM28" s="47">
        <f t="shared" si="199"/>
        <v>0</v>
      </c>
      <c r="AN28" s="47">
        <f t="shared" si="199"/>
        <v>0</v>
      </c>
      <c r="AO28" s="47">
        <f t="shared" si="199"/>
        <v>0</v>
      </c>
      <c r="AP28" s="47">
        <f t="shared" si="199"/>
        <v>0</v>
      </c>
      <c r="AQ28" s="47">
        <f t="shared" si="199"/>
        <v>0</v>
      </c>
      <c r="AR28" s="47">
        <f t="shared" ref="AR28:BO28" si="200">AQ28</f>
        <v>0</v>
      </c>
      <c r="AS28" s="47">
        <f t="shared" si="200"/>
        <v>0</v>
      </c>
      <c r="AT28" s="47">
        <f t="shared" si="200"/>
        <v>0</v>
      </c>
      <c r="AU28" s="47">
        <f t="shared" si="200"/>
        <v>0</v>
      </c>
      <c r="AV28" s="47">
        <f t="shared" si="200"/>
        <v>0</v>
      </c>
      <c r="AW28" s="47">
        <f t="shared" si="200"/>
        <v>0</v>
      </c>
      <c r="AX28" s="47">
        <f t="shared" si="200"/>
        <v>0</v>
      </c>
      <c r="AY28" s="47">
        <f t="shared" si="200"/>
        <v>0</v>
      </c>
      <c r="AZ28" s="47">
        <f t="shared" si="200"/>
        <v>0</v>
      </c>
      <c r="BA28" s="47">
        <f t="shared" si="200"/>
        <v>0</v>
      </c>
      <c r="BB28" s="47">
        <f t="shared" si="200"/>
        <v>0</v>
      </c>
      <c r="BC28" s="47">
        <f t="shared" si="200"/>
        <v>0</v>
      </c>
      <c r="BD28" s="68">
        <f>'KWh (Cumulative)'!AX38</f>
        <v>0</v>
      </c>
      <c r="BE28" s="47">
        <f t="shared" si="200"/>
        <v>0</v>
      </c>
      <c r="BF28" s="47">
        <f t="shared" si="200"/>
        <v>0</v>
      </c>
      <c r="BG28" s="47">
        <f t="shared" si="200"/>
        <v>0</v>
      </c>
      <c r="BH28" s="47">
        <f t="shared" si="200"/>
        <v>0</v>
      </c>
      <c r="BI28" s="47">
        <f t="shared" si="200"/>
        <v>0</v>
      </c>
      <c r="BJ28" s="47">
        <f t="shared" si="200"/>
        <v>0</v>
      </c>
      <c r="BK28" s="47">
        <f t="shared" si="200"/>
        <v>0</v>
      </c>
      <c r="BL28" s="47">
        <f t="shared" si="200"/>
        <v>0</v>
      </c>
      <c r="BM28" s="47">
        <f t="shared" si="200"/>
        <v>0</v>
      </c>
      <c r="BN28" s="47">
        <f t="shared" si="200"/>
        <v>0</v>
      </c>
      <c r="BO28" s="47">
        <f t="shared" si="200"/>
        <v>0</v>
      </c>
      <c r="BP28" s="68">
        <f>'KWh (Cumulative)'!BJ38</f>
        <v>0</v>
      </c>
      <c r="BQ28" s="47">
        <f t="shared" ref="BQ28:CJ28" si="201">BP28</f>
        <v>0</v>
      </c>
      <c r="BR28" s="47">
        <f t="shared" si="201"/>
        <v>0</v>
      </c>
      <c r="BS28" s="47">
        <f t="shared" si="201"/>
        <v>0</v>
      </c>
      <c r="BT28" s="47">
        <f t="shared" si="201"/>
        <v>0</v>
      </c>
      <c r="BU28" s="47">
        <f t="shared" si="201"/>
        <v>0</v>
      </c>
      <c r="BV28" s="47">
        <f t="shared" si="201"/>
        <v>0</v>
      </c>
      <c r="BW28" s="47">
        <f t="shared" si="201"/>
        <v>0</v>
      </c>
      <c r="BX28" s="47">
        <f t="shared" si="201"/>
        <v>0</v>
      </c>
      <c r="BY28" s="47">
        <f t="shared" si="201"/>
        <v>0</v>
      </c>
      <c r="BZ28" s="47">
        <f t="shared" si="201"/>
        <v>0</v>
      </c>
      <c r="CA28" s="47">
        <f t="shared" si="201"/>
        <v>0</v>
      </c>
      <c r="CB28" s="47">
        <f t="shared" si="201"/>
        <v>0</v>
      </c>
      <c r="CC28" s="47">
        <f t="shared" si="201"/>
        <v>0</v>
      </c>
      <c r="CD28" s="47">
        <f t="shared" si="201"/>
        <v>0</v>
      </c>
      <c r="CE28" s="47">
        <f t="shared" si="201"/>
        <v>0</v>
      </c>
      <c r="CF28" s="47">
        <f t="shared" si="201"/>
        <v>0</v>
      </c>
      <c r="CG28" s="47">
        <f t="shared" si="201"/>
        <v>0</v>
      </c>
      <c r="CH28" s="47">
        <f t="shared" si="201"/>
        <v>0</v>
      </c>
      <c r="CI28" s="47">
        <f t="shared" si="201"/>
        <v>0</v>
      </c>
      <c r="CJ28" s="47">
        <f t="shared" si="201"/>
        <v>0</v>
      </c>
      <c r="CK28" s="47">
        <f t="shared" si="162"/>
        <v>0</v>
      </c>
      <c r="CL28" s="47">
        <f t="shared" si="163"/>
        <v>0</v>
      </c>
      <c r="CM28" s="47">
        <f t="shared" si="164"/>
        <v>0</v>
      </c>
      <c r="CN28" s="47">
        <f>'KWh (Cumulative)'!CH38</f>
        <v>0</v>
      </c>
      <c r="CO28" s="47">
        <f t="shared" si="165"/>
        <v>0</v>
      </c>
      <c r="CP28" s="47">
        <f t="shared" si="166"/>
        <v>0</v>
      </c>
      <c r="CQ28" s="47">
        <f t="shared" si="167"/>
        <v>0</v>
      </c>
      <c r="CR28" s="47">
        <f t="shared" si="168"/>
        <v>0</v>
      </c>
      <c r="CS28" s="47">
        <f t="shared" si="169"/>
        <v>0</v>
      </c>
      <c r="CT28" s="47">
        <f t="shared" si="170"/>
        <v>0</v>
      </c>
      <c r="CU28" s="47">
        <f t="shared" si="171"/>
        <v>0</v>
      </c>
      <c r="CV28" s="47">
        <f t="shared" si="172"/>
        <v>0</v>
      </c>
      <c r="CW28" s="47">
        <f t="shared" si="173"/>
        <v>0</v>
      </c>
      <c r="CX28" s="47">
        <f t="shared" si="174"/>
        <v>0</v>
      </c>
      <c r="CY28" s="47">
        <f t="shared" si="175"/>
        <v>0</v>
      </c>
      <c r="CZ28" s="47">
        <f t="shared" si="176"/>
        <v>0</v>
      </c>
      <c r="DA28" s="47">
        <f t="shared" si="177"/>
        <v>0</v>
      </c>
      <c r="DB28" s="47">
        <f t="shared" si="178"/>
        <v>0</v>
      </c>
      <c r="DC28" s="47">
        <f t="shared" si="179"/>
        <v>0</v>
      </c>
      <c r="DD28" s="47">
        <f t="shared" si="180"/>
        <v>0</v>
      </c>
      <c r="DE28" s="47">
        <f t="shared" si="181"/>
        <v>0</v>
      </c>
      <c r="DF28" s="47">
        <f t="shared" si="182"/>
        <v>0</v>
      </c>
      <c r="DG28" s="47">
        <f t="shared" si="183"/>
        <v>0</v>
      </c>
      <c r="DH28" s="47">
        <f t="shared" si="184"/>
        <v>0</v>
      </c>
      <c r="DI28" s="47">
        <f t="shared" si="185"/>
        <v>0</v>
      </c>
      <c r="DJ28" s="47">
        <f t="shared" si="186"/>
        <v>0</v>
      </c>
      <c r="DK28" s="47">
        <f t="shared" si="187"/>
        <v>0</v>
      </c>
      <c r="DL28" s="47">
        <f t="shared" si="188"/>
        <v>0</v>
      </c>
      <c r="DM28" s="47">
        <f t="shared" si="189"/>
        <v>0</v>
      </c>
      <c r="DN28" s="47">
        <f t="shared" si="190"/>
        <v>0</v>
      </c>
      <c r="DO28" s="47">
        <f t="shared" si="191"/>
        <v>0</v>
      </c>
      <c r="DP28" s="47">
        <f t="shared" si="192"/>
        <v>0</v>
      </c>
      <c r="DQ28" s="47">
        <f t="shared" si="193"/>
        <v>0</v>
      </c>
      <c r="DR28" s="47">
        <f t="shared" si="194"/>
        <v>0</v>
      </c>
    </row>
    <row r="29" spans="1:122" x14ac:dyDescent="0.25">
      <c r="A29" s="193"/>
      <c r="B29" s="30" t="s">
        <v>1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68"/>
      <c r="T29" s="68"/>
      <c r="U29" s="47">
        <f t="shared" ref="U29:AQ29" si="202">T29</f>
        <v>0</v>
      </c>
      <c r="V29" s="47">
        <f t="shared" si="202"/>
        <v>0</v>
      </c>
      <c r="W29" s="47">
        <f t="shared" si="202"/>
        <v>0</v>
      </c>
      <c r="X29" s="47">
        <f t="shared" si="202"/>
        <v>0</v>
      </c>
      <c r="Y29" s="47">
        <f t="shared" si="202"/>
        <v>0</v>
      </c>
      <c r="Z29" s="47">
        <f t="shared" si="202"/>
        <v>0</v>
      </c>
      <c r="AA29" s="47">
        <f t="shared" si="202"/>
        <v>0</v>
      </c>
      <c r="AB29" s="47">
        <f t="shared" si="202"/>
        <v>0</v>
      </c>
      <c r="AC29" s="47">
        <f t="shared" si="202"/>
        <v>0</v>
      </c>
      <c r="AD29" s="47">
        <f t="shared" si="202"/>
        <v>0</v>
      </c>
      <c r="AE29" s="47">
        <f t="shared" si="196"/>
        <v>0</v>
      </c>
      <c r="AF29" s="68">
        <f>'KWh (Cumulative)'!Z39</f>
        <v>0</v>
      </c>
      <c r="AG29" s="47">
        <f t="shared" si="202"/>
        <v>0</v>
      </c>
      <c r="AH29" s="47">
        <f t="shared" si="202"/>
        <v>0</v>
      </c>
      <c r="AI29" s="47">
        <f t="shared" si="202"/>
        <v>0</v>
      </c>
      <c r="AJ29" s="47">
        <f t="shared" si="202"/>
        <v>0</v>
      </c>
      <c r="AK29" s="47">
        <f t="shared" si="202"/>
        <v>0</v>
      </c>
      <c r="AL29" s="47">
        <f t="shared" si="202"/>
        <v>0</v>
      </c>
      <c r="AM29" s="47">
        <f t="shared" si="202"/>
        <v>0</v>
      </c>
      <c r="AN29" s="47">
        <f t="shared" si="202"/>
        <v>0</v>
      </c>
      <c r="AO29" s="47">
        <f t="shared" si="202"/>
        <v>0</v>
      </c>
      <c r="AP29" s="47">
        <f t="shared" si="202"/>
        <v>0</v>
      </c>
      <c r="AQ29" s="47">
        <f t="shared" si="202"/>
        <v>0</v>
      </c>
      <c r="AR29" s="47">
        <f t="shared" ref="AR29:BO29" si="203">AQ29</f>
        <v>0</v>
      </c>
      <c r="AS29" s="47">
        <f t="shared" si="203"/>
        <v>0</v>
      </c>
      <c r="AT29" s="47">
        <f t="shared" si="203"/>
        <v>0</v>
      </c>
      <c r="AU29" s="47">
        <f t="shared" si="203"/>
        <v>0</v>
      </c>
      <c r="AV29" s="47">
        <f t="shared" si="203"/>
        <v>0</v>
      </c>
      <c r="AW29" s="47">
        <f t="shared" si="203"/>
        <v>0</v>
      </c>
      <c r="AX29" s="47">
        <f t="shared" si="203"/>
        <v>0</v>
      </c>
      <c r="AY29" s="47">
        <f t="shared" si="203"/>
        <v>0</v>
      </c>
      <c r="AZ29" s="47">
        <f t="shared" si="203"/>
        <v>0</v>
      </c>
      <c r="BA29" s="47">
        <f t="shared" si="203"/>
        <v>0</v>
      </c>
      <c r="BB29" s="47">
        <f t="shared" si="203"/>
        <v>0</v>
      </c>
      <c r="BC29" s="47">
        <f t="shared" si="203"/>
        <v>0</v>
      </c>
      <c r="BD29" s="68">
        <f>'KWh (Cumulative)'!AX39</f>
        <v>0</v>
      </c>
      <c r="BE29" s="47">
        <f t="shared" si="203"/>
        <v>0</v>
      </c>
      <c r="BF29" s="47">
        <f t="shared" si="203"/>
        <v>0</v>
      </c>
      <c r="BG29" s="47">
        <f t="shared" si="203"/>
        <v>0</v>
      </c>
      <c r="BH29" s="47">
        <f t="shared" si="203"/>
        <v>0</v>
      </c>
      <c r="BI29" s="47">
        <f t="shared" si="203"/>
        <v>0</v>
      </c>
      <c r="BJ29" s="47">
        <f t="shared" si="203"/>
        <v>0</v>
      </c>
      <c r="BK29" s="47">
        <f t="shared" si="203"/>
        <v>0</v>
      </c>
      <c r="BL29" s="47">
        <f t="shared" si="203"/>
        <v>0</v>
      </c>
      <c r="BM29" s="47">
        <f t="shared" si="203"/>
        <v>0</v>
      </c>
      <c r="BN29" s="47">
        <f t="shared" si="203"/>
        <v>0</v>
      </c>
      <c r="BO29" s="47">
        <f t="shared" si="203"/>
        <v>0</v>
      </c>
      <c r="BP29" s="68">
        <f>'KWh (Cumulative)'!BJ39</f>
        <v>0</v>
      </c>
      <c r="BQ29" s="47">
        <f t="shared" ref="BQ29:CJ29" si="204">BP29</f>
        <v>0</v>
      </c>
      <c r="BR29" s="47">
        <f t="shared" si="204"/>
        <v>0</v>
      </c>
      <c r="BS29" s="47">
        <f t="shared" si="204"/>
        <v>0</v>
      </c>
      <c r="BT29" s="47">
        <f t="shared" si="204"/>
        <v>0</v>
      </c>
      <c r="BU29" s="47">
        <f t="shared" si="204"/>
        <v>0</v>
      </c>
      <c r="BV29" s="47">
        <f t="shared" si="204"/>
        <v>0</v>
      </c>
      <c r="BW29" s="47">
        <f t="shared" si="204"/>
        <v>0</v>
      </c>
      <c r="BX29" s="47">
        <f t="shared" si="204"/>
        <v>0</v>
      </c>
      <c r="BY29" s="47">
        <f t="shared" si="204"/>
        <v>0</v>
      </c>
      <c r="BZ29" s="47">
        <f t="shared" si="204"/>
        <v>0</v>
      </c>
      <c r="CA29" s="47">
        <f t="shared" si="204"/>
        <v>0</v>
      </c>
      <c r="CB29" s="47">
        <f t="shared" si="204"/>
        <v>0</v>
      </c>
      <c r="CC29" s="47">
        <f t="shared" si="204"/>
        <v>0</v>
      </c>
      <c r="CD29" s="47">
        <f t="shared" si="204"/>
        <v>0</v>
      </c>
      <c r="CE29" s="47">
        <f t="shared" si="204"/>
        <v>0</v>
      </c>
      <c r="CF29" s="47">
        <f t="shared" si="204"/>
        <v>0</v>
      </c>
      <c r="CG29" s="47">
        <f t="shared" si="204"/>
        <v>0</v>
      </c>
      <c r="CH29" s="47">
        <f t="shared" si="204"/>
        <v>0</v>
      </c>
      <c r="CI29" s="47">
        <f t="shared" si="204"/>
        <v>0</v>
      </c>
      <c r="CJ29" s="47">
        <f t="shared" si="204"/>
        <v>0</v>
      </c>
      <c r="CK29" s="47">
        <f t="shared" si="162"/>
        <v>0</v>
      </c>
      <c r="CL29" s="47">
        <f t="shared" si="163"/>
        <v>0</v>
      </c>
      <c r="CM29" s="47">
        <f t="shared" si="164"/>
        <v>0</v>
      </c>
      <c r="CN29" s="47">
        <f>'KWh (Cumulative)'!CH39</f>
        <v>0</v>
      </c>
      <c r="CO29" s="47">
        <f t="shared" si="165"/>
        <v>0</v>
      </c>
      <c r="CP29" s="47">
        <f t="shared" si="166"/>
        <v>0</v>
      </c>
      <c r="CQ29" s="47">
        <f t="shared" si="167"/>
        <v>0</v>
      </c>
      <c r="CR29" s="47">
        <f t="shared" si="168"/>
        <v>0</v>
      </c>
      <c r="CS29" s="47">
        <f t="shared" si="169"/>
        <v>0</v>
      </c>
      <c r="CT29" s="47">
        <f t="shared" si="170"/>
        <v>0</v>
      </c>
      <c r="CU29" s="47">
        <f t="shared" si="171"/>
        <v>0</v>
      </c>
      <c r="CV29" s="47">
        <f t="shared" si="172"/>
        <v>0</v>
      </c>
      <c r="CW29" s="47">
        <f t="shared" si="173"/>
        <v>0</v>
      </c>
      <c r="CX29" s="47">
        <f t="shared" si="174"/>
        <v>0</v>
      </c>
      <c r="CY29" s="47">
        <f t="shared" si="175"/>
        <v>0</v>
      </c>
      <c r="CZ29" s="47">
        <f t="shared" si="176"/>
        <v>0</v>
      </c>
      <c r="DA29" s="47">
        <f t="shared" si="177"/>
        <v>0</v>
      </c>
      <c r="DB29" s="47">
        <f t="shared" si="178"/>
        <v>0</v>
      </c>
      <c r="DC29" s="47">
        <f t="shared" si="179"/>
        <v>0</v>
      </c>
      <c r="DD29" s="47">
        <f t="shared" si="180"/>
        <v>0</v>
      </c>
      <c r="DE29" s="47">
        <f t="shared" si="181"/>
        <v>0</v>
      </c>
      <c r="DF29" s="47">
        <f t="shared" si="182"/>
        <v>0</v>
      </c>
      <c r="DG29" s="47">
        <f t="shared" si="183"/>
        <v>0</v>
      </c>
      <c r="DH29" s="47">
        <f t="shared" si="184"/>
        <v>0</v>
      </c>
      <c r="DI29" s="47">
        <f t="shared" si="185"/>
        <v>0</v>
      </c>
      <c r="DJ29" s="47">
        <f t="shared" si="186"/>
        <v>0</v>
      </c>
      <c r="DK29" s="47">
        <f t="shared" si="187"/>
        <v>0</v>
      </c>
      <c r="DL29" s="47">
        <f t="shared" si="188"/>
        <v>0</v>
      </c>
      <c r="DM29" s="47">
        <f t="shared" si="189"/>
        <v>0</v>
      </c>
      <c r="DN29" s="47">
        <f t="shared" si="190"/>
        <v>0</v>
      </c>
      <c r="DO29" s="47">
        <f t="shared" si="191"/>
        <v>0</v>
      </c>
      <c r="DP29" s="47">
        <f t="shared" si="192"/>
        <v>0</v>
      </c>
      <c r="DQ29" s="47">
        <f t="shared" si="193"/>
        <v>0</v>
      </c>
      <c r="DR29" s="47">
        <f t="shared" si="194"/>
        <v>0</v>
      </c>
    </row>
    <row r="30" spans="1:122" x14ac:dyDescent="0.25">
      <c r="A30" s="193"/>
      <c r="B30" s="30" t="s">
        <v>11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68"/>
      <c r="T30" s="68"/>
      <c r="U30" s="47">
        <f t="shared" ref="U30:AQ30" si="205">T30</f>
        <v>0</v>
      </c>
      <c r="V30" s="47">
        <f t="shared" si="205"/>
        <v>0</v>
      </c>
      <c r="W30" s="47">
        <f t="shared" si="205"/>
        <v>0</v>
      </c>
      <c r="X30" s="47">
        <f t="shared" si="205"/>
        <v>0</v>
      </c>
      <c r="Y30" s="47">
        <f t="shared" si="205"/>
        <v>0</v>
      </c>
      <c r="Z30" s="47">
        <f t="shared" si="205"/>
        <v>0</v>
      </c>
      <c r="AA30" s="47">
        <f t="shared" si="205"/>
        <v>0</v>
      </c>
      <c r="AB30" s="47">
        <f t="shared" si="205"/>
        <v>0</v>
      </c>
      <c r="AC30" s="47">
        <f t="shared" si="205"/>
        <v>0</v>
      </c>
      <c r="AD30" s="47">
        <f t="shared" si="205"/>
        <v>0</v>
      </c>
      <c r="AE30" s="47">
        <f t="shared" si="196"/>
        <v>0</v>
      </c>
      <c r="AF30" s="68">
        <f>'KWh (Cumulative)'!Z40</f>
        <v>0</v>
      </c>
      <c r="AG30" s="47">
        <f t="shared" si="205"/>
        <v>0</v>
      </c>
      <c r="AH30" s="47">
        <f t="shared" si="205"/>
        <v>0</v>
      </c>
      <c r="AI30" s="47">
        <f t="shared" si="205"/>
        <v>0</v>
      </c>
      <c r="AJ30" s="47">
        <f t="shared" si="205"/>
        <v>0</v>
      </c>
      <c r="AK30" s="47">
        <f t="shared" si="205"/>
        <v>0</v>
      </c>
      <c r="AL30" s="47">
        <f t="shared" si="205"/>
        <v>0</v>
      </c>
      <c r="AM30" s="47">
        <f t="shared" si="205"/>
        <v>0</v>
      </c>
      <c r="AN30" s="47">
        <f t="shared" si="205"/>
        <v>0</v>
      </c>
      <c r="AO30" s="47">
        <f t="shared" si="205"/>
        <v>0</v>
      </c>
      <c r="AP30" s="47">
        <f t="shared" si="205"/>
        <v>0</v>
      </c>
      <c r="AQ30" s="47">
        <f t="shared" si="205"/>
        <v>0</v>
      </c>
      <c r="AR30" s="47">
        <f t="shared" ref="AR30:BO30" si="206">AQ30</f>
        <v>0</v>
      </c>
      <c r="AS30" s="47">
        <f t="shared" si="206"/>
        <v>0</v>
      </c>
      <c r="AT30" s="47">
        <f t="shared" si="206"/>
        <v>0</v>
      </c>
      <c r="AU30" s="47">
        <f t="shared" si="206"/>
        <v>0</v>
      </c>
      <c r="AV30" s="47">
        <f t="shared" si="206"/>
        <v>0</v>
      </c>
      <c r="AW30" s="47">
        <f t="shared" si="206"/>
        <v>0</v>
      </c>
      <c r="AX30" s="47">
        <f t="shared" si="206"/>
        <v>0</v>
      </c>
      <c r="AY30" s="47">
        <f t="shared" si="206"/>
        <v>0</v>
      </c>
      <c r="AZ30" s="47">
        <f t="shared" si="206"/>
        <v>0</v>
      </c>
      <c r="BA30" s="47">
        <f t="shared" si="206"/>
        <v>0</v>
      </c>
      <c r="BB30" s="47">
        <f t="shared" si="206"/>
        <v>0</v>
      </c>
      <c r="BC30" s="47">
        <f t="shared" si="206"/>
        <v>0</v>
      </c>
      <c r="BD30" s="68">
        <f>'KWh (Cumulative)'!AX40</f>
        <v>0</v>
      </c>
      <c r="BE30" s="47">
        <f t="shared" si="206"/>
        <v>0</v>
      </c>
      <c r="BF30" s="47">
        <f t="shared" si="206"/>
        <v>0</v>
      </c>
      <c r="BG30" s="47">
        <f t="shared" si="206"/>
        <v>0</v>
      </c>
      <c r="BH30" s="47">
        <f t="shared" si="206"/>
        <v>0</v>
      </c>
      <c r="BI30" s="47">
        <f t="shared" si="206"/>
        <v>0</v>
      </c>
      <c r="BJ30" s="47">
        <f t="shared" si="206"/>
        <v>0</v>
      </c>
      <c r="BK30" s="47">
        <f t="shared" si="206"/>
        <v>0</v>
      </c>
      <c r="BL30" s="47">
        <f t="shared" si="206"/>
        <v>0</v>
      </c>
      <c r="BM30" s="47">
        <f t="shared" si="206"/>
        <v>0</v>
      </c>
      <c r="BN30" s="47">
        <f t="shared" si="206"/>
        <v>0</v>
      </c>
      <c r="BO30" s="47">
        <f t="shared" si="206"/>
        <v>0</v>
      </c>
      <c r="BP30" s="68">
        <f>'KWh (Cumulative)'!BJ40</f>
        <v>0</v>
      </c>
      <c r="BQ30" s="47">
        <f t="shared" ref="BQ30:CJ30" si="207">BP30</f>
        <v>0</v>
      </c>
      <c r="BR30" s="47">
        <f t="shared" si="207"/>
        <v>0</v>
      </c>
      <c r="BS30" s="47">
        <f t="shared" si="207"/>
        <v>0</v>
      </c>
      <c r="BT30" s="47">
        <f t="shared" si="207"/>
        <v>0</v>
      </c>
      <c r="BU30" s="47">
        <f t="shared" si="207"/>
        <v>0</v>
      </c>
      <c r="BV30" s="47">
        <f t="shared" si="207"/>
        <v>0</v>
      </c>
      <c r="BW30" s="47">
        <f t="shared" si="207"/>
        <v>0</v>
      </c>
      <c r="BX30" s="47">
        <f t="shared" si="207"/>
        <v>0</v>
      </c>
      <c r="BY30" s="47">
        <f t="shared" si="207"/>
        <v>0</v>
      </c>
      <c r="BZ30" s="47">
        <f t="shared" si="207"/>
        <v>0</v>
      </c>
      <c r="CA30" s="47">
        <f t="shared" si="207"/>
        <v>0</v>
      </c>
      <c r="CB30" s="47">
        <f t="shared" si="207"/>
        <v>0</v>
      </c>
      <c r="CC30" s="47">
        <f t="shared" si="207"/>
        <v>0</v>
      </c>
      <c r="CD30" s="47">
        <f t="shared" si="207"/>
        <v>0</v>
      </c>
      <c r="CE30" s="47">
        <f t="shared" si="207"/>
        <v>0</v>
      </c>
      <c r="CF30" s="47">
        <f t="shared" si="207"/>
        <v>0</v>
      </c>
      <c r="CG30" s="47">
        <f t="shared" si="207"/>
        <v>0</v>
      </c>
      <c r="CH30" s="47">
        <f t="shared" si="207"/>
        <v>0</v>
      </c>
      <c r="CI30" s="47">
        <f t="shared" si="207"/>
        <v>0</v>
      </c>
      <c r="CJ30" s="47">
        <f t="shared" si="207"/>
        <v>0</v>
      </c>
      <c r="CK30" s="47">
        <f t="shared" si="162"/>
        <v>0</v>
      </c>
      <c r="CL30" s="47">
        <f t="shared" si="163"/>
        <v>0</v>
      </c>
      <c r="CM30" s="47">
        <f t="shared" si="164"/>
        <v>0</v>
      </c>
      <c r="CN30" s="47">
        <f>'KWh (Cumulative)'!CH40</f>
        <v>0</v>
      </c>
      <c r="CO30" s="47">
        <f t="shared" si="165"/>
        <v>0</v>
      </c>
      <c r="CP30" s="47">
        <f t="shared" si="166"/>
        <v>0</v>
      </c>
      <c r="CQ30" s="47">
        <f t="shared" si="167"/>
        <v>0</v>
      </c>
      <c r="CR30" s="47">
        <f t="shared" si="168"/>
        <v>0</v>
      </c>
      <c r="CS30" s="47">
        <f t="shared" si="169"/>
        <v>0</v>
      </c>
      <c r="CT30" s="47">
        <f t="shared" si="170"/>
        <v>0</v>
      </c>
      <c r="CU30" s="47">
        <f t="shared" si="171"/>
        <v>0</v>
      </c>
      <c r="CV30" s="47">
        <f t="shared" si="172"/>
        <v>0</v>
      </c>
      <c r="CW30" s="47">
        <f t="shared" si="173"/>
        <v>0</v>
      </c>
      <c r="CX30" s="47">
        <f t="shared" si="174"/>
        <v>0</v>
      </c>
      <c r="CY30" s="47">
        <f t="shared" si="175"/>
        <v>0</v>
      </c>
      <c r="CZ30" s="47">
        <f t="shared" si="176"/>
        <v>0</v>
      </c>
      <c r="DA30" s="47">
        <f t="shared" si="177"/>
        <v>0</v>
      </c>
      <c r="DB30" s="47">
        <f t="shared" si="178"/>
        <v>0</v>
      </c>
      <c r="DC30" s="47">
        <f t="shared" si="179"/>
        <v>0</v>
      </c>
      <c r="DD30" s="47">
        <f t="shared" si="180"/>
        <v>0</v>
      </c>
      <c r="DE30" s="47">
        <f t="shared" si="181"/>
        <v>0</v>
      </c>
      <c r="DF30" s="47">
        <f t="shared" si="182"/>
        <v>0</v>
      </c>
      <c r="DG30" s="47">
        <f t="shared" si="183"/>
        <v>0</v>
      </c>
      <c r="DH30" s="47">
        <f t="shared" si="184"/>
        <v>0</v>
      </c>
      <c r="DI30" s="47">
        <f t="shared" si="185"/>
        <v>0</v>
      </c>
      <c r="DJ30" s="47">
        <f t="shared" si="186"/>
        <v>0</v>
      </c>
      <c r="DK30" s="47">
        <f t="shared" si="187"/>
        <v>0</v>
      </c>
      <c r="DL30" s="47">
        <f t="shared" si="188"/>
        <v>0</v>
      </c>
      <c r="DM30" s="47">
        <f t="shared" si="189"/>
        <v>0</v>
      </c>
      <c r="DN30" s="47">
        <f t="shared" si="190"/>
        <v>0</v>
      </c>
      <c r="DO30" s="47">
        <f t="shared" si="191"/>
        <v>0</v>
      </c>
      <c r="DP30" s="47">
        <f t="shared" si="192"/>
        <v>0</v>
      </c>
      <c r="DQ30" s="47">
        <f t="shared" si="193"/>
        <v>0</v>
      </c>
      <c r="DR30" s="47">
        <f t="shared" si="194"/>
        <v>0</v>
      </c>
    </row>
    <row r="31" spans="1:122" x14ac:dyDescent="0.25">
      <c r="A31" s="193"/>
      <c r="B31" s="30" t="s">
        <v>12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68"/>
      <c r="T31" s="68"/>
      <c r="U31" s="47">
        <f t="shared" ref="U31:AQ31" si="208">T31</f>
        <v>0</v>
      </c>
      <c r="V31" s="47">
        <f t="shared" si="208"/>
        <v>0</v>
      </c>
      <c r="W31" s="47">
        <f t="shared" si="208"/>
        <v>0</v>
      </c>
      <c r="X31" s="47">
        <f t="shared" si="208"/>
        <v>0</v>
      </c>
      <c r="Y31" s="47">
        <f t="shared" si="208"/>
        <v>0</v>
      </c>
      <c r="Z31" s="47">
        <f t="shared" si="208"/>
        <v>0</v>
      </c>
      <c r="AA31" s="47">
        <f t="shared" si="208"/>
        <v>0</v>
      </c>
      <c r="AB31" s="47">
        <f t="shared" si="208"/>
        <v>0</v>
      </c>
      <c r="AC31" s="47">
        <f t="shared" si="208"/>
        <v>0</v>
      </c>
      <c r="AD31" s="47">
        <f t="shared" si="208"/>
        <v>0</v>
      </c>
      <c r="AE31" s="47">
        <f t="shared" si="196"/>
        <v>0</v>
      </c>
      <c r="AF31" s="68">
        <f>'KWh (Cumulative)'!Z41</f>
        <v>0</v>
      </c>
      <c r="AG31" s="47">
        <f t="shared" si="208"/>
        <v>0</v>
      </c>
      <c r="AH31" s="47">
        <f t="shared" si="208"/>
        <v>0</v>
      </c>
      <c r="AI31" s="47">
        <f t="shared" si="208"/>
        <v>0</v>
      </c>
      <c r="AJ31" s="47">
        <f t="shared" si="208"/>
        <v>0</v>
      </c>
      <c r="AK31" s="47">
        <f t="shared" si="208"/>
        <v>0</v>
      </c>
      <c r="AL31" s="47">
        <f t="shared" si="208"/>
        <v>0</v>
      </c>
      <c r="AM31" s="47">
        <f t="shared" si="208"/>
        <v>0</v>
      </c>
      <c r="AN31" s="47">
        <f t="shared" si="208"/>
        <v>0</v>
      </c>
      <c r="AO31" s="47">
        <f t="shared" si="208"/>
        <v>0</v>
      </c>
      <c r="AP31" s="47">
        <f t="shared" si="208"/>
        <v>0</v>
      </c>
      <c r="AQ31" s="47">
        <f t="shared" si="208"/>
        <v>0</v>
      </c>
      <c r="AR31" s="47">
        <f t="shared" ref="AR31:BO31" si="209">AQ31</f>
        <v>0</v>
      </c>
      <c r="AS31" s="47">
        <f t="shared" si="209"/>
        <v>0</v>
      </c>
      <c r="AT31" s="47">
        <f t="shared" si="209"/>
        <v>0</v>
      </c>
      <c r="AU31" s="47">
        <f t="shared" si="209"/>
        <v>0</v>
      </c>
      <c r="AV31" s="47">
        <f t="shared" si="209"/>
        <v>0</v>
      </c>
      <c r="AW31" s="47">
        <f t="shared" si="209"/>
        <v>0</v>
      </c>
      <c r="AX31" s="47">
        <f t="shared" si="209"/>
        <v>0</v>
      </c>
      <c r="AY31" s="47">
        <f t="shared" si="209"/>
        <v>0</v>
      </c>
      <c r="AZ31" s="47">
        <f t="shared" si="209"/>
        <v>0</v>
      </c>
      <c r="BA31" s="47">
        <f t="shared" si="209"/>
        <v>0</v>
      </c>
      <c r="BB31" s="47">
        <f t="shared" si="209"/>
        <v>0</v>
      </c>
      <c r="BC31" s="47">
        <f t="shared" si="209"/>
        <v>0</v>
      </c>
      <c r="BD31" s="68">
        <f>'KWh (Cumulative)'!AX41</f>
        <v>0</v>
      </c>
      <c r="BE31" s="47">
        <f t="shared" si="209"/>
        <v>0</v>
      </c>
      <c r="BF31" s="47">
        <f t="shared" si="209"/>
        <v>0</v>
      </c>
      <c r="BG31" s="47">
        <f t="shared" si="209"/>
        <v>0</v>
      </c>
      <c r="BH31" s="47">
        <f t="shared" si="209"/>
        <v>0</v>
      </c>
      <c r="BI31" s="47">
        <f t="shared" si="209"/>
        <v>0</v>
      </c>
      <c r="BJ31" s="47">
        <f t="shared" si="209"/>
        <v>0</v>
      </c>
      <c r="BK31" s="47">
        <f t="shared" si="209"/>
        <v>0</v>
      </c>
      <c r="BL31" s="47">
        <f t="shared" si="209"/>
        <v>0</v>
      </c>
      <c r="BM31" s="47">
        <f t="shared" si="209"/>
        <v>0</v>
      </c>
      <c r="BN31" s="47">
        <f t="shared" si="209"/>
        <v>0</v>
      </c>
      <c r="BO31" s="47">
        <f t="shared" si="209"/>
        <v>0</v>
      </c>
      <c r="BP31" s="68">
        <f>'KWh (Cumulative)'!BJ41</f>
        <v>0</v>
      </c>
      <c r="BQ31" s="47">
        <f t="shared" ref="BQ31:CJ31" si="210">BP31</f>
        <v>0</v>
      </c>
      <c r="BR31" s="47">
        <f t="shared" si="210"/>
        <v>0</v>
      </c>
      <c r="BS31" s="47">
        <f t="shared" si="210"/>
        <v>0</v>
      </c>
      <c r="BT31" s="47">
        <f t="shared" si="210"/>
        <v>0</v>
      </c>
      <c r="BU31" s="47">
        <f t="shared" si="210"/>
        <v>0</v>
      </c>
      <c r="BV31" s="47">
        <f t="shared" si="210"/>
        <v>0</v>
      </c>
      <c r="BW31" s="47">
        <f t="shared" si="210"/>
        <v>0</v>
      </c>
      <c r="BX31" s="47">
        <f t="shared" si="210"/>
        <v>0</v>
      </c>
      <c r="BY31" s="47">
        <f t="shared" si="210"/>
        <v>0</v>
      </c>
      <c r="BZ31" s="47">
        <f t="shared" si="210"/>
        <v>0</v>
      </c>
      <c r="CA31" s="47">
        <f t="shared" si="210"/>
        <v>0</v>
      </c>
      <c r="CB31" s="47">
        <f t="shared" si="210"/>
        <v>0</v>
      </c>
      <c r="CC31" s="47">
        <f t="shared" si="210"/>
        <v>0</v>
      </c>
      <c r="CD31" s="47">
        <f t="shared" si="210"/>
        <v>0</v>
      </c>
      <c r="CE31" s="47">
        <f t="shared" si="210"/>
        <v>0</v>
      </c>
      <c r="CF31" s="47">
        <f t="shared" si="210"/>
        <v>0</v>
      </c>
      <c r="CG31" s="47">
        <f t="shared" si="210"/>
        <v>0</v>
      </c>
      <c r="CH31" s="47">
        <f t="shared" si="210"/>
        <v>0</v>
      </c>
      <c r="CI31" s="47">
        <f t="shared" si="210"/>
        <v>0</v>
      </c>
      <c r="CJ31" s="47">
        <f t="shared" si="210"/>
        <v>0</v>
      </c>
      <c r="CK31" s="47">
        <f t="shared" si="162"/>
        <v>0</v>
      </c>
      <c r="CL31" s="47">
        <f t="shared" si="163"/>
        <v>0</v>
      </c>
      <c r="CM31" s="47">
        <f t="shared" si="164"/>
        <v>0</v>
      </c>
      <c r="CN31" s="47">
        <f>'KWh (Cumulative)'!CH41</f>
        <v>0</v>
      </c>
      <c r="CO31" s="47">
        <f t="shared" si="165"/>
        <v>0</v>
      </c>
      <c r="CP31" s="47">
        <f t="shared" si="166"/>
        <v>0</v>
      </c>
      <c r="CQ31" s="47">
        <f t="shared" si="167"/>
        <v>0</v>
      </c>
      <c r="CR31" s="47">
        <f t="shared" si="168"/>
        <v>0</v>
      </c>
      <c r="CS31" s="47">
        <f t="shared" si="169"/>
        <v>0</v>
      </c>
      <c r="CT31" s="47">
        <f t="shared" si="170"/>
        <v>0</v>
      </c>
      <c r="CU31" s="47">
        <f t="shared" si="171"/>
        <v>0</v>
      </c>
      <c r="CV31" s="47">
        <f t="shared" si="172"/>
        <v>0</v>
      </c>
      <c r="CW31" s="47">
        <f t="shared" si="173"/>
        <v>0</v>
      </c>
      <c r="CX31" s="47">
        <f t="shared" si="174"/>
        <v>0</v>
      </c>
      <c r="CY31" s="47">
        <f t="shared" si="175"/>
        <v>0</v>
      </c>
      <c r="CZ31" s="47">
        <f t="shared" si="176"/>
        <v>0</v>
      </c>
      <c r="DA31" s="47">
        <f t="shared" si="177"/>
        <v>0</v>
      </c>
      <c r="DB31" s="47">
        <f t="shared" si="178"/>
        <v>0</v>
      </c>
      <c r="DC31" s="47">
        <f t="shared" si="179"/>
        <v>0</v>
      </c>
      <c r="DD31" s="47">
        <f t="shared" si="180"/>
        <v>0</v>
      </c>
      <c r="DE31" s="47">
        <f t="shared" si="181"/>
        <v>0</v>
      </c>
      <c r="DF31" s="47">
        <f t="shared" si="182"/>
        <v>0</v>
      </c>
      <c r="DG31" s="47">
        <f t="shared" si="183"/>
        <v>0</v>
      </c>
      <c r="DH31" s="47">
        <f t="shared" si="184"/>
        <v>0</v>
      </c>
      <c r="DI31" s="47">
        <f t="shared" si="185"/>
        <v>0</v>
      </c>
      <c r="DJ31" s="47">
        <f t="shared" si="186"/>
        <v>0</v>
      </c>
      <c r="DK31" s="47">
        <f t="shared" si="187"/>
        <v>0</v>
      </c>
      <c r="DL31" s="47">
        <f t="shared" si="188"/>
        <v>0</v>
      </c>
      <c r="DM31" s="47">
        <f t="shared" si="189"/>
        <v>0</v>
      </c>
      <c r="DN31" s="47">
        <f t="shared" si="190"/>
        <v>0</v>
      </c>
      <c r="DO31" s="47">
        <f t="shared" si="191"/>
        <v>0</v>
      </c>
      <c r="DP31" s="47">
        <f t="shared" si="192"/>
        <v>0</v>
      </c>
      <c r="DQ31" s="47">
        <f t="shared" si="193"/>
        <v>0</v>
      </c>
      <c r="DR31" s="47">
        <f t="shared" si="194"/>
        <v>0</v>
      </c>
    </row>
    <row r="32" spans="1:122" x14ac:dyDescent="0.25">
      <c r="A32" s="193"/>
      <c r="B32" s="30" t="s">
        <v>3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68"/>
      <c r="T32" s="68"/>
      <c r="U32" s="47">
        <f t="shared" ref="U32:AQ32" si="211">T32</f>
        <v>0</v>
      </c>
      <c r="V32" s="47">
        <f t="shared" si="211"/>
        <v>0</v>
      </c>
      <c r="W32" s="47">
        <f t="shared" si="211"/>
        <v>0</v>
      </c>
      <c r="X32" s="47">
        <f t="shared" si="211"/>
        <v>0</v>
      </c>
      <c r="Y32" s="47">
        <f t="shared" si="211"/>
        <v>0</v>
      </c>
      <c r="Z32" s="47">
        <f t="shared" si="211"/>
        <v>0</v>
      </c>
      <c r="AA32" s="47">
        <f t="shared" si="211"/>
        <v>0</v>
      </c>
      <c r="AB32" s="47">
        <f t="shared" si="211"/>
        <v>0</v>
      </c>
      <c r="AC32" s="47">
        <f t="shared" si="211"/>
        <v>0</v>
      </c>
      <c r="AD32" s="47">
        <f t="shared" si="211"/>
        <v>0</v>
      </c>
      <c r="AE32" s="47">
        <f t="shared" si="196"/>
        <v>0</v>
      </c>
      <c r="AF32" s="68">
        <f>'KWh (Cumulative)'!Z42</f>
        <v>0</v>
      </c>
      <c r="AG32" s="47">
        <f t="shared" si="211"/>
        <v>0</v>
      </c>
      <c r="AH32" s="47">
        <f t="shared" si="211"/>
        <v>0</v>
      </c>
      <c r="AI32" s="47">
        <f t="shared" si="211"/>
        <v>0</v>
      </c>
      <c r="AJ32" s="47">
        <f t="shared" si="211"/>
        <v>0</v>
      </c>
      <c r="AK32" s="47">
        <f t="shared" si="211"/>
        <v>0</v>
      </c>
      <c r="AL32" s="47">
        <f t="shared" si="211"/>
        <v>0</v>
      </c>
      <c r="AM32" s="47">
        <f t="shared" si="211"/>
        <v>0</v>
      </c>
      <c r="AN32" s="47">
        <f t="shared" si="211"/>
        <v>0</v>
      </c>
      <c r="AO32" s="47">
        <f t="shared" si="211"/>
        <v>0</v>
      </c>
      <c r="AP32" s="47">
        <f t="shared" si="211"/>
        <v>0</v>
      </c>
      <c r="AQ32" s="47">
        <f t="shared" si="211"/>
        <v>0</v>
      </c>
      <c r="AR32" s="47">
        <f t="shared" ref="AR32:BO32" si="212">AQ32</f>
        <v>0</v>
      </c>
      <c r="AS32" s="47">
        <f t="shared" si="212"/>
        <v>0</v>
      </c>
      <c r="AT32" s="47">
        <f t="shared" si="212"/>
        <v>0</v>
      </c>
      <c r="AU32" s="47">
        <f t="shared" si="212"/>
        <v>0</v>
      </c>
      <c r="AV32" s="47">
        <f t="shared" si="212"/>
        <v>0</v>
      </c>
      <c r="AW32" s="47">
        <f t="shared" si="212"/>
        <v>0</v>
      </c>
      <c r="AX32" s="47">
        <f t="shared" si="212"/>
        <v>0</v>
      </c>
      <c r="AY32" s="47">
        <f t="shared" si="212"/>
        <v>0</v>
      </c>
      <c r="AZ32" s="47">
        <f t="shared" si="212"/>
        <v>0</v>
      </c>
      <c r="BA32" s="47">
        <f t="shared" si="212"/>
        <v>0</v>
      </c>
      <c r="BB32" s="47">
        <f t="shared" si="212"/>
        <v>0</v>
      </c>
      <c r="BC32" s="47">
        <f t="shared" si="212"/>
        <v>0</v>
      </c>
      <c r="BD32" s="68">
        <f>'KWh (Cumulative)'!AX42</f>
        <v>0</v>
      </c>
      <c r="BE32" s="47">
        <f t="shared" si="212"/>
        <v>0</v>
      </c>
      <c r="BF32" s="47">
        <f t="shared" si="212"/>
        <v>0</v>
      </c>
      <c r="BG32" s="47">
        <f t="shared" si="212"/>
        <v>0</v>
      </c>
      <c r="BH32" s="47">
        <f t="shared" si="212"/>
        <v>0</v>
      </c>
      <c r="BI32" s="47">
        <f t="shared" si="212"/>
        <v>0</v>
      </c>
      <c r="BJ32" s="47">
        <f t="shared" si="212"/>
        <v>0</v>
      </c>
      <c r="BK32" s="47">
        <f t="shared" si="212"/>
        <v>0</v>
      </c>
      <c r="BL32" s="47">
        <f t="shared" si="212"/>
        <v>0</v>
      </c>
      <c r="BM32" s="47">
        <f t="shared" si="212"/>
        <v>0</v>
      </c>
      <c r="BN32" s="47">
        <f t="shared" si="212"/>
        <v>0</v>
      </c>
      <c r="BO32" s="47">
        <f t="shared" si="212"/>
        <v>0</v>
      </c>
      <c r="BP32" s="68">
        <f>'KWh (Cumulative)'!BJ42</f>
        <v>0</v>
      </c>
      <c r="BQ32" s="47">
        <f t="shared" ref="BQ32:CJ32" si="213">BP32</f>
        <v>0</v>
      </c>
      <c r="BR32" s="47">
        <f t="shared" si="213"/>
        <v>0</v>
      </c>
      <c r="BS32" s="47">
        <f t="shared" si="213"/>
        <v>0</v>
      </c>
      <c r="BT32" s="47">
        <f t="shared" si="213"/>
        <v>0</v>
      </c>
      <c r="BU32" s="47">
        <f t="shared" si="213"/>
        <v>0</v>
      </c>
      <c r="BV32" s="47">
        <f t="shared" si="213"/>
        <v>0</v>
      </c>
      <c r="BW32" s="47">
        <f t="shared" si="213"/>
        <v>0</v>
      </c>
      <c r="BX32" s="47">
        <f t="shared" si="213"/>
        <v>0</v>
      </c>
      <c r="BY32" s="47">
        <f t="shared" si="213"/>
        <v>0</v>
      </c>
      <c r="BZ32" s="47">
        <f t="shared" si="213"/>
        <v>0</v>
      </c>
      <c r="CA32" s="47">
        <f t="shared" si="213"/>
        <v>0</v>
      </c>
      <c r="CB32" s="47">
        <f t="shared" si="213"/>
        <v>0</v>
      </c>
      <c r="CC32" s="47">
        <f t="shared" si="213"/>
        <v>0</v>
      </c>
      <c r="CD32" s="47">
        <f t="shared" si="213"/>
        <v>0</v>
      </c>
      <c r="CE32" s="47">
        <f t="shared" si="213"/>
        <v>0</v>
      </c>
      <c r="CF32" s="47">
        <f t="shared" si="213"/>
        <v>0</v>
      </c>
      <c r="CG32" s="47">
        <f t="shared" si="213"/>
        <v>0</v>
      </c>
      <c r="CH32" s="47">
        <f t="shared" si="213"/>
        <v>0</v>
      </c>
      <c r="CI32" s="47">
        <f t="shared" si="213"/>
        <v>0</v>
      </c>
      <c r="CJ32" s="47">
        <f t="shared" si="213"/>
        <v>0</v>
      </c>
      <c r="CK32" s="47">
        <f t="shared" si="162"/>
        <v>0</v>
      </c>
      <c r="CL32" s="47">
        <f t="shared" si="163"/>
        <v>0</v>
      </c>
      <c r="CM32" s="47">
        <f t="shared" si="164"/>
        <v>0</v>
      </c>
      <c r="CN32" s="47">
        <f>'KWh (Cumulative)'!CH42</f>
        <v>0</v>
      </c>
      <c r="CO32" s="47">
        <f t="shared" si="165"/>
        <v>0</v>
      </c>
      <c r="CP32" s="47">
        <f t="shared" si="166"/>
        <v>0</v>
      </c>
      <c r="CQ32" s="47">
        <f t="shared" si="167"/>
        <v>0</v>
      </c>
      <c r="CR32" s="47">
        <f t="shared" si="168"/>
        <v>0</v>
      </c>
      <c r="CS32" s="47">
        <f t="shared" si="169"/>
        <v>0</v>
      </c>
      <c r="CT32" s="47">
        <f t="shared" si="170"/>
        <v>0</v>
      </c>
      <c r="CU32" s="47">
        <f t="shared" si="171"/>
        <v>0</v>
      </c>
      <c r="CV32" s="47">
        <f t="shared" si="172"/>
        <v>0</v>
      </c>
      <c r="CW32" s="47">
        <f t="shared" si="173"/>
        <v>0</v>
      </c>
      <c r="CX32" s="47">
        <f t="shared" si="174"/>
        <v>0</v>
      </c>
      <c r="CY32" s="47">
        <f t="shared" si="175"/>
        <v>0</v>
      </c>
      <c r="CZ32" s="47">
        <f t="shared" si="176"/>
        <v>0</v>
      </c>
      <c r="DA32" s="47">
        <f t="shared" si="177"/>
        <v>0</v>
      </c>
      <c r="DB32" s="47">
        <f t="shared" si="178"/>
        <v>0</v>
      </c>
      <c r="DC32" s="47">
        <f t="shared" si="179"/>
        <v>0</v>
      </c>
      <c r="DD32" s="47">
        <f t="shared" si="180"/>
        <v>0</v>
      </c>
      <c r="DE32" s="47">
        <f t="shared" si="181"/>
        <v>0</v>
      </c>
      <c r="DF32" s="47">
        <f t="shared" si="182"/>
        <v>0</v>
      </c>
      <c r="DG32" s="47">
        <f t="shared" si="183"/>
        <v>0</v>
      </c>
      <c r="DH32" s="47">
        <f t="shared" si="184"/>
        <v>0</v>
      </c>
      <c r="DI32" s="47">
        <f t="shared" si="185"/>
        <v>0</v>
      </c>
      <c r="DJ32" s="47">
        <f t="shared" si="186"/>
        <v>0</v>
      </c>
      <c r="DK32" s="47">
        <f t="shared" si="187"/>
        <v>0</v>
      </c>
      <c r="DL32" s="47">
        <f t="shared" si="188"/>
        <v>0</v>
      </c>
      <c r="DM32" s="47">
        <f t="shared" si="189"/>
        <v>0</v>
      </c>
      <c r="DN32" s="47">
        <f t="shared" si="190"/>
        <v>0</v>
      </c>
      <c r="DO32" s="47">
        <f t="shared" si="191"/>
        <v>0</v>
      </c>
      <c r="DP32" s="47">
        <f t="shared" si="192"/>
        <v>0</v>
      </c>
      <c r="DQ32" s="47">
        <f t="shared" si="193"/>
        <v>0</v>
      </c>
      <c r="DR32" s="47">
        <f t="shared" si="194"/>
        <v>0</v>
      </c>
    </row>
    <row r="33" spans="1:122" x14ac:dyDescent="0.25">
      <c r="A33" s="193"/>
      <c r="B33" s="30" t="s">
        <v>13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68"/>
      <c r="T33" s="68"/>
      <c r="U33" s="47">
        <f t="shared" ref="U33:AQ33" si="214">T33</f>
        <v>0</v>
      </c>
      <c r="V33" s="47">
        <f t="shared" si="214"/>
        <v>0</v>
      </c>
      <c r="W33" s="47">
        <f t="shared" si="214"/>
        <v>0</v>
      </c>
      <c r="X33" s="47">
        <f t="shared" si="214"/>
        <v>0</v>
      </c>
      <c r="Y33" s="47">
        <f t="shared" si="214"/>
        <v>0</v>
      </c>
      <c r="Z33" s="47">
        <f t="shared" si="214"/>
        <v>0</v>
      </c>
      <c r="AA33" s="47">
        <f t="shared" si="214"/>
        <v>0</v>
      </c>
      <c r="AB33" s="47">
        <f t="shared" si="214"/>
        <v>0</v>
      </c>
      <c r="AC33" s="47">
        <f t="shared" si="214"/>
        <v>0</v>
      </c>
      <c r="AD33" s="47">
        <f t="shared" si="214"/>
        <v>0</v>
      </c>
      <c r="AE33" s="47">
        <f t="shared" si="196"/>
        <v>0</v>
      </c>
      <c r="AF33" s="68">
        <f>'KWh (Cumulative)'!Z43</f>
        <v>0</v>
      </c>
      <c r="AG33" s="47">
        <f t="shared" si="214"/>
        <v>0</v>
      </c>
      <c r="AH33" s="47">
        <f t="shared" si="214"/>
        <v>0</v>
      </c>
      <c r="AI33" s="47">
        <f t="shared" si="214"/>
        <v>0</v>
      </c>
      <c r="AJ33" s="47">
        <f t="shared" si="214"/>
        <v>0</v>
      </c>
      <c r="AK33" s="47">
        <f t="shared" si="214"/>
        <v>0</v>
      </c>
      <c r="AL33" s="47">
        <f t="shared" si="214"/>
        <v>0</v>
      </c>
      <c r="AM33" s="47">
        <f t="shared" si="214"/>
        <v>0</v>
      </c>
      <c r="AN33" s="47">
        <f t="shared" si="214"/>
        <v>0</v>
      </c>
      <c r="AO33" s="47">
        <f t="shared" si="214"/>
        <v>0</v>
      </c>
      <c r="AP33" s="47">
        <f t="shared" si="214"/>
        <v>0</v>
      </c>
      <c r="AQ33" s="47">
        <f t="shared" si="214"/>
        <v>0</v>
      </c>
      <c r="AR33" s="47">
        <f t="shared" ref="AR33:BO33" si="215">AQ33</f>
        <v>0</v>
      </c>
      <c r="AS33" s="47">
        <f t="shared" si="215"/>
        <v>0</v>
      </c>
      <c r="AT33" s="47">
        <f t="shared" si="215"/>
        <v>0</v>
      </c>
      <c r="AU33" s="47">
        <f t="shared" si="215"/>
        <v>0</v>
      </c>
      <c r="AV33" s="47">
        <f t="shared" si="215"/>
        <v>0</v>
      </c>
      <c r="AW33" s="47">
        <f t="shared" si="215"/>
        <v>0</v>
      </c>
      <c r="AX33" s="47">
        <f t="shared" si="215"/>
        <v>0</v>
      </c>
      <c r="AY33" s="47">
        <f t="shared" si="215"/>
        <v>0</v>
      </c>
      <c r="AZ33" s="47">
        <f t="shared" si="215"/>
        <v>0</v>
      </c>
      <c r="BA33" s="47">
        <f t="shared" si="215"/>
        <v>0</v>
      </c>
      <c r="BB33" s="47">
        <f t="shared" si="215"/>
        <v>0</v>
      </c>
      <c r="BC33" s="47">
        <f t="shared" si="215"/>
        <v>0</v>
      </c>
      <c r="BD33" s="68">
        <f>'KWh (Cumulative)'!AX43</f>
        <v>0</v>
      </c>
      <c r="BE33" s="47">
        <f t="shared" si="215"/>
        <v>0</v>
      </c>
      <c r="BF33" s="47">
        <f t="shared" si="215"/>
        <v>0</v>
      </c>
      <c r="BG33" s="47">
        <f t="shared" si="215"/>
        <v>0</v>
      </c>
      <c r="BH33" s="47">
        <f t="shared" si="215"/>
        <v>0</v>
      </c>
      <c r="BI33" s="47">
        <f t="shared" si="215"/>
        <v>0</v>
      </c>
      <c r="BJ33" s="47">
        <f t="shared" si="215"/>
        <v>0</v>
      </c>
      <c r="BK33" s="47">
        <f t="shared" si="215"/>
        <v>0</v>
      </c>
      <c r="BL33" s="47">
        <f t="shared" si="215"/>
        <v>0</v>
      </c>
      <c r="BM33" s="47">
        <f t="shared" si="215"/>
        <v>0</v>
      </c>
      <c r="BN33" s="47">
        <f t="shared" si="215"/>
        <v>0</v>
      </c>
      <c r="BO33" s="47">
        <f t="shared" si="215"/>
        <v>0</v>
      </c>
      <c r="BP33" s="68">
        <f>'KWh (Cumulative)'!BJ43</f>
        <v>0</v>
      </c>
      <c r="BQ33" s="47">
        <f t="shared" ref="BQ33:CJ33" si="216">BP33</f>
        <v>0</v>
      </c>
      <c r="BR33" s="47">
        <f t="shared" si="216"/>
        <v>0</v>
      </c>
      <c r="BS33" s="47">
        <f t="shared" si="216"/>
        <v>0</v>
      </c>
      <c r="BT33" s="47">
        <f t="shared" si="216"/>
        <v>0</v>
      </c>
      <c r="BU33" s="47">
        <f t="shared" si="216"/>
        <v>0</v>
      </c>
      <c r="BV33" s="47">
        <f t="shared" si="216"/>
        <v>0</v>
      </c>
      <c r="BW33" s="47">
        <f t="shared" si="216"/>
        <v>0</v>
      </c>
      <c r="BX33" s="47">
        <f t="shared" si="216"/>
        <v>0</v>
      </c>
      <c r="BY33" s="47">
        <f t="shared" si="216"/>
        <v>0</v>
      </c>
      <c r="BZ33" s="47">
        <f t="shared" si="216"/>
        <v>0</v>
      </c>
      <c r="CA33" s="47">
        <f t="shared" si="216"/>
        <v>0</v>
      </c>
      <c r="CB33" s="47">
        <f t="shared" si="216"/>
        <v>0</v>
      </c>
      <c r="CC33" s="47">
        <f t="shared" si="216"/>
        <v>0</v>
      </c>
      <c r="CD33" s="47">
        <f t="shared" si="216"/>
        <v>0</v>
      </c>
      <c r="CE33" s="47">
        <f t="shared" si="216"/>
        <v>0</v>
      </c>
      <c r="CF33" s="47">
        <f t="shared" si="216"/>
        <v>0</v>
      </c>
      <c r="CG33" s="47">
        <f t="shared" si="216"/>
        <v>0</v>
      </c>
      <c r="CH33" s="47">
        <f t="shared" si="216"/>
        <v>0</v>
      </c>
      <c r="CI33" s="47">
        <f t="shared" si="216"/>
        <v>0</v>
      </c>
      <c r="CJ33" s="47">
        <f t="shared" si="216"/>
        <v>0</v>
      </c>
      <c r="CK33" s="47">
        <f t="shared" si="162"/>
        <v>0</v>
      </c>
      <c r="CL33" s="47">
        <f t="shared" si="163"/>
        <v>0</v>
      </c>
      <c r="CM33" s="47">
        <f t="shared" si="164"/>
        <v>0</v>
      </c>
      <c r="CN33" s="47">
        <f>'KWh (Cumulative)'!CH43</f>
        <v>0</v>
      </c>
      <c r="CO33" s="47">
        <f t="shared" si="165"/>
        <v>0</v>
      </c>
      <c r="CP33" s="47">
        <f t="shared" si="166"/>
        <v>0</v>
      </c>
      <c r="CQ33" s="47">
        <f t="shared" si="167"/>
        <v>0</v>
      </c>
      <c r="CR33" s="47">
        <f t="shared" si="168"/>
        <v>0</v>
      </c>
      <c r="CS33" s="47">
        <f t="shared" si="169"/>
        <v>0</v>
      </c>
      <c r="CT33" s="47">
        <f t="shared" si="170"/>
        <v>0</v>
      </c>
      <c r="CU33" s="47">
        <f t="shared" si="171"/>
        <v>0</v>
      </c>
      <c r="CV33" s="47">
        <f t="shared" si="172"/>
        <v>0</v>
      </c>
      <c r="CW33" s="47">
        <f t="shared" si="173"/>
        <v>0</v>
      </c>
      <c r="CX33" s="47">
        <f t="shared" si="174"/>
        <v>0</v>
      </c>
      <c r="CY33" s="47">
        <f t="shared" si="175"/>
        <v>0</v>
      </c>
      <c r="CZ33" s="47">
        <f t="shared" si="176"/>
        <v>0</v>
      </c>
      <c r="DA33" s="47">
        <f t="shared" si="177"/>
        <v>0</v>
      </c>
      <c r="DB33" s="47">
        <f t="shared" si="178"/>
        <v>0</v>
      </c>
      <c r="DC33" s="47">
        <f t="shared" si="179"/>
        <v>0</v>
      </c>
      <c r="DD33" s="47">
        <f t="shared" si="180"/>
        <v>0</v>
      </c>
      <c r="DE33" s="47">
        <f t="shared" si="181"/>
        <v>0</v>
      </c>
      <c r="DF33" s="47">
        <f t="shared" si="182"/>
        <v>0</v>
      </c>
      <c r="DG33" s="47">
        <f t="shared" si="183"/>
        <v>0</v>
      </c>
      <c r="DH33" s="47">
        <f t="shared" si="184"/>
        <v>0</v>
      </c>
      <c r="DI33" s="47">
        <f t="shared" si="185"/>
        <v>0</v>
      </c>
      <c r="DJ33" s="47">
        <f t="shared" si="186"/>
        <v>0</v>
      </c>
      <c r="DK33" s="47">
        <f t="shared" si="187"/>
        <v>0</v>
      </c>
      <c r="DL33" s="47">
        <f t="shared" si="188"/>
        <v>0</v>
      </c>
      <c r="DM33" s="47">
        <f t="shared" si="189"/>
        <v>0</v>
      </c>
      <c r="DN33" s="47">
        <f t="shared" si="190"/>
        <v>0</v>
      </c>
      <c r="DO33" s="47">
        <f t="shared" si="191"/>
        <v>0</v>
      </c>
      <c r="DP33" s="47">
        <f t="shared" si="192"/>
        <v>0</v>
      </c>
      <c r="DQ33" s="47">
        <f t="shared" si="193"/>
        <v>0</v>
      </c>
      <c r="DR33" s="47">
        <f t="shared" si="194"/>
        <v>0</v>
      </c>
    </row>
    <row r="34" spans="1:122" x14ac:dyDescent="0.25">
      <c r="A34" s="193"/>
      <c r="B34" s="30" t="s">
        <v>4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68"/>
      <c r="T34" s="68"/>
      <c r="U34" s="47">
        <f t="shared" ref="U34:AQ34" si="217">T34</f>
        <v>0</v>
      </c>
      <c r="V34" s="47">
        <f t="shared" si="217"/>
        <v>0</v>
      </c>
      <c r="W34" s="47">
        <f t="shared" si="217"/>
        <v>0</v>
      </c>
      <c r="X34" s="47">
        <f t="shared" si="217"/>
        <v>0</v>
      </c>
      <c r="Y34" s="47">
        <f t="shared" si="217"/>
        <v>0</v>
      </c>
      <c r="Z34" s="47">
        <f t="shared" si="217"/>
        <v>0</v>
      </c>
      <c r="AA34" s="47">
        <f t="shared" si="217"/>
        <v>0</v>
      </c>
      <c r="AB34" s="47">
        <f t="shared" si="217"/>
        <v>0</v>
      </c>
      <c r="AC34" s="47">
        <f t="shared" si="217"/>
        <v>0</v>
      </c>
      <c r="AD34" s="47">
        <f t="shared" si="217"/>
        <v>0</v>
      </c>
      <c r="AE34" s="47">
        <f t="shared" si="196"/>
        <v>0</v>
      </c>
      <c r="AF34" s="68">
        <f>'KWh (Cumulative)'!Z44</f>
        <v>0</v>
      </c>
      <c r="AG34" s="47">
        <f t="shared" si="217"/>
        <v>0</v>
      </c>
      <c r="AH34" s="47">
        <f t="shared" si="217"/>
        <v>0</v>
      </c>
      <c r="AI34" s="47">
        <f t="shared" si="217"/>
        <v>0</v>
      </c>
      <c r="AJ34" s="47">
        <f t="shared" si="217"/>
        <v>0</v>
      </c>
      <c r="AK34" s="47">
        <f t="shared" si="217"/>
        <v>0</v>
      </c>
      <c r="AL34" s="47">
        <f t="shared" si="217"/>
        <v>0</v>
      </c>
      <c r="AM34" s="47">
        <f t="shared" si="217"/>
        <v>0</v>
      </c>
      <c r="AN34" s="47">
        <f t="shared" si="217"/>
        <v>0</v>
      </c>
      <c r="AO34" s="47">
        <f t="shared" si="217"/>
        <v>0</v>
      </c>
      <c r="AP34" s="47">
        <f t="shared" si="217"/>
        <v>0</v>
      </c>
      <c r="AQ34" s="47">
        <f t="shared" si="217"/>
        <v>0</v>
      </c>
      <c r="AR34" s="47">
        <f t="shared" ref="AR34:BO34" si="218">AQ34</f>
        <v>0</v>
      </c>
      <c r="AS34" s="47">
        <f t="shared" si="218"/>
        <v>0</v>
      </c>
      <c r="AT34" s="47">
        <f t="shared" si="218"/>
        <v>0</v>
      </c>
      <c r="AU34" s="47">
        <f t="shared" si="218"/>
        <v>0</v>
      </c>
      <c r="AV34" s="47">
        <f t="shared" si="218"/>
        <v>0</v>
      </c>
      <c r="AW34" s="47">
        <f t="shared" si="218"/>
        <v>0</v>
      </c>
      <c r="AX34" s="47">
        <f t="shared" si="218"/>
        <v>0</v>
      </c>
      <c r="AY34" s="47">
        <f t="shared" si="218"/>
        <v>0</v>
      </c>
      <c r="AZ34" s="47">
        <f t="shared" si="218"/>
        <v>0</v>
      </c>
      <c r="BA34" s="47">
        <f t="shared" si="218"/>
        <v>0</v>
      </c>
      <c r="BB34" s="47">
        <f t="shared" si="218"/>
        <v>0</v>
      </c>
      <c r="BC34" s="47">
        <f t="shared" si="218"/>
        <v>0</v>
      </c>
      <c r="BD34" s="68">
        <f>'KWh (Cumulative)'!AX44</f>
        <v>0</v>
      </c>
      <c r="BE34" s="47">
        <f t="shared" si="218"/>
        <v>0</v>
      </c>
      <c r="BF34" s="47">
        <f t="shared" si="218"/>
        <v>0</v>
      </c>
      <c r="BG34" s="47">
        <f t="shared" si="218"/>
        <v>0</v>
      </c>
      <c r="BH34" s="47">
        <f t="shared" si="218"/>
        <v>0</v>
      </c>
      <c r="BI34" s="47">
        <f t="shared" si="218"/>
        <v>0</v>
      </c>
      <c r="BJ34" s="47">
        <f t="shared" si="218"/>
        <v>0</v>
      </c>
      <c r="BK34" s="47">
        <f t="shared" si="218"/>
        <v>0</v>
      </c>
      <c r="BL34" s="47">
        <f t="shared" si="218"/>
        <v>0</v>
      </c>
      <c r="BM34" s="47">
        <f t="shared" si="218"/>
        <v>0</v>
      </c>
      <c r="BN34" s="47">
        <f t="shared" si="218"/>
        <v>0</v>
      </c>
      <c r="BO34" s="47">
        <f t="shared" si="218"/>
        <v>0</v>
      </c>
      <c r="BP34" s="68">
        <f>'KWh (Cumulative)'!BJ44</f>
        <v>0</v>
      </c>
      <c r="BQ34" s="47">
        <f t="shared" ref="BQ34:CJ34" si="219">BP34</f>
        <v>0</v>
      </c>
      <c r="BR34" s="47">
        <f t="shared" si="219"/>
        <v>0</v>
      </c>
      <c r="BS34" s="47">
        <f t="shared" si="219"/>
        <v>0</v>
      </c>
      <c r="BT34" s="47">
        <f t="shared" si="219"/>
        <v>0</v>
      </c>
      <c r="BU34" s="47">
        <f t="shared" si="219"/>
        <v>0</v>
      </c>
      <c r="BV34" s="47">
        <f t="shared" si="219"/>
        <v>0</v>
      </c>
      <c r="BW34" s="47">
        <f t="shared" si="219"/>
        <v>0</v>
      </c>
      <c r="BX34" s="47">
        <f t="shared" si="219"/>
        <v>0</v>
      </c>
      <c r="BY34" s="47">
        <f t="shared" si="219"/>
        <v>0</v>
      </c>
      <c r="BZ34" s="47">
        <f t="shared" si="219"/>
        <v>0</v>
      </c>
      <c r="CA34" s="47">
        <f t="shared" si="219"/>
        <v>0</v>
      </c>
      <c r="CB34" s="47">
        <f t="shared" si="219"/>
        <v>0</v>
      </c>
      <c r="CC34" s="47">
        <f t="shared" si="219"/>
        <v>0</v>
      </c>
      <c r="CD34" s="47">
        <f t="shared" si="219"/>
        <v>0</v>
      </c>
      <c r="CE34" s="47">
        <f t="shared" si="219"/>
        <v>0</v>
      </c>
      <c r="CF34" s="47">
        <f t="shared" si="219"/>
        <v>0</v>
      </c>
      <c r="CG34" s="47">
        <f t="shared" si="219"/>
        <v>0</v>
      </c>
      <c r="CH34" s="47">
        <f t="shared" si="219"/>
        <v>0</v>
      </c>
      <c r="CI34" s="47">
        <f t="shared" si="219"/>
        <v>0</v>
      </c>
      <c r="CJ34" s="47">
        <f t="shared" si="219"/>
        <v>0</v>
      </c>
      <c r="CK34" s="47">
        <f t="shared" si="162"/>
        <v>0</v>
      </c>
      <c r="CL34" s="47">
        <f t="shared" si="163"/>
        <v>0</v>
      </c>
      <c r="CM34" s="47">
        <f t="shared" si="164"/>
        <v>0</v>
      </c>
      <c r="CN34" s="47">
        <f>'KWh (Cumulative)'!CH44</f>
        <v>0</v>
      </c>
      <c r="CO34" s="47">
        <f t="shared" si="165"/>
        <v>0</v>
      </c>
      <c r="CP34" s="47">
        <f t="shared" si="166"/>
        <v>0</v>
      </c>
      <c r="CQ34" s="47">
        <f t="shared" si="167"/>
        <v>0</v>
      </c>
      <c r="CR34" s="47">
        <f t="shared" si="168"/>
        <v>0</v>
      </c>
      <c r="CS34" s="47">
        <f t="shared" si="169"/>
        <v>0</v>
      </c>
      <c r="CT34" s="47">
        <f t="shared" si="170"/>
        <v>0</v>
      </c>
      <c r="CU34" s="47">
        <f t="shared" si="171"/>
        <v>0</v>
      </c>
      <c r="CV34" s="47">
        <f t="shared" si="172"/>
        <v>0</v>
      </c>
      <c r="CW34" s="47">
        <f t="shared" si="173"/>
        <v>0</v>
      </c>
      <c r="CX34" s="47">
        <f t="shared" si="174"/>
        <v>0</v>
      </c>
      <c r="CY34" s="47">
        <f t="shared" si="175"/>
        <v>0</v>
      </c>
      <c r="CZ34" s="47">
        <f t="shared" si="176"/>
        <v>0</v>
      </c>
      <c r="DA34" s="47">
        <f t="shared" si="177"/>
        <v>0</v>
      </c>
      <c r="DB34" s="47">
        <f t="shared" si="178"/>
        <v>0</v>
      </c>
      <c r="DC34" s="47">
        <f t="shared" si="179"/>
        <v>0</v>
      </c>
      <c r="DD34" s="47">
        <f t="shared" si="180"/>
        <v>0</v>
      </c>
      <c r="DE34" s="47">
        <f t="shared" si="181"/>
        <v>0</v>
      </c>
      <c r="DF34" s="47">
        <f t="shared" si="182"/>
        <v>0</v>
      </c>
      <c r="DG34" s="47">
        <f t="shared" si="183"/>
        <v>0</v>
      </c>
      <c r="DH34" s="47">
        <f t="shared" si="184"/>
        <v>0</v>
      </c>
      <c r="DI34" s="47">
        <f t="shared" si="185"/>
        <v>0</v>
      </c>
      <c r="DJ34" s="47">
        <f t="shared" si="186"/>
        <v>0</v>
      </c>
      <c r="DK34" s="47">
        <f t="shared" si="187"/>
        <v>0</v>
      </c>
      <c r="DL34" s="47">
        <f t="shared" si="188"/>
        <v>0</v>
      </c>
      <c r="DM34" s="47">
        <f t="shared" si="189"/>
        <v>0</v>
      </c>
      <c r="DN34" s="47">
        <f t="shared" si="190"/>
        <v>0</v>
      </c>
      <c r="DO34" s="47">
        <f t="shared" si="191"/>
        <v>0</v>
      </c>
      <c r="DP34" s="47">
        <f t="shared" si="192"/>
        <v>0</v>
      </c>
      <c r="DQ34" s="47">
        <f t="shared" si="193"/>
        <v>0</v>
      </c>
      <c r="DR34" s="47">
        <f t="shared" si="194"/>
        <v>0</v>
      </c>
    </row>
    <row r="35" spans="1:122" x14ac:dyDescent="0.25">
      <c r="A35" s="194"/>
      <c r="B35" s="30" t="s">
        <v>14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68"/>
      <c r="T35" s="68"/>
      <c r="U35" s="47">
        <f t="shared" ref="U35:AQ35" si="220">T35</f>
        <v>0</v>
      </c>
      <c r="V35" s="47">
        <f t="shared" si="220"/>
        <v>0</v>
      </c>
      <c r="W35" s="47">
        <f t="shared" si="220"/>
        <v>0</v>
      </c>
      <c r="X35" s="47">
        <f t="shared" si="220"/>
        <v>0</v>
      </c>
      <c r="Y35" s="47">
        <f t="shared" si="220"/>
        <v>0</v>
      </c>
      <c r="Z35" s="47">
        <f t="shared" si="220"/>
        <v>0</v>
      </c>
      <c r="AA35" s="47">
        <f t="shared" si="220"/>
        <v>0</v>
      </c>
      <c r="AB35" s="47">
        <f t="shared" si="220"/>
        <v>0</v>
      </c>
      <c r="AC35" s="47">
        <f t="shared" si="220"/>
        <v>0</v>
      </c>
      <c r="AD35" s="47">
        <f t="shared" si="220"/>
        <v>0</v>
      </c>
      <c r="AE35" s="47">
        <f t="shared" si="196"/>
        <v>0</v>
      </c>
      <c r="AF35" s="68">
        <f>'KWh (Cumulative)'!Z45</f>
        <v>0</v>
      </c>
      <c r="AG35" s="47">
        <f t="shared" si="220"/>
        <v>0</v>
      </c>
      <c r="AH35" s="47">
        <f t="shared" si="220"/>
        <v>0</v>
      </c>
      <c r="AI35" s="47">
        <f t="shared" si="220"/>
        <v>0</v>
      </c>
      <c r="AJ35" s="47">
        <f t="shared" si="220"/>
        <v>0</v>
      </c>
      <c r="AK35" s="47">
        <f t="shared" si="220"/>
        <v>0</v>
      </c>
      <c r="AL35" s="47">
        <f t="shared" si="220"/>
        <v>0</v>
      </c>
      <c r="AM35" s="47">
        <f t="shared" si="220"/>
        <v>0</v>
      </c>
      <c r="AN35" s="47">
        <f t="shared" si="220"/>
        <v>0</v>
      </c>
      <c r="AO35" s="47">
        <f t="shared" si="220"/>
        <v>0</v>
      </c>
      <c r="AP35" s="47">
        <f t="shared" si="220"/>
        <v>0</v>
      </c>
      <c r="AQ35" s="47">
        <f t="shared" si="220"/>
        <v>0</v>
      </c>
      <c r="AR35" s="47">
        <f t="shared" ref="AR35:BO35" si="221">AQ35</f>
        <v>0</v>
      </c>
      <c r="AS35" s="47">
        <f t="shared" si="221"/>
        <v>0</v>
      </c>
      <c r="AT35" s="47">
        <f t="shared" si="221"/>
        <v>0</v>
      </c>
      <c r="AU35" s="47">
        <f t="shared" si="221"/>
        <v>0</v>
      </c>
      <c r="AV35" s="47">
        <f t="shared" si="221"/>
        <v>0</v>
      </c>
      <c r="AW35" s="47">
        <f t="shared" si="221"/>
        <v>0</v>
      </c>
      <c r="AX35" s="47">
        <f t="shared" si="221"/>
        <v>0</v>
      </c>
      <c r="AY35" s="47">
        <f t="shared" si="221"/>
        <v>0</v>
      </c>
      <c r="AZ35" s="47">
        <f t="shared" si="221"/>
        <v>0</v>
      </c>
      <c r="BA35" s="47">
        <f t="shared" si="221"/>
        <v>0</v>
      </c>
      <c r="BB35" s="47">
        <f t="shared" si="221"/>
        <v>0</v>
      </c>
      <c r="BC35" s="47">
        <f t="shared" si="221"/>
        <v>0</v>
      </c>
      <c r="BD35" s="68">
        <f>'KWh (Cumulative)'!AX45</f>
        <v>0</v>
      </c>
      <c r="BE35" s="47">
        <f t="shared" si="221"/>
        <v>0</v>
      </c>
      <c r="BF35" s="47">
        <f t="shared" si="221"/>
        <v>0</v>
      </c>
      <c r="BG35" s="47">
        <f t="shared" si="221"/>
        <v>0</v>
      </c>
      <c r="BH35" s="47">
        <f t="shared" si="221"/>
        <v>0</v>
      </c>
      <c r="BI35" s="47">
        <f t="shared" si="221"/>
        <v>0</v>
      </c>
      <c r="BJ35" s="47">
        <f t="shared" si="221"/>
        <v>0</v>
      </c>
      <c r="BK35" s="47">
        <f t="shared" si="221"/>
        <v>0</v>
      </c>
      <c r="BL35" s="47">
        <f t="shared" si="221"/>
        <v>0</v>
      </c>
      <c r="BM35" s="47">
        <f t="shared" si="221"/>
        <v>0</v>
      </c>
      <c r="BN35" s="47">
        <f t="shared" si="221"/>
        <v>0</v>
      </c>
      <c r="BO35" s="47">
        <f t="shared" si="221"/>
        <v>0</v>
      </c>
      <c r="BP35" s="68">
        <f>'KWh (Cumulative)'!BJ45</f>
        <v>0</v>
      </c>
      <c r="BQ35" s="47">
        <f t="shared" ref="BQ35:CJ35" si="222">BP35</f>
        <v>0</v>
      </c>
      <c r="BR35" s="47">
        <f t="shared" si="222"/>
        <v>0</v>
      </c>
      <c r="BS35" s="47">
        <f t="shared" si="222"/>
        <v>0</v>
      </c>
      <c r="BT35" s="47">
        <f t="shared" si="222"/>
        <v>0</v>
      </c>
      <c r="BU35" s="47">
        <f t="shared" si="222"/>
        <v>0</v>
      </c>
      <c r="BV35" s="47">
        <f t="shared" si="222"/>
        <v>0</v>
      </c>
      <c r="BW35" s="47">
        <f t="shared" si="222"/>
        <v>0</v>
      </c>
      <c r="BX35" s="47">
        <f t="shared" si="222"/>
        <v>0</v>
      </c>
      <c r="BY35" s="47">
        <f t="shared" si="222"/>
        <v>0</v>
      </c>
      <c r="BZ35" s="47">
        <f t="shared" si="222"/>
        <v>0</v>
      </c>
      <c r="CA35" s="47">
        <f t="shared" si="222"/>
        <v>0</v>
      </c>
      <c r="CB35" s="47">
        <f t="shared" si="222"/>
        <v>0</v>
      </c>
      <c r="CC35" s="47">
        <f t="shared" si="222"/>
        <v>0</v>
      </c>
      <c r="CD35" s="47">
        <f t="shared" si="222"/>
        <v>0</v>
      </c>
      <c r="CE35" s="47">
        <f t="shared" si="222"/>
        <v>0</v>
      </c>
      <c r="CF35" s="47">
        <f t="shared" si="222"/>
        <v>0</v>
      </c>
      <c r="CG35" s="47">
        <f t="shared" si="222"/>
        <v>0</v>
      </c>
      <c r="CH35" s="47">
        <f t="shared" si="222"/>
        <v>0</v>
      </c>
      <c r="CI35" s="47">
        <f t="shared" si="222"/>
        <v>0</v>
      </c>
      <c r="CJ35" s="47">
        <f t="shared" si="222"/>
        <v>0</v>
      </c>
      <c r="CK35" s="47">
        <f t="shared" si="162"/>
        <v>0</v>
      </c>
      <c r="CL35" s="47">
        <f t="shared" si="163"/>
        <v>0</v>
      </c>
      <c r="CM35" s="47">
        <f t="shared" si="164"/>
        <v>0</v>
      </c>
      <c r="CN35" s="47">
        <f>'KWh (Cumulative)'!CH45</f>
        <v>0</v>
      </c>
      <c r="CO35" s="47">
        <f t="shared" si="165"/>
        <v>0</v>
      </c>
      <c r="CP35" s="47">
        <f t="shared" si="166"/>
        <v>0</v>
      </c>
      <c r="CQ35" s="47">
        <f t="shared" si="167"/>
        <v>0</v>
      </c>
      <c r="CR35" s="47">
        <f t="shared" si="168"/>
        <v>0</v>
      </c>
      <c r="CS35" s="47">
        <f t="shared" si="169"/>
        <v>0</v>
      </c>
      <c r="CT35" s="47">
        <f t="shared" si="170"/>
        <v>0</v>
      </c>
      <c r="CU35" s="47">
        <f t="shared" si="171"/>
        <v>0</v>
      </c>
      <c r="CV35" s="47">
        <f t="shared" si="172"/>
        <v>0</v>
      </c>
      <c r="CW35" s="47">
        <f t="shared" si="173"/>
        <v>0</v>
      </c>
      <c r="CX35" s="47">
        <f t="shared" si="174"/>
        <v>0</v>
      </c>
      <c r="CY35" s="47">
        <f t="shared" si="175"/>
        <v>0</v>
      </c>
      <c r="CZ35" s="47">
        <f t="shared" si="176"/>
        <v>0</v>
      </c>
      <c r="DA35" s="47">
        <f t="shared" si="177"/>
        <v>0</v>
      </c>
      <c r="DB35" s="47">
        <f t="shared" si="178"/>
        <v>0</v>
      </c>
      <c r="DC35" s="47">
        <f t="shared" si="179"/>
        <v>0</v>
      </c>
      <c r="DD35" s="47">
        <f t="shared" si="180"/>
        <v>0</v>
      </c>
      <c r="DE35" s="47">
        <f t="shared" si="181"/>
        <v>0</v>
      </c>
      <c r="DF35" s="47">
        <f t="shared" si="182"/>
        <v>0</v>
      </c>
      <c r="DG35" s="47">
        <f t="shared" si="183"/>
        <v>0</v>
      </c>
      <c r="DH35" s="47">
        <f t="shared" si="184"/>
        <v>0</v>
      </c>
      <c r="DI35" s="47">
        <f t="shared" si="185"/>
        <v>0</v>
      </c>
      <c r="DJ35" s="47">
        <f t="shared" si="186"/>
        <v>0</v>
      </c>
      <c r="DK35" s="47">
        <f t="shared" si="187"/>
        <v>0</v>
      </c>
      <c r="DL35" s="47">
        <f t="shared" si="188"/>
        <v>0</v>
      </c>
      <c r="DM35" s="47">
        <f t="shared" si="189"/>
        <v>0</v>
      </c>
      <c r="DN35" s="47">
        <f t="shared" si="190"/>
        <v>0</v>
      </c>
      <c r="DO35" s="47">
        <f t="shared" si="191"/>
        <v>0</v>
      </c>
      <c r="DP35" s="47">
        <f t="shared" si="192"/>
        <v>0</v>
      </c>
      <c r="DQ35" s="47">
        <f t="shared" si="193"/>
        <v>0</v>
      </c>
      <c r="DR35" s="47">
        <f t="shared" si="194"/>
        <v>0</v>
      </c>
    </row>
    <row r="36" spans="1:122" x14ac:dyDescent="0.25">
      <c r="A36" s="194"/>
      <c r="B36" s="30" t="s">
        <v>15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68"/>
      <c r="T36" s="68"/>
      <c r="U36" s="47">
        <f t="shared" ref="U36:AQ36" si="223">T36</f>
        <v>0</v>
      </c>
      <c r="V36" s="47">
        <f t="shared" si="223"/>
        <v>0</v>
      </c>
      <c r="W36" s="47">
        <f t="shared" si="223"/>
        <v>0</v>
      </c>
      <c r="X36" s="47">
        <f t="shared" si="223"/>
        <v>0</v>
      </c>
      <c r="Y36" s="47">
        <f t="shared" si="223"/>
        <v>0</v>
      </c>
      <c r="Z36" s="47">
        <f t="shared" si="223"/>
        <v>0</v>
      </c>
      <c r="AA36" s="47">
        <f t="shared" si="223"/>
        <v>0</v>
      </c>
      <c r="AB36" s="47">
        <f t="shared" si="223"/>
        <v>0</v>
      </c>
      <c r="AC36" s="47">
        <f t="shared" si="223"/>
        <v>0</v>
      </c>
      <c r="AD36" s="47">
        <f t="shared" si="223"/>
        <v>0</v>
      </c>
      <c r="AE36" s="47">
        <f t="shared" si="196"/>
        <v>0</v>
      </c>
      <c r="AF36" s="68">
        <f>'KWh (Cumulative)'!Z46</f>
        <v>0</v>
      </c>
      <c r="AG36" s="47">
        <f t="shared" si="223"/>
        <v>0</v>
      </c>
      <c r="AH36" s="47">
        <f t="shared" si="223"/>
        <v>0</v>
      </c>
      <c r="AI36" s="47">
        <f t="shared" si="223"/>
        <v>0</v>
      </c>
      <c r="AJ36" s="47">
        <f t="shared" si="223"/>
        <v>0</v>
      </c>
      <c r="AK36" s="47">
        <f t="shared" si="223"/>
        <v>0</v>
      </c>
      <c r="AL36" s="47">
        <f t="shared" si="223"/>
        <v>0</v>
      </c>
      <c r="AM36" s="47">
        <f t="shared" si="223"/>
        <v>0</v>
      </c>
      <c r="AN36" s="47">
        <f t="shared" si="223"/>
        <v>0</v>
      </c>
      <c r="AO36" s="47">
        <f t="shared" si="223"/>
        <v>0</v>
      </c>
      <c r="AP36" s="47">
        <f t="shared" si="223"/>
        <v>0</v>
      </c>
      <c r="AQ36" s="47">
        <f t="shared" si="223"/>
        <v>0</v>
      </c>
      <c r="AR36" s="47">
        <f t="shared" ref="AR36:BO36" si="224">AQ36</f>
        <v>0</v>
      </c>
      <c r="AS36" s="47">
        <f t="shared" si="224"/>
        <v>0</v>
      </c>
      <c r="AT36" s="47">
        <f t="shared" si="224"/>
        <v>0</v>
      </c>
      <c r="AU36" s="47">
        <f t="shared" si="224"/>
        <v>0</v>
      </c>
      <c r="AV36" s="47">
        <f t="shared" si="224"/>
        <v>0</v>
      </c>
      <c r="AW36" s="47">
        <f t="shared" si="224"/>
        <v>0</v>
      </c>
      <c r="AX36" s="47">
        <f t="shared" si="224"/>
        <v>0</v>
      </c>
      <c r="AY36" s="47">
        <f t="shared" si="224"/>
        <v>0</v>
      </c>
      <c r="AZ36" s="47">
        <f t="shared" si="224"/>
        <v>0</v>
      </c>
      <c r="BA36" s="47">
        <f t="shared" si="224"/>
        <v>0</v>
      </c>
      <c r="BB36" s="47">
        <f t="shared" si="224"/>
        <v>0</v>
      </c>
      <c r="BC36" s="47">
        <f t="shared" si="224"/>
        <v>0</v>
      </c>
      <c r="BD36" s="68">
        <f>'KWh (Cumulative)'!AX46</f>
        <v>0</v>
      </c>
      <c r="BE36" s="47">
        <f t="shared" si="224"/>
        <v>0</v>
      </c>
      <c r="BF36" s="47">
        <f t="shared" si="224"/>
        <v>0</v>
      </c>
      <c r="BG36" s="47">
        <f t="shared" si="224"/>
        <v>0</v>
      </c>
      <c r="BH36" s="47">
        <f t="shared" si="224"/>
        <v>0</v>
      </c>
      <c r="BI36" s="47">
        <f t="shared" si="224"/>
        <v>0</v>
      </c>
      <c r="BJ36" s="47">
        <f t="shared" si="224"/>
        <v>0</v>
      </c>
      <c r="BK36" s="47">
        <f t="shared" si="224"/>
        <v>0</v>
      </c>
      <c r="BL36" s="47">
        <f t="shared" si="224"/>
        <v>0</v>
      </c>
      <c r="BM36" s="47">
        <f t="shared" si="224"/>
        <v>0</v>
      </c>
      <c r="BN36" s="47">
        <f t="shared" si="224"/>
        <v>0</v>
      </c>
      <c r="BO36" s="47">
        <f t="shared" si="224"/>
        <v>0</v>
      </c>
      <c r="BP36" s="68">
        <f>'KWh (Cumulative)'!BJ46</f>
        <v>0</v>
      </c>
      <c r="BQ36" s="47">
        <f t="shared" ref="BQ36:CJ36" si="225">BP36</f>
        <v>0</v>
      </c>
      <c r="BR36" s="47">
        <f t="shared" si="225"/>
        <v>0</v>
      </c>
      <c r="BS36" s="47">
        <f t="shared" si="225"/>
        <v>0</v>
      </c>
      <c r="BT36" s="47">
        <f t="shared" si="225"/>
        <v>0</v>
      </c>
      <c r="BU36" s="47">
        <f t="shared" si="225"/>
        <v>0</v>
      </c>
      <c r="BV36" s="47">
        <f t="shared" si="225"/>
        <v>0</v>
      </c>
      <c r="BW36" s="47">
        <f t="shared" si="225"/>
        <v>0</v>
      </c>
      <c r="BX36" s="47">
        <f t="shared" si="225"/>
        <v>0</v>
      </c>
      <c r="BY36" s="47">
        <f t="shared" si="225"/>
        <v>0</v>
      </c>
      <c r="BZ36" s="47">
        <f t="shared" si="225"/>
        <v>0</v>
      </c>
      <c r="CA36" s="47">
        <f t="shared" si="225"/>
        <v>0</v>
      </c>
      <c r="CB36" s="47">
        <f t="shared" si="225"/>
        <v>0</v>
      </c>
      <c r="CC36" s="47">
        <f t="shared" si="225"/>
        <v>0</v>
      </c>
      <c r="CD36" s="47">
        <f t="shared" si="225"/>
        <v>0</v>
      </c>
      <c r="CE36" s="47">
        <f t="shared" si="225"/>
        <v>0</v>
      </c>
      <c r="CF36" s="47">
        <f t="shared" si="225"/>
        <v>0</v>
      </c>
      <c r="CG36" s="47">
        <f t="shared" si="225"/>
        <v>0</v>
      </c>
      <c r="CH36" s="47">
        <f t="shared" si="225"/>
        <v>0</v>
      </c>
      <c r="CI36" s="47">
        <f t="shared" si="225"/>
        <v>0</v>
      </c>
      <c r="CJ36" s="47">
        <f t="shared" si="225"/>
        <v>0</v>
      </c>
      <c r="CK36" s="47">
        <f t="shared" si="162"/>
        <v>0</v>
      </c>
      <c r="CL36" s="47">
        <f t="shared" si="163"/>
        <v>0</v>
      </c>
      <c r="CM36" s="47">
        <f t="shared" si="164"/>
        <v>0</v>
      </c>
      <c r="CN36" s="47">
        <f>'KWh (Cumulative)'!CH46</f>
        <v>0</v>
      </c>
      <c r="CO36" s="47">
        <f t="shared" si="165"/>
        <v>0</v>
      </c>
      <c r="CP36" s="47">
        <f t="shared" si="166"/>
        <v>0</v>
      </c>
      <c r="CQ36" s="47">
        <f t="shared" si="167"/>
        <v>0</v>
      </c>
      <c r="CR36" s="47">
        <f t="shared" si="168"/>
        <v>0</v>
      </c>
      <c r="CS36" s="47">
        <f t="shared" si="169"/>
        <v>0</v>
      </c>
      <c r="CT36" s="47">
        <f t="shared" si="170"/>
        <v>0</v>
      </c>
      <c r="CU36" s="47">
        <f t="shared" si="171"/>
        <v>0</v>
      </c>
      <c r="CV36" s="47">
        <f t="shared" si="172"/>
        <v>0</v>
      </c>
      <c r="CW36" s="47">
        <f t="shared" si="173"/>
        <v>0</v>
      </c>
      <c r="CX36" s="47">
        <f t="shared" si="174"/>
        <v>0</v>
      </c>
      <c r="CY36" s="47">
        <f t="shared" si="175"/>
        <v>0</v>
      </c>
      <c r="CZ36" s="47">
        <f t="shared" si="176"/>
        <v>0</v>
      </c>
      <c r="DA36" s="47">
        <f t="shared" si="177"/>
        <v>0</v>
      </c>
      <c r="DB36" s="47">
        <f t="shared" si="178"/>
        <v>0</v>
      </c>
      <c r="DC36" s="47">
        <f t="shared" si="179"/>
        <v>0</v>
      </c>
      <c r="DD36" s="47">
        <f t="shared" si="180"/>
        <v>0</v>
      </c>
      <c r="DE36" s="47">
        <f t="shared" si="181"/>
        <v>0</v>
      </c>
      <c r="DF36" s="47">
        <f t="shared" si="182"/>
        <v>0</v>
      </c>
      <c r="DG36" s="47">
        <f t="shared" si="183"/>
        <v>0</v>
      </c>
      <c r="DH36" s="47">
        <f t="shared" si="184"/>
        <v>0</v>
      </c>
      <c r="DI36" s="47">
        <f t="shared" si="185"/>
        <v>0</v>
      </c>
      <c r="DJ36" s="47">
        <f t="shared" si="186"/>
        <v>0</v>
      </c>
      <c r="DK36" s="47">
        <f t="shared" si="187"/>
        <v>0</v>
      </c>
      <c r="DL36" s="47">
        <f t="shared" si="188"/>
        <v>0</v>
      </c>
      <c r="DM36" s="47">
        <f t="shared" si="189"/>
        <v>0</v>
      </c>
      <c r="DN36" s="47">
        <f t="shared" si="190"/>
        <v>0</v>
      </c>
      <c r="DO36" s="47">
        <f t="shared" si="191"/>
        <v>0</v>
      </c>
      <c r="DP36" s="47">
        <f t="shared" si="192"/>
        <v>0</v>
      </c>
      <c r="DQ36" s="47">
        <f t="shared" si="193"/>
        <v>0</v>
      </c>
      <c r="DR36" s="47">
        <f t="shared" si="194"/>
        <v>0</v>
      </c>
    </row>
    <row r="37" spans="1:122" x14ac:dyDescent="0.25">
      <c r="A37" s="194"/>
      <c r="B37" s="30" t="s">
        <v>7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68"/>
      <c r="T37" s="68"/>
      <c r="U37" s="47">
        <f t="shared" ref="U37:AQ37" si="226">T37</f>
        <v>0</v>
      </c>
      <c r="V37" s="47">
        <f t="shared" si="226"/>
        <v>0</v>
      </c>
      <c r="W37" s="47">
        <f t="shared" si="226"/>
        <v>0</v>
      </c>
      <c r="X37" s="47">
        <f t="shared" si="226"/>
        <v>0</v>
      </c>
      <c r="Y37" s="47">
        <f t="shared" si="226"/>
        <v>0</v>
      </c>
      <c r="Z37" s="47">
        <f t="shared" si="226"/>
        <v>0</v>
      </c>
      <c r="AA37" s="47">
        <f t="shared" si="226"/>
        <v>0</v>
      </c>
      <c r="AB37" s="47">
        <f t="shared" si="226"/>
        <v>0</v>
      </c>
      <c r="AC37" s="47">
        <f t="shared" si="226"/>
        <v>0</v>
      </c>
      <c r="AD37" s="47">
        <f t="shared" si="226"/>
        <v>0</v>
      </c>
      <c r="AE37" s="47">
        <f t="shared" si="196"/>
        <v>0</v>
      </c>
      <c r="AF37" s="68">
        <f>'KWh (Cumulative)'!Z47</f>
        <v>0</v>
      </c>
      <c r="AG37" s="47">
        <f t="shared" si="226"/>
        <v>0</v>
      </c>
      <c r="AH37" s="47">
        <f t="shared" si="226"/>
        <v>0</v>
      </c>
      <c r="AI37" s="47">
        <f t="shared" si="226"/>
        <v>0</v>
      </c>
      <c r="AJ37" s="47">
        <f t="shared" si="226"/>
        <v>0</v>
      </c>
      <c r="AK37" s="47">
        <f t="shared" si="226"/>
        <v>0</v>
      </c>
      <c r="AL37" s="47">
        <f t="shared" si="226"/>
        <v>0</v>
      </c>
      <c r="AM37" s="47">
        <f t="shared" si="226"/>
        <v>0</v>
      </c>
      <c r="AN37" s="47">
        <f t="shared" si="226"/>
        <v>0</v>
      </c>
      <c r="AO37" s="47">
        <f t="shared" si="226"/>
        <v>0</v>
      </c>
      <c r="AP37" s="47">
        <f t="shared" si="226"/>
        <v>0</v>
      </c>
      <c r="AQ37" s="47">
        <f t="shared" si="226"/>
        <v>0</v>
      </c>
      <c r="AR37" s="47">
        <f t="shared" ref="AR37:BO37" si="227">AQ37</f>
        <v>0</v>
      </c>
      <c r="AS37" s="47">
        <f t="shared" si="227"/>
        <v>0</v>
      </c>
      <c r="AT37" s="47">
        <f t="shared" si="227"/>
        <v>0</v>
      </c>
      <c r="AU37" s="47">
        <f t="shared" si="227"/>
        <v>0</v>
      </c>
      <c r="AV37" s="47">
        <f t="shared" si="227"/>
        <v>0</v>
      </c>
      <c r="AW37" s="47">
        <f t="shared" si="227"/>
        <v>0</v>
      </c>
      <c r="AX37" s="47">
        <f t="shared" si="227"/>
        <v>0</v>
      </c>
      <c r="AY37" s="47">
        <f t="shared" si="227"/>
        <v>0</v>
      </c>
      <c r="AZ37" s="47">
        <f t="shared" si="227"/>
        <v>0</v>
      </c>
      <c r="BA37" s="47">
        <f t="shared" si="227"/>
        <v>0</v>
      </c>
      <c r="BB37" s="47">
        <f t="shared" si="227"/>
        <v>0</v>
      </c>
      <c r="BC37" s="47">
        <f t="shared" si="227"/>
        <v>0</v>
      </c>
      <c r="BD37" s="68">
        <f>'KWh (Cumulative)'!AX47</f>
        <v>0</v>
      </c>
      <c r="BE37" s="47">
        <f t="shared" si="227"/>
        <v>0</v>
      </c>
      <c r="BF37" s="47">
        <f t="shared" si="227"/>
        <v>0</v>
      </c>
      <c r="BG37" s="47">
        <f t="shared" si="227"/>
        <v>0</v>
      </c>
      <c r="BH37" s="47">
        <f t="shared" si="227"/>
        <v>0</v>
      </c>
      <c r="BI37" s="47">
        <f t="shared" si="227"/>
        <v>0</v>
      </c>
      <c r="BJ37" s="47">
        <f t="shared" si="227"/>
        <v>0</v>
      </c>
      <c r="BK37" s="47">
        <f t="shared" si="227"/>
        <v>0</v>
      </c>
      <c r="BL37" s="47">
        <f t="shared" si="227"/>
        <v>0</v>
      </c>
      <c r="BM37" s="47">
        <f t="shared" si="227"/>
        <v>0</v>
      </c>
      <c r="BN37" s="47">
        <f t="shared" si="227"/>
        <v>0</v>
      </c>
      <c r="BO37" s="47">
        <f t="shared" si="227"/>
        <v>0</v>
      </c>
      <c r="BP37" s="68">
        <f>'KWh (Cumulative)'!BJ47</f>
        <v>0</v>
      </c>
      <c r="BQ37" s="47">
        <f t="shared" ref="BQ37:CJ37" si="228">BP37</f>
        <v>0</v>
      </c>
      <c r="BR37" s="47">
        <f t="shared" si="228"/>
        <v>0</v>
      </c>
      <c r="BS37" s="47">
        <f t="shared" si="228"/>
        <v>0</v>
      </c>
      <c r="BT37" s="47">
        <f t="shared" si="228"/>
        <v>0</v>
      </c>
      <c r="BU37" s="47">
        <f t="shared" si="228"/>
        <v>0</v>
      </c>
      <c r="BV37" s="47">
        <f t="shared" si="228"/>
        <v>0</v>
      </c>
      <c r="BW37" s="47">
        <f t="shared" si="228"/>
        <v>0</v>
      </c>
      <c r="BX37" s="47">
        <f t="shared" si="228"/>
        <v>0</v>
      </c>
      <c r="BY37" s="47">
        <f t="shared" si="228"/>
        <v>0</v>
      </c>
      <c r="BZ37" s="47">
        <f t="shared" si="228"/>
        <v>0</v>
      </c>
      <c r="CA37" s="47">
        <f t="shared" si="228"/>
        <v>0</v>
      </c>
      <c r="CB37" s="47">
        <f t="shared" si="228"/>
        <v>0</v>
      </c>
      <c r="CC37" s="47">
        <f t="shared" si="228"/>
        <v>0</v>
      </c>
      <c r="CD37" s="47">
        <f t="shared" si="228"/>
        <v>0</v>
      </c>
      <c r="CE37" s="47">
        <f t="shared" si="228"/>
        <v>0</v>
      </c>
      <c r="CF37" s="47">
        <f t="shared" si="228"/>
        <v>0</v>
      </c>
      <c r="CG37" s="47">
        <f t="shared" si="228"/>
        <v>0</v>
      </c>
      <c r="CH37" s="47">
        <f t="shared" si="228"/>
        <v>0</v>
      </c>
      <c r="CI37" s="47">
        <f t="shared" si="228"/>
        <v>0</v>
      </c>
      <c r="CJ37" s="47">
        <f t="shared" si="228"/>
        <v>0</v>
      </c>
      <c r="CK37" s="47">
        <f t="shared" si="162"/>
        <v>0</v>
      </c>
      <c r="CL37" s="47">
        <f t="shared" si="163"/>
        <v>0</v>
      </c>
      <c r="CM37" s="47">
        <f t="shared" si="164"/>
        <v>0</v>
      </c>
      <c r="CN37" s="47">
        <f>'KWh (Cumulative)'!CH47</f>
        <v>0</v>
      </c>
      <c r="CO37" s="47">
        <f t="shared" si="165"/>
        <v>0</v>
      </c>
      <c r="CP37" s="47">
        <f t="shared" si="166"/>
        <v>0</v>
      </c>
      <c r="CQ37" s="47">
        <f t="shared" si="167"/>
        <v>0</v>
      </c>
      <c r="CR37" s="47">
        <f t="shared" si="168"/>
        <v>0</v>
      </c>
      <c r="CS37" s="47">
        <f t="shared" si="169"/>
        <v>0</v>
      </c>
      <c r="CT37" s="47">
        <f t="shared" si="170"/>
        <v>0</v>
      </c>
      <c r="CU37" s="47">
        <f t="shared" si="171"/>
        <v>0</v>
      </c>
      <c r="CV37" s="47">
        <f t="shared" si="172"/>
        <v>0</v>
      </c>
      <c r="CW37" s="47">
        <f t="shared" si="173"/>
        <v>0</v>
      </c>
      <c r="CX37" s="47">
        <f t="shared" si="174"/>
        <v>0</v>
      </c>
      <c r="CY37" s="47">
        <f t="shared" si="175"/>
        <v>0</v>
      </c>
      <c r="CZ37" s="47">
        <f t="shared" si="176"/>
        <v>0</v>
      </c>
      <c r="DA37" s="47">
        <f t="shared" si="177"/>
        <v>0</v>
      </c>
      <c r="DB37" s="47">
        <f t="shared" si="178"/>
        <v>0</v>
      </c>
      <c r="DC37" s="47">
        <f t="shared" si="179"/>
        <v>0</v>
      </c>
      <c r="DD37" s="47">
        <f t="shared" si="180"/>
        <v>0</v>
      </c>
      <c r="DE37" s="47">
        <f t="shared" si="181"/>
        <v>0</v>
      </c>
      <c r="DF37" s="47">
        <f t="shared" si="182"/>
        <v>0</v>
      </c>
      <c r="DG37" s="47">
        <f t="shared" si="183"/>
        <v>0</v>
      </c>
      <c r="DH37" s="47">
        <f t="shared" si="184"/>
        <v>0</v>
      </c>
      <c r="DI37" s="47">
        <f t="shared" si="185"/>
        <v>0</v>
      </c>
      <c r="DJ37" s="47">
        <f t="shared" si="186"/>
        <v>0</v>
      </c>
      <c r="DK37" s="47">
        <f t="shared" si="187"/>
        <v>0</v>
      </c>
      <c r="DL37" s="47">
        <f t="shared" si="188"/>
        <v>0</v>
      </c>
      <c r="DM37" s="47">
        <f t="shared" si="189"/>
        <v>0</v>
      </c>
      <c r="DN37" s="47">
        <f t="shared" si="190"/>
        <v>0</v>
      </c>
      <c r="DO37" s="47">
        <f t="shared" si="191"/>
        <v>0</v>
      </c>
      <c r="DP37" s="47">
        <f t="shared" si="192"/>
        <v>0</v>
      </c>
      <c r="DQ37" s="47">
        <f t="shared" si="193"/>
        <v>0</v>
      </c>
      <c r="DR37" s="47">
        <f t="shared" si="194"/>
        <v>0</v>
      </c>
    </row>
    <row r="38" spans="1:122" ht="15.75" thickBot="1" x14ac:dyDescent="0.3">
      <c r="A38" s="195"/>
      <c r="B38" s="30" t="s">
        <v>8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68"/>
      <c r="T38" s="68"/>
      <c r="U38" s="47">
        <f t="shared" ref="U38:AQ38" si="229">T38</f>
        <v>0</v>
      </c>
      <c r="V38" s="47">
        <f t="shared" si="229"/>
        <v>0</v>
      </c>
      <c r="W38" s="47">
        <f t="shared" si="229"/>
        <v>0</v>
      </c>
      <c r="X38" s="47">
        <f t="shared" si="229"/>
        <v>0</v>
      </c>
      <c r="Y38" s="47">
        <f t="shared" si="229"/>
        <v>0</v>
      </c>
      <c r="Z38" s="47">
        <f t="shared" si="229"/>
        <v>0</v>
      </c>
      <c r="AA38" s="47">
        <f t="shared" si="229"/>
        <v>0</v>
      </c>
      <c r="AB38" s="47">
        <f t="shared" si="229"/>
        <v>0</v>
      </c>
      <c r="AC38" s="47">
        <f t="shared" si="229"/>
        <v>0</v>
      </c>
      <c r="AD38" s="47">
        <f t="shared" si="229"/>
        <v>0</v>
      </c>
      <c r="AE38" s="47">
        <f t="shared" si="196"/>
        <v>0</v>
      </c>
      <c r="AF38" s="68">
        <f>'KWh (Cumulative)'!Z48</f>
        <v>0</v>
      </c>
      <c r="AG38" s="47">
        <f t="shared" si="229"/>
        <v>0</v>
      </c>
      <c r="AH38" s="47">
        <f t="shared" si="229"/>
        <v>0</v>
      </c>
      <c r="AI38" s="47">
        <f t="shared" si="229"/>
        <v>0</v>
      </c>
      <c r="AJ38" s="47">
        <f t="shared" si="229"/>
        <v>0</v>
      </c>
      <c r="AK38" s="47">
        <f t="shared" si="229"/>
        <v>0</v>
      </c>
      <c r="AL38" s="47">
        <f t="shared" si="229"/>
        <v>0</v>
      </c>
      <c r="AM38" s="47">
        <f t="shared" si="229"/>
        <v>0</v>
      </c>
      <c r="AN38" s="47">
        <f t="shared" si="229"/>
        <v>0</v>
      </c>
      <c r="AO38" s="47">
        <f t="shared" si="229"/>
        <v>0</v>
      </c>
      <c r="AP38" s="47">
        <f t="shared" si="229"/>
        <v>0</v>
      </c>
      <c r="AQ38" s="47">
        <f t="shared" si="229"/>
        <v>0</v>
      </c>
      <c r="AR38" s="47">
        <f t="shared" ref="AR38:BO38" si="230">AQ38</f>
        <v>0</v>
      </c>
      <c r="AS38" s="47">
        <f t="shared" si="230"/>
        <v>0</v>
      </c>
      <c r="AT38" s="47">
        <f t="shared" si="230"/>
        <v>0</v>
      </c>
      <c r="AU38" s="47">
        <f t="shared" si="230"/>
        <v>0</v>
      </c>
      <c r="AV38" s="47">
        <f t="shared" si="230"/>
        <v>0</v>
      </c>
      <c r="AW38" s="47">
        <f t="shared" si="230"/>
        <v>0</v>
      </c>
      <c r="AX38" s="47">
        <f t="shared" si="230"/>
        <v>0</v>
      </c>
      <c r="AY38" s="47">
        <f t="shared" si="230"/>
        <v>0</v>
      </c>
      <c r="AZ38" s="47">
        <f t="shared" si="230"/>
        <v>0</v>
      </c>
      <c r="BA38" s="47">
        <f t="shared" si="230"/>
        <v>0</v>
      </c>
      <c r="BB38" s="47">
        <f t="shared" si="230"/>
        <v>0</v>
      </c>
      <c r="BC38" s="47">
        <f t="shared" si="230"/>
        <v>0</v>
      </c>
      <c r="BD38" s="68">
        <f>'KWh (Cumulative)'!AX48</f>
        <v>0</v>
      </c>
      <c r="BE38" s="47">
        <f t="shared" si="230"/>
        <v>0</v>
      </c>
      <c r="BF38" s="47">
        <f t="shared" si="230"/>
        <v>0</v>
      </c>
      <c r="BG38" s="47">
        <f t="shared" si="230"/>
        <v>0</v>
      </c>
      <c r="BH38" s="47">
        <f t="shared" si="230"/>
        <v>0</v>
      </c>
      <c r="BI38" s="47">
        <f t="shared" si="230"/>
        <v>0</v>
      </c>
      <c r="BJ38" s="47">
        <f t="shared" si="230"/>
        <v>0</v>
      </c>
      <c r="BK38" s="47">
        <f t="shared" si="230"/>
        <v>0</v>
      </c>
      <c r="BL38" s="47">
        <f t="shared" si="230"/>
        <v>0</v>
      </c>
      <c r="BM38" s="47">
        <f t="shared" si="230"/>
        <v>0</v>
      </c>
      <c r="BN38" s="47">
        <f t="shared" si="230"/>
        <v>0</v>
      </c>
      <c r="BO38" s="47">
        <f t="shared" si="230"/>
        <v>0</v>
      </c>
      <c r="BP38" s="68">
        <f>'KWh (Cumulative)'!BJ48</f>
        <v>0</v>
      </c>
      <c r="BQ38" s="47">
        <f t="shared" ref="BQ38:CJ38" si="231">BP38</f>
        <v>0</v>
      </c>
      <c r="BR38" s="47">
        <f t="shared" si="231"/>
        <v>0</v>
      </c>
      <c r="BS38" s="47">
        <f t="shared" si="231"/>
        <v>0</v>
      </c>
      <c r="BT38" s="47">
        <f t="shared" si="231"/>
        <v>0</v>
      </c>
      <c r="BU38" s="47">
        <f t="shared" si="231"/>
        <v>0</v>
      </c>
      <c r="BV38" s="47">
        <f t="shared" si="231"/>
        <v>0</v>
      </c>
      <c r="BW38" s="47">
        <f t="shared" si="231"/>
        <v>0</v>
      </c>
      <c r="BX38" s="47">
        <f t="shared" si="231"/>
        <v>0</v>
      </c>
      <c r="BY38" s="47">
        <f t="shared" si="231"/>
        <v>0</v>
      </c>
      <c r="BZ38" s="47">
        <f t="shared" si="231"/>
        <v>0</v>
      </c>
      <c r="CA38" s="47">
        <f t="shared" si="231"/>
        <v>0</v>
      </c>
      <c r="CB38" s="47">
        <f t="shared" si="231"/>
        <v>0</v>
      </c>
      <c r="CC38" s="47">
        <f t="shared" si="231"/>
        <v>0</v>
      </c>
      <c r="CD38" s="47">
        <f t="shared" si="231"/>
        <v>0</v>
      </c>
      <c r="CE38" s="47">
        <f t="shared" si="231"/>
        <v>0</v>
      </c>
      <c r="CF38" s="47">
        <f t="shared" si="231"/>
        <v>0</v>
      </c>
      <c r="CG38" s="47">
        <f t="shared" si="231"/>
        <v>0</v>
      </c>
      <c r="CH38" s="47">
        <f t="shared" si="231"/>
        <v>0</v>
      </c>
      <c r="CI38" s="47">
        <f t="shared" si="231"/>
        <v>0</v>
      </c>
      <c r="CJ38" s="47">
        <f t="shared" si="231"/>
        <v>0</v>
      </c>
      <c r="CK38" s="47">
        <f t="shared" si="162"/>
        <v>0</v>
      </c>
      <c r="CL38" s="47">
        <f t="shared" si="163"/>
        <v>0</v>
      </c>
      <c r="CM38" s="47">
        <f t="shared" si="164"/>
        <v>0</v>
      </c>
      <c r="CN38" s="47">
        <f>'KWh (Cumulative)'!CH48</f>
        <v>0</v>
      </c>
      <c r="CO38" s="47">
        <f t="shared" si="165"/>
        <v>0</v>
      </c>
      <c r="CP38" s="47">
        <f t="shared" si="166"/>
        <v>0</v>
      </c>
      <c r="CQ38" s="47">
        <f t="shared" si="167"/>
        <v>0</v>
      </c>
      <c r="CR38" s="47">
        <f t="shared" si="168"/>
        <v>0</v>
      </c>
      <c r="CS38" s="47">
        <f t="shared" si="169"/>
        <v>0</v>
      </c>
      <c r="CT38" s="47">
        <f t="shared" si="170"/>
        <v>0</v>
      </c>
      <c r="CU38" s="47">
        <f t="shared" si="171"/>
        <v>0</v>
      </c>
      <c r="CV38" s="47">
        <f t="shared" si="172"/>
        <v>0</v>
      </c>
      <c r="CW38" s="47">
        <f t="shared" si="173"/>
        <v>0</v>
      </c>
      <c r="CX38" s="47">
        <f t="shared" si="174"/>
        <v>0</v>
      </c>
      <c r="CY38" s="47">
        <f t="shared" si="175"/>
        <v>0</v>
      </c>
      <c r="CZ38" s="47">
        <f t="shared" si="176"/>
        <v>0</v>
      </c>
      <c r="DA38" s="47">
        <f t="shared" si="177"/>
        <v>0</v>
      </c>
      <c r="DB38" s="47">
        <f t="shared" si="178"/>
        <v>0</v>
      </c>
      <c r="DC38" s="47">
        <f t="shared" si="179"/>
        <v>0</v>
      </c>
      <c r="DD38" s="47">
        <f t="shared" si="180"/>
        <v>0</v>
      </c>
      <c r="DE38" s="47">
        <f t="shared" si="181"/>
        <v>0</v>
      </c>
      <c r="DF38" s="47">
        <f t="shared" si="182"/>
        <v>0</v>
      </c>
      <c r="DG38" s="47">
        <f t="shared" si="183"/>
        <v>0</v>
      </c>
      <c r="DH38" s="47">
        <f t="shared" si="184"/>
        <v>0</v>
      </c>
      <c r="DI38" s="47">
        <f t="shared" si="185"/>
        <v>0</v>
      </c>
      <c r="DJ38" s="47">
        <f t="shared" si="186"/>
        <v>0</v>
      </c>
      <c r="DK38" s="47">
        <f t="shared" si="187"/>
        <v>0</v>
      </c>
      <c r="DL38" s="47">
        <f t="shared" si="188"/>
        <v>0</v>
      </c>
      <c r="DM38" s="47">
        <f t="shared" si="189"/>
        <v>0</v>
      </c>
      <c r="DN38" s="47">
        <f t="shared" si="190"/>
        <v>0</v>
      </c>
      <c r="DO38" s="47">
        <f t="shared" si="191"/>
        <v>0</v>
      </c>
      <c r="DP38" s="47">
        <f t="shared" si="192"/>
        <v>0</v>
      </c>
      <c r="DQ38" s="47">
        <f t="shared" si="193"/>
        <v>0</v>
      </c>
      <c r="DR38" s="47">
        <f t="shared" si="194"/>
        <v>0</v>
      </c>
    </row>
    <row r="39" spans="1:122" ht="15.75" thickBot="1" x14ac:dyDescent="0.3">
      <c r="T39" s="68">
        <f>'KWh (Cumulative)'!N49</f>
        <v>0</v>
      </c>
      <c r="AF39" s="68">
        <f>'KWh (Cumulative)'!Z49</f>
        <v>0</v>
      </c>
      <c r="AR39" s="68">
        <f>'KWh (Cumulative)'!AL49</f>
        <v>0</v>
      </c>
      <c r="BD39" s="68">
        <f>'KWh (Cumulative)'!AX49</f>
        <v>0</v>
      </c>
      <c r="CB39" s="68">
        <f>'KWh (Cumulative)'!BV49</f>
        <v>0</v>
      </c>
      <c r="CN39" s="47">
        <f>'KWh (Cumulative)'!CH49</f>
        <v>0</v>
      </c>
    </row>
    <row r="40" spans="1:122" ht="15.75" x14ac:dyDescent="0.25">
      <c r="A40" s="9"/>
      <c r="B40" s="54" t="s">
        <v>32</v>
      </c>
      <c r="C40" s="35">
        <v>43466</v>
      </c>
      <c r="D40" s="35">
        <v>43497</v>
      </c>
      <c r="E40" s="33">
        <v>43525</v>
      </c>
      <c r="F40" s="33">
        <v>43556</v>
      </c>
      <c r="G40" s="33">
        <v>43586</v>
      </c>
      <c r="H40" s="33">
        <v>43617</v>
      </c>
      <c r="I40" s="33">
        <v>43647</v>
      </c>
      <c r="J40" s="33">
        <v>43678</v>
      </c>
      <c r="K40" s="33">
        <v>43709</v>
      </c>
      <c r="L40" s="33">
        <v>43739</v>
      </c>
      <c r="M40" s="33">
        <v>43770</v>
      </c>
      <c r="N40" s="33">
        <v>43800</v>
      </c>
      <c r="O40" s="33">
        <v>43831</v>
      </c>
      <c r="P40" s="33">
        <v>43862</v>
      </c>
      <c r="Q40" s="34">
        <v>43891</v>
      </c>
      <c r="R40" s="34">
        <v>43922</v>
      </c>
      <c r="S40" s="34">
        <v>43952</v>
      </c>
      <c r="T40" s="34">
        <v>43983</v>
      </c>
      <c r="U40" s="34">
        <v>44013</v>
      </c>
      <c r="V40" s="34">
        <v>44044</v>
      </c>
      <c r="W40" s="34">
        <v>44075</v>
      </c>
      <c r="X40" s="34">
        <v>44105</v>
      </c>
      <c r="Y40" s="34">
        <v>44136</v>
      </c>
      <c r="Z40" s="34">
        <v>44166</v>
      </c>
      <c r="AA40" s="34">
        <v>44197</v>
      </c>
      <c r="AB40" s="34">
        <v>44228</v>
      </c>
      <c r="AC40" s="35">
        <v>44256</v>
      </c>
      <c r="AD40" s="35">
        <v>44287</v>
      </c>
      <c r="AE40" s="35">
        <v>44317</v>
      </c>
      <c r="AF40" s="33">
        <v>44713</v>
      </c>
      <c r="AG40" s="35">
        <v>44378</v>
      </c>
      <c r="AH40" s="35">
        <v>44409</v>
      </c>
      <c r="AI40" s="35">
        <v>44440</v>
      </c>
      <c r="AJ40" s="35">
        <v>44470</v>
      </c>
      <c r="AK40" s="35">
        <v>44501</v>
      </c>
      <c r="AL40" s="35">
        <v>44531</v>
      </c>
      <c r="AM40" s="35">
        <v>44562</v>
      </c>
      <c r="AN40" s="35">
        <v>44593</v>
      </c>
      <c r="AO40" s="33">
        <v>44621</v>
      </c>
      <c r="AP40" s="33">
        <v>44652</v>
      </c>
      <c r="AQ40" s="33">
        <v>44682</v>
      </c>
      <c r="AR40" s="33">
        <v>44713</v>
      </c>
      <c r="AS40" s="33">
        <v>44743</v>
      </c>
      <c r="AT40" s="33">
        <v>44774</v>
      </c>
      <c r="AU40" s="33">
        <v>44805</v>
      </c>
      <c r="AV40" s="33">
        <v>44835</v>
      </c>
      <c r="AW40" s="33">
        <v>44866</v>
      </c>
      <c r="AX40" s="33">
        <v>44896</v>
      </c>
      <c r="AY40" s="33">
        <v>44927</v>
      </c>
      <c r="AZ40" s="33">
        <v>44958</v>
      </c>
      <c r="BA40" s="34">
        <v>44986</v>
      </c>
      <c r="BB40" s="34">
        <v>45017</v>
      </c>
      <c r="BC40" s="34">
        <v>45047</v>
      </c>
      <c r="BD40" s="33">
        <v>44713</v>
      </c>
      <c r="BE40" s="34">
        <v>45108</v>
      </c>
      <c r="BF40" s="34">
        <v>45139</v>
      </c>
      <c r="BG40" s="34">
        <v>45170</v>
      </c>
      <c r="BH40" s="34">
        <v>45200</v>
      </c>
      <c r="BI40" s="34">
        <v>45231</v>
      </c>
      <c r="BJ40" s="34">
        <v>45261</v>
      </c>
      <c r="BK40" s="34">
        <v>45292</v>
      </c>
      <c r="BL40" s="34">
        <v>45323</v>
      </c>
      <c r="BM40" s="35">
        <v>45352</v>
      </c>
      <c r="BN40" s="35">
        <v>45383</v>
      </c>
      <c r="BO40" s="35">
        <v>45413</v>
      </c>
      <c r="BP40" s="35">
        <v>45444</v>
      </c>
      <c r="BQ40" s="35">
        <v>45474</v>
      </c>
      <c r="BR40" s="35">
        <v>45505</v>
      </c>
      <c r="BS40" s="35">
        <v>45536</v>
      </c>
      <c r="BT40" s="35">
        <v>45566</v>
      </c>
      <c r="BU40" s="35">
        <v>45597</v>
      </c>
      <c r="BV40" s="35">
        <v>45627</v>
      </c>
      <c r="BW40" s="35">
        <v>45658</v>
      </c>
      <c r="BX40" s="35">
        <v>45689</v>
      </c>
      <c r="BY40" s="33">
        <v>45717</v>
      </c>
      <c r="BZ40" s="33">
        <v>45748</v>
      </c>
      <c r="CA40" s="33">
        <v>45778</v>
      </c>
      <c r="CB40" s="33">
        <v>45809</v>
      </c>
      <c r="CC40" s="33">
        <v>45839</v>
      </c>
      <c r="CD40" s="33">
        <v>45870</v>
      </c>
      <c r="CE40" s="33">
        <v>45901</v>
      </c>
      <c r="CF40" s="33">
        <v>45931</v>
      </c>
      <c r="CG40" s="33">
        <v>45962</v>
      </c>
      <c r="CH40" s="33">
        <v>45992</v>
      </c>
      <c r="CI40" s="33">
        <v>46023</v>
      </c>
      <c r="CJ40" s="33">
        <v>46054</v>
      </c>
      <c r="CK40" s="33">
        <v>46082</v>
      </c>
      <c r="CL40" s="33">
        <v>46113</v>
      </c>
      <c r="CM40" s="33">
        <v>46143</v>
      </c>
      <c r="CN40" s="33">
        <v>46174</v>
      </c>
      <c r="CO40" s="33">
        <v>46204</v>
      </c>
      <c r="CP40" s="33">
        <v>46235</v>
      </c>
      <c r="CQ40" s="33">
        <v>46266</v>
      </c>
      <c r="CR40" s="33">
        <v>46296</v>
      </c>
      <c r="CS40" s="33">
        <v>46327</v>
      </c>
      <c r="CT40" s="33">
        <v>46357</v>
      </c>
      <c r="CU40" s="33">
        <v>46388</v>
      </c>
      <c r="CV40" s="33">
        <v>46419</v>
      </c>
      <c r="CW40" s="33">
        <v>46447</v>
      </c>
      <c r="CX40" s="33">
        <v>46478</v>
      </c>
      <c r="CY40" s="33">
        <v>46508</v>
      </c>
      <c r="CZ40" s="33">
        <v>46539</v>
      </c>
      <c r="DA40" s="33">
        <v>46569</v>
      </c>
      <c r="DB40" s="33">
        <v>46600</v>
      </c>
      <c r="DC40" s="33">
        <v>46631</v>
      </c>
      <c r="DD40" s="33">
        <v>46661</v>
      </c>
      <c r="DE40" s="33">
        <v>46692</v>
      </c>
      <c r="DF40" s="33">
        <v>46722</v>
      </c>
      <c r="DG40" s="33">
        <v>46753</v>
      </c>
      <c r="DH40" s="33">
        <v>46784</v>
      </c>
      <c r="DI40" s="33">
        <v>46813</v>
      </c>
      <c r="DJ40" s="33">
        <v>46844</v>
      </c>
      <c r="DK40" s="33">
        <v>46874</v>
      </c>
      <c r="DL40" s="33">
        <v>46905</v>
      </c>
      <c r="DM40" s="33">
        <v>46935</v>
      </c>
      <c r="DN40" s="33">
        <v>46966</v>
      </c>
      <c r="DO40" s="33">
        <v>46997</v>
      </c>
      <c r="DP40" s="33">
        <v>47027</v>
      </c>
      <c r="DQ40" s="33">
        <v>47058</v>
      </c>
      <c r="DR40" s="33">
        <v>47088</v>
      </c>
    </row>
    <row r="41" spans="1:122" ht="15" customHeight="1" x14ac:dyDescent="0.25">
      <c r="A41" s="193" t="s">
        <v>29</v>
      </c>
      <c r="B41" s="30" t="s">
        <v>9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68"/>
      <c r="T41" s="68"/>
      <c r="U41" s="47">
        <f>T41</f>
        <v>0</v>
      </c>
      <c r="V41" s="47">
        <f t="shared" ref="V41:AQ41" si="232">U41</f>
        <v>0</v>
      </c>
      <c r="W41" s="47">
        <f t="shared" si="232"/>
        <v>0</v>
      </c>
      <c r="X41" s="47">
        <f t="shared" si="232"/>
        <v>0</v>
      </c>
      <c r="Y41" s="47">
        <f t="shared" si="232"/>
        <v>0</v>
      </c>
      <c r="Z41" s="47">
        <f t="shared" si="232"/>
        <v>0</v>
      </c>
      <c r="AA41" s="47">
        <f t="shared" si="232"/>
        <v>0</v>
      </c>
      <c r="AB41" s="47">
        <f t="shared" si="232"/>
        <v>0</v>
      </c>
      <c r="AC41" s="47">
        <f t="shared" si="232"/>
        <v>0</v>
      </c>
      <c r="AD41" s="47">
        <f t="shared" si="232"/>
        <v>0</v>
      </c>
      <c r="AE41" s="47">
        <f t="shared" ref="AE41:AE53" si="233">AD41</f>
        <v>0</v>
      </c>
      <c r="AF41" s="68">
        <f>'KWh (Cumulative)'!Z51</f>
        <v>0</v>
      </c>
      <c r="AG41" s="47">
        <f t="shared" si="232"/>
        <v>0</v>
      </c>
      <c r="AH41" s="47">
        <f t="shared" si="232"/>
        <v>0</v>
      </c>
      <c r="AI41" s="47">
        <f t="shared" si="232"/>
        <v>0</v>
      </c>
      <c r="AJ41" s="47">
        <f t="shared" si="232"/>
        <v>0</v>
      </c>
      <c r="AK41" s="47">
        <f t="shared" si="232"/>
        <v>0</v>
      </c>
      <c r="AL41" s="47">
        <f t="shared" si="232"/>
        <v>0</v>
      </c>
      <c r="AM41" s="47">
        <f t="shared" si="232"/>
        <v>0</v>
      </c>
      <c r="AN41" s="47">
        <f t="shared" si="232"/>
        <v>0</v>
      </c>
      <c r="AO41" s="47">
        <f t="shared" si="232"/>
        <v>0</v>
      </c>
      <c r="AP41" s="47">
        <f t="shared" si="232"/>
        <v>0</v>
      </c>
      <c r="AQ41" s="47">
        <f t="shared" si="232"/>
        <v>0</v>
      </c>
      <c r="AR41" s="47">
        <f>AQ41</f>
        <v>0</v>
      </c>
      <c r="AS41" s="47">
        <f>AR41</f>
        <v>0</v>
      </c>
      <c r="AT41" s="47">
        <f t="shared" ref="AT41:BO41" si="234">AS41</f>
        <v>0</v>
      </c>
      <c r="AU41" s="47">
        <f t="shared" si="234"/>
        <v>0</v>
      </c>
      <c r="AV41" s="47">
        <f t="shared" si="234"/>
        <v>0</v>
      </c>
      <c r="AW41" s="47">
        <f t="shared" si="234"/>
        <v>0</v>
      </c>
      <c r="AX41" s="47">
        <f t="shared" si="234"/>
        <v>0</v>
      </c>
      <c r="AY41" s="47">
        <f t="shared" si="234"/>
        <v>0</v>
      </c>
      <c r="AZ41" s="47">
        <f t="shared" si="234"/>
        <v>0</v>
      </c>
      <c r="BA41" s="47">
        <f t="shared" si="234"/>
        <v>0</v>
      </c>
      <c r="BB41" s="47">
        <f t="shared" si="234"/>
        <v>0</v>
      </c>
      <c r="BC41" s="47">
        <f t="shared" si="234"/>
        <v>0</v>
      </c>
      <c r="BD41" s="68">
        <f>'KWh (Cumulative)'!AX51</f>
        <v>0</v>
      </c>
      <c r="BE41" s="47">
        <f t="shared" si="234"/>
        <v>0</v>
      </c>
      <c r="BF41" s="47">
        <f t="shared" si="234"/>
        <v>0</v>
      </c>
      <c r="BG41" s="47">
        <f t="shared" si="234"/>
        <v>0</v>
      </c>
      <c r="BH41" s="47">
        <f t="shared" si="234"/>
        <v>0</v>
      </c>
      <c r="BI41" s="47">
        <f t="shared" si="234"/>
        <v>0</v>
      </c>
      <c r="BJ41" s="47">
        <f t="shared" si="234"/>
        <v>0</v>
      </c>
      <c r="BK41" s="47">
        <f t="shared" si="234"/>
        <v>0</v>
      </c>
      <c r="BL41" s="47">
        <f t="shared" si="234"/>
        <v>0</v>
      </c>
      <c r="BM41" s="47">
        <f t="shared" si="234"/>
        <v>0</v>
      </c>
      <c r="BN41" s="47">
        <f t="shared" si="234"/>
        <v>0</v>
      </c>
      <c r="BO41" s="47">
        <f t="shared" si="234"/>
        <v>0</v>
      </c>
      <c r="BP41" s="68">
        <f>'KWh (Cumulative)'!BJ51</f>
        <v>0</v>
      </c>
      <c r="BQ41" s="47">
        <f>BP41</f>
        <v>0</v>
      </c>
      <c r="BR41" s="47">
        <f t="shared" ref="BR41:CJ41" si="235">BQ41</f>
        <v>0</v>
      </c>
      <c r="BS41" s="47">
        <f t="shared" si="235"/>
        <v>0</v>
      </c>
      <c r="BT41" s="47">
        <f t="shared" si="235"/>
        <v>0</v>
      </c>
      <c r="BU41" s="47">
        <f t="shared" si="235"/>
        <v>0</v>
      </c>
      <c r="BV41" s="47">
        <f t="shared" si="235"/>
        <v>0</v>
      </c>
      <c r="BW41" s="47">
        <f t="shared" si="235"/>
        <v>0</v>
      </c>
      <c r="BX41" s="47">
        <f t="shared" si="235"/>
        <v>0</v>
      </c>
      <c r="BY41" s="47">
        <f t="shared" si="235"/>
        <v>0</v>
      </c>
      <c r="BZ41" s="47">
        <f t="shared" si="235"/>
        <v>0</v>
      </c>
      <c r="CA41" s="47">
        <f t="shared" si="235"/>
        <v>0</v>
      </c>
      <c r="CB41" s="47">
        <f t="shared" si="235"/>
        <v>0</v>
      </c>
      <c r="CC41" s="47">
        <f t="shared" si="235"/>
        <v>0</v>
      </c>
      <c r="CD41" s="47">
        <f t="shared" si="235"/>
        <v>0</v>
      </c>
      <c r="CE41" s="47">
        <f t="shared" si="235"/>
        <v>0</v>
      </c>
      <c r="CF41" s="47">
        <f t="shared" si="235"/>
        <v>0</v>
      </c>
      <c r="CG41" s="47">
        <f t="shared" si="235"/>
        <v>0</v>
      </c>
      <c r="CH41" s="47">
        <f t="shared" si="235"/>
        <v>0</v>
      </c>
      <c r="CI41" s="47">
        <f t="shared" si="235"/>
        <v>0</v>
      </c>
      <c r="CJ41" s="47">
        <f t="shared" si="235"/>
        <v>0</v>
      </c>
      <c r="CK41" s="47">
        <f t="shared" ref="CK41:CK53" si="236">CJ41</f>
        <v>0</v>
      </c>
      <c r="CL41" s="47">
        <f t="shared" ref="CL41:CL53" si="237">CK41</f>
        <v>0</v>
      </c>
      <c r="CM41" s="47">
        <f t="shared" ref="CM41:CM53" si="238">CL41</f>
        <v>0</v>
      </c>
      <c r="CN41" s="47">
        <f>'KWh (Cumulative)'!CH51</f>
        <v>0</v>
      </c>
      <c r="CO41" s="47">
        <f t="shared" ref="CO41:CO53" si="239">CN41</f>
        <v>0</v>
      </c>
      <c r="CP41" s="47">
        <f t="shared" ref="CP41:CP53" si="240">CO41</f>
        <v>0</v>
      </c>
      <c r="CQ41" s="47">
        <f t="shared" ref="CQ41:CQ53" si="241">CP41</f>
        <v>0</v>
      </c>
      <c r="CR41" s="47">
        <f t="shared" ref="CR41:CR53" si="242">CQ41</f>
        <v>0</v>
      </c>
      <c r="CS41" s="47">
        <f t="shared" ref="CS41:CS53" si="243">CR41</f>
        <v>0</v>
      </c>
      <c r="CT41" s="47">
        <f t="shared" ref="CT41:CT53" si="244">CS41</f>
        <v>0</v>
      </c>
      <c r="CU41" s="47">
        <f t="shared" ref="CU41:CU53" si="245">CT41</f>
        <v>0</v>
      </c>
      <c r="CV41" s="47">
        <f t="shared" ref="CV41:CV53" si="246">CU41</f>
        <v>0</v>
      </c>
      <c r="CW41" s="47">
        <f t="shared" ref="CW41:CW53" si="247">CV41</f>
        <v>0</v>
      </c>
      <c r="CX41" s="47">
        <f t="shared" ref="CX41:CX53" si="248">CW41</f>
        <v>0</v>
      </c>
      <c r="CY41" s="47">
        <f t="shared" ref="CY41:CY53" si="249">CX41</f>
        <v>0</v>
      </c>
      <c r="CZ41" s="47">
        <f t="shared" ref="CZ41:CZ53" si="250">CY41</f>
        <v>0</v>
      </c>
      <c r="DA41" s="47">
        <f t="shared" ref="DA41:DA53" si="251">CZ41</f>
        <v>0</v>
      </c>
      <c r="DB41" s="47">
        <f t="shared" ref="DB41:DB53" si="252">DA41</f>
        <v>0</v>
      </c>
      <c r="DC41" s="47">
        <f t="shared" ref="DC41:DC53" si="253">DB41</f>
        <v>0</v>
      </c>
      <c r="DD41" s="47">
        <f t="shared" ref="DD41:DD53" si="254">DC41</f>
        <v>0</v>
      </c>
      <c r="DE41" s="47">
        <f t="shared" ref="DE41:DE53" si="255">DD41</f>
        <v>0</v>
      </c>
      <c r="DF41" s="47">
        <f t="shared" ref="DF41:DF53" si="256">DE41</f>
        <v>0</v>
      </c>
      <c r="DG41" s="47">
        <f t="shared" ref="DG41:DG53" si="257">DF41</f>
        <v>0</v>
      </c>
      <c r="DH41" s="47">
        <f t="shared" ref="DH41:DH53" si="258">DG41</f>
        <v>0</v>
      </c>
      <c r="DI41" s="47">
        <f t="shared" ref="DI41:DI53" si="259">DH41</f>
        <v>0</v>
      </c>
      <c r="DJ41" s="47">
        <f t="shared" ref="DJ41:DJ53" si="260">DI41</f>
        <v>0</v>
      </c>
      <c r="DK41" s="47">
        <f t="shared" ref="DK41:DK53" si="261">DJ41</f>
        <v>0</v>
      </c>
      <c r="DL41" s="47">
        <f t="shared" ref="DL41:DL53" si="262">DK41</f>
        <v>0</v>
      </c>
      <c r="DM41" s="47">
        <f t="shared" ref="DM41:DM53" si="263">DL41</f>
        <v>0</v>
      </c>
      <c r="DN41" s="47">
        <f t="shared" ref="DN41:DN53" si="264">DM41</f>
        <v>0</v>
      </c>
      <c r="DO41" s="47">
        <f t="shared" ref="DO41:DO53" si="265">DN41</f>
        <v>0</v>
      </c>
      <c r="DP41" s="47">
        <f t="shared" ref="DP41:DP53" si="266">DO41</f>
        <v>0</v>
      </c>
      <c r="DQ41" s="47">
        <f t="shared" ref="DQ41:DQ53" si="267">DP41</f>
        <v>0</v>
      </c>
      <c r="DR41" s="47">
        <f t="shared" ref="DR41:DR53" si="268">DQ41</f>
        <v>0</v>
      </c>
    </row>
    <row r="42" spans="1:122" x14ac:dyDescent="0.25">
      <c r="A42" s="193"/>
      <c r="B42" s="30" t="s">
        <v>6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68"/>
      <c r="T42" s="68"/>
      <c r="U42" s="47">
        <f t="shared" ref="U42:AR53" si="269">T42</f>
        <v>0</v>
      </c>
      <c r="V42" s="47">
        <f t="shared" si="269"/>
        <v>0</v>
      </c>
      <c r="W42" s="47">
        <f t="shared" si="269"/>
        <v>0</v>
      </c>
      <c r="X42" s="47">
        <f t="shared" si="269"/>
        <v>0</v>
      </c>
      <c r="Y42" s="47">
        <f t="shared" si="269"/>
        <v>0</v>
      </c>
      <c r="Z42" s="47">
        <f t="shared" si="269"/>
        <v>0</v>
      </c>
      <c r="AA42" s="47">
        <f t="shared" si="269"/>
        <v>0</v>
      </c>
      <c r="AB42" s="47">
        <f t="shared" si="269"/>
        <v>0</v>
      </c>
      <c r="AC42" s="47">
        <f t="shared" si="269"/>
        <v>0</v>
      </c>
      <c r="AD42" s="47">
        <f t="shared" si="269"/>
        <v>0</v>
      </c>
      <c r="AE42" s="47">
        <f t="shared" si="233"/>
        <v>0</v>
      </c>
      <c r="AF42" s="68">
        <f>'KWh (Cumulative)'!Z52</f>
        <v>0</v>
      </c>
      <c r="AG42" s="47">
        <f t="shared" si="269"/>
        <v>0</v>
      </c>
      <c r="AH42" s="47">
        <f t="shared" si="269"/>
        <v>0</v>
      </c>
      <c r="AI42" s="47">
        <f t="shared" si="269"/>
        <v>0</v>
      </c>
      <c r="AJ42" s="47">
        <f t="shared" si="269"/>
        <v>0</v>
      </c>
      <c r="AK42" s="47">
        <f t="shared" si="269"/>
        <v>0</v>
      </c>
      <c r="AL42" s="47">
        <f t="shared" si="269"/>
        <v>0</v>
      </c>
      <c r="AM42" s="47">
        <f t="shared" si="269"/>
        <v>0</v>
      </c>
      <c r="AN42" s="47">
        <f t="shared" si="269"/>
        <v>0</v>
      </c>
      <c r="AO42" s="47">
        <f t="shared" si="269"/>
        <v>0</v>
      </c>
      <c r="AP42" s="47">
        <f t="shared" si="269"/>
        <v>0</v>
      </c>
      <c r="AQ42" s="47">
        <f t="shared" si="269"/>
        <v>0</v>
      </c>
      <c r="AR42" s="47">
        <f t="shared" si="269"/>
        <v>0</v>
      </c>
      <c r="AS42" s="47">
        <f t="shared" ref="AS42:BO42" si="270">AR42</f>
        <v>0</v>
      </c>
      <c r="AT42" s="47">
        <f t="shared" si="270"/>
        <v>0</v>
      </c>
      <c r="AU42" s="47">
        <f t="shared" si="270"/>
        <v>0</v>
      </c>
      <c r="AV42" s="47">
        <f t="shared" si="270"/>
        <v>0</v>
      </c>
      <c r="AW42" s="47">
        <f t="shared" si="270"/>
        <v>0</v>
      </c>
      <c r="AX42" s="47">
        <f t="shared" si="270"/>
        <v>0</v>
      </c>
      <c r="AY42" s="47">
        <f t="shared" si="270"/>
        <v>0</v>
      </c>
      <c r="AZ42" s="47">
        <f t="shared" si="270"/>
        <v>0</v>
      </c>
      <c r="BA42" s="47">
        <f t="shared" si="270"/>
        <v>0</v>
      </c>
      <c r="BB42" s="47">
        <f t="shared" si="270"/>
        <v>0</v>
      </c>
      <c r="BC42" s="47">
        <f t="shared" si="270"/>
        <v>0</v>
      </c>
      <c r="BD42" s="68">
        <f>'KWh (Cumulative)'!AX52</f>
        <v>0</v>
      </c>
      <c r="BE42" s="47">
        <f t="shared" si="270"/>
        <v>0</v>
      </c>
      <c r="BF42" s="47">
        <f t="shared" si="270"/>
        <v>0</v>
      </c>
      <c r="BG42" s="47">
        <f t="shared" si="270"/>
        <v>0</v>
      </c>
      <c r="BH42" s="47">
        <f t="shared" si="270"/>
        <v>0</v>
      </c>
      <c r="BI42" s="47">
        <f t="shared" si="270"/>
        <v>0</v>
      </c>
      <c r="BJ42" s="47">
        <f t="shared" si="270"/>
        <v>0</v>
      </c>
      <c r="BK42" s="47">
        <f t="shared" si="270"/>
        <v>0</v>
      </c>
      <c r="BL42" s="47">
        <f t="shared" si="270"/>
        <v>0</v>
      </c>
      <c r="BM42" s="47">
        <f t="shared" si="270"/>
        <v>0</v>
      </c>
      <c r="BN42" s="47">
        <f t="shared" si="270"/>
        <v>0</v>
      </c>
      <c r="BO42" s="47">
        <f t="shared" si="270"/>
        <v>0</v>
      </c>
      <c r="BP42" s="68">
        <f>'KWh (Cumulative)'!BJ52</f>
        <v>0</v>
      </c>
      <c r="BQ42" s="47">
        <f t="shared" ref="BQ42:CJ42" si="271">BP42</f>
        <v>0</v>
      </c>
      <c r="BR42" s="47">
        <f t="shared" si="271"/>
        <v>0</v>
      </c>
      <c r="BS42" s="47">
        <f t="shared" si="271"/>
        <v>0</v>
      </c>
      <c r="BT42" s="47">
        <f t="shared" si="271"/>
        <v>0</v>
      </c>
      <c r="BU42" s="47">
        <f t="shared" si="271"/>
        <v>0</v>
      </c>
      <c r="BV42" s="47">
        <f t="shared" si="271"/>
        <v>0</v>
      </c>
      <c r="BW42" s="47">
        <f t="shared" si="271"/>
        <v>0</v>
      </c>
      <c r="BX42" s="47">
        <f t="shared" si="271"/>
        <v>0</v>
      </c>
      <c r="BY42" s="47">
        <f t="shared" si="271"/>
        <v>0</v>
      </c>
      <c r="BZ42" s="47">
        <f t="shared" si="271"/>
        <v>0</v>
      </c>
      <c r="CA42" s="47">
        <f t="shared" si="271"/>
        <v>0</v>
      </c>
      <c r="CB42" s="47">
        <f t="shared" si="271"/>
        <v>0</v>
      </c>
      <c r="CC42" s="47">
        <f t="shared" si="271"/>
        <v>0</v>
      </c>
      <c r="CD42" s="47">
        <f t="shared" si="271"/>
        <v>0</v>
      </c>
      <c r="CE42" s="47">
        <f t="shared" si="271"/>
        <v>0</v>
      </c>
      <c r="CF42" s="47">
        <f t="shared" si="271"/>
        <v>0</v>
      </c>
      <c r="CG42" s="47">
        <f t="shared" si="271"/>
        <v>0</v>
      </c>
      <c r="CH42" s="47">
        <f t="shared" si="271"/>
        <v>0</v>
      </c>
      <c r="CI42" s="47">
        <f t="shared" si="271"/>
        <v>0</v>
      </c>
      <c r="CJ42" s="47">
        <f t="shared" si="271"/>
        <v>0</v>
      </c>
      <c r="CK42" s="47">
        <f t="shared" si="236"/>
        <v>0</v>
      </c>
      <c r="CL42" s="47">
        <f t="shared" si="237"/>
        <v>0</v>
      </c>
      <c r="CM42" s="47">
        <f t="shared" si="238"/>
        <v>0</v>
      </c>
      <c r="CN42" s="47">
        <f>'KWh (Cumulative)'!CH52</f>
        <v>0</v>
      </c>
      <c r="CO42" s="47">
        <f t="shared" si="239"/>
        <v>0</v>
      </c>
      <c r="CP42" s="47">
        <f t="shared" si="240"/>
        <v>0</v>
      </c>
      <c r="CQ42" s="47">
        <f t="shared" si="241"/>
        <v>0</v>
      </c>
      <c r="CR42" s="47">
        <f t="shared" si="242"/>
        <v>0</v>
      </c>
      <c r="CS42" s="47">
        <f t="shared" si="243"/>
        <v>0</v>
      </c>
      <c r="CT42" s="47">
        <f t="shared" si="244"/>
        <v>0</v>
      </c>
      <c r="CU42" s="47">
        <f t="shared" si="245"/>
        <v>0</v>
      </c>
      <c r="CV42" s="47">
        <f t="shared" si="246"/>
        <v>0</v>
      </c>
      <c r="CW42" s="47">
        <f t="shared" si="247"/>
        <v>0</v>
      </c>
      <c r="CX42" s="47">
        <f t="shared" si="248"/>
        <v>0</v>
      </c>
      <c r="CY42" s="47">
        <f t="shared" si="249"/>
        <v>0</v>
      </c>
      <c r="CZ42" s="47">
        <f t="shared" si="250"/>
        <v>0</v>
      </c>
      <c r="DA42" s="47">
        <f t="shared" si="251"/>
        <v>0</v>
      </c>
      <c r="DB42" s="47">
        <f t="shared" si="252"/>
        <v>0</v>
      </c>
      <c r="DC42" s="47">
        <f t="shared" si="253"/>
        <v>0</v>
      </c>
      <c r="DD42" s="47">
        <f t="shared" si="254"/>
        <v>0</v>
      </c>
      <c r="DE42" s="47">
        <f t="shared" si="255"/>
        <v>0</v>
      </c>
      <c r="DF42" s="47">
        <f t="shared" si="256"/>
        <v>0</v>
      </c>
      <c r="DG42" s="47">
        <f t="shared" si="257"/>
        <v>0</v>
      </c>
      <c r="DH42" s="47">
        <f t="shared" si="258"/>
        <v>0</v>
      </c>
      <c r="DI42" s="47">
        <f t="shared" si="259"/>
        <v>0</v>
      </c>
      <c r="DJ42" s="47">
        <f t="shared" si="260"/>
        <v>0</v>
      </c>
      <c r="DK42" s="47">
        <f t="shared" si="261"/>
        <v>0</v>
      </c>
      <c r="DL42" s="47">
        <f t="shared" si="262"/>
        <v>0</v>
      </c>
      <c r="DM42" s="47">
        <f t="shared" si="263"/>
        <v>0</v>
      </c>
      <c r="DN42" s="47">
        <f t="shared" si="264"/>
        <v>0</v>
      </c>
      <c r="DO42" s="47">
        <f t="shared" si="265"/>
        <v>0</v>
      </c>
      <c r="DP42" s="47">
        <f t="shared" si="266"/>
        <v>0</v>
      </c>
      <c r="DQ42" s="47">
        <f t="shared" si="267"/>
        <v>0</v>
      </c>
      <c r="DR42" s="47">
        <f t="shared" si="268"/>
        <v>0</v>
      </c>
    </row>
    <row r="43" spans="1:122" x14ac:dyDescent="0.25">
      <c r="A43" s="193"/>
      <c r="B43" s="30" t="s">
        <v>10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68"/>
      <c r="T43" s="68"/>
      <c r="U43" s="47">
        <f t="shared" ref="U43:AQ43" si="272">T43</f>
        <v>0</v>
      </c>
      <c r="V43" s="47">
        <f t="shared" si="272"/>
        <v>0</v>
      </c>
      <c r="W43" s="47">
        <f t="shared" si="272"/>
        <v>0</v>
      </c>
      <c r="X43" s="47">
        <f t="shared" si="272"/>
        <v>0</v>
      </c>
      <c r="Y43" s="47">
        <f t="shared" si="272"/>
        <v>0</v>
      </c>
      <c r="Z43" s="47">
        <f t="shared" si="272"/>
        <v>0</v>
      </c>
      <c r="AA43" s="47">
        <f t="shared" si="272"/>
        <v>0</v>
      </c>
      <c r="AB43" s="47">
        <f t="shared" si="272"/>
        <v>0</v>
      </c>
      <c r="AC43" s="47">
        <f t="shared" si="272"/>
        <v>0</v>
      </c>
      <c r="AD43" s="47">
        <f t="shared" si="272"/>
        <v>0</v>
      </c>
      <c r="AE43" s="47">
        <f t="shared" si="233"/>
        <v>0</v>
      </c>
      <c r="AF43" s="68">
        <f>'KWh (Cumulative)'!Z53</f>
        <v>0</v>
      </c>
      <c r="AG43" s="47">
        <f t="shared" si="272"/>
        <v>0</v>
      </c>
      <c r="AH43" s="47">
        <f t="shared" si="272"/>
        <v>0</v>
      </c>
      <c r="AI43" s="47">
        <f t="shared" si="272"/>
        <v>0</v>
      </c>
      <c r="AJ43" s="47">
        <f t="shared" si="272"/>
        <v>0</v>
      </c>
      <c r="AK43" s="47">
        <f t="shared" si="272"/>
        <v>0</v>
      </c>
      <c r="AL43" s="47">
        <f t="shared" si="272"/>
        <v>0</v>
      </c>
      <c r="AM43" s="47">
        <f t="shared" si="272"/>
        <v>0</v>
      </c>
      <c r="AN43" s="47">
        <f t="shared" si="272"/>
        <v>0</v>
      </c>
      <c r="AO43" s="47">
        <f t="shared" si="272"/>
        <v>0</v>
      </c>
      <c r="AP43" s="47">
        <f t="shared" si="272"/>
        <v>0</v>
      </c>
      <c r="AQ43" s="47">
        <f t="shared" si="272"/>
        <v>0</v>
      </c>
      <c r="AR43" s="47">
        <f t="shared" si="269"/>
        <v>0</v>
      </c>
      <c r="AS43" s="47">
        <f t="shared" ref="AS43:BO43" si="273">AR43</f>
        <v>0</v>
      </c>
      <c r="AT43" s="47">
        <f t="shared" si="273"/>
        <v>0</v>
      </c>
      <c r="AU43" s="47">
        <f t="shared" si="273"/>
        <v>0</v>
      </c>
      <c r="AV43" s="47">
        <f t="shared" si="273"/>
        <v>0</v>
      </c>
      <c r="AW43" s="47">
        <f t="shared" si="273"/>
        <v>0</v>
      </c>
      <c r="AX43" s="47">
        <f t="shared" si="273"/>
        <v>0</v>
      </c>
      <c r="AY43" s="47">
        <f t="shared" si="273"/>
        <v>0</v>
      </c>
      <c r="AZ43" s="47">
        <f t="shared" si="273"/>
        <v>0</v>
      </c>
      <c r="BA43" s="47">
        <f t="shared" si="273"/>
        <v>0</v>
      </c>
      <c r="BB43" s="47">
        <f t="shared" si="273"/>
        <v>0</v>
      </c>
      <c r="BC43" s="47">
        <f t="shared" si="273"/>
        <v>0</v>
      </c>
      <c r="BD43" s="68">
        <f>'KWh (Cumulative)'!AX53</f>
        <v>0</v>
      </c>
      <c r="BE43" s="47">
        <f t="shared" si="273"/>
        <v>0</v>
      </c>
      <c r="BF43" s="47">
        <f t="shared" si="273"/>
        <v>0</v>
      </c>
      <c r="BG43" s="47">
        <f t="shared" si="273"/>
        <v>0</v>
      </c>
      <c r="BH43" s="47">
        <f t="shared" si="273"/>
        <v>0</v>
      </c>
      <c r="BI43" s="47">
        <f t="shared" si="273"/>
        <v>0</v>
      </c>
      <c r="BJ43" s="47">
        <f t="shared" si="273"/>
        <v>0</v>
      </c>
      <c r="BK43" s="47">
        <f t="shared" si="273"/>
        <v>0</v>
      </c>
      <c r="BL43" s="47">
        <f t="shared" si="273"/>
        <v>0</v>
      </c>
      <c r="BM43" s="47">
        <f t="shared" si="273"/>
        <v>0</v>
      </c>
      <c r="BN43" s="47">
        <f t="shared" si="273"/>
        <v>0</v>
      </c>
      <c r="BO43" s="47">
        <f t="shared" si="273"/>
        <v>0</v>
      </c>
      <c r="BP43" s="68">
        <f>'KWh (Cumulative)'!BJ53</f>
        <v>0</v>
      </c>
      <c r="BQ43" s="47">
        <f t="shared" ref="BQ43:CJ43" si="274">BP43</f>
        <v>0</v>
      </c>
      <c r="BR43" s="47">
        <f t="shared" si="274"/>
        <v>0</v>
      </c>
      <c r="BS43" s="47">
        <f t="shared" si="274"/>
        <v>0</v>
      </c>
      <c r="BT43" s="47">
        <f t="shared" si="274"/>
        <v>0</v>
      </c>
      <c r="BU43" s="47">
        <f t="shared" si="274"/>
        <v>0</v>
      </c>
      <c r="BV43" s="47">
        <f t="shared" si="274"/>
        <v>0</v>
      </c>
      <c r="BW43" s="47">
        <f t="shared" si="274"/>
        <v>0</v>
      </c>
      <c r="BX43" s="47">
        <f t="shared" si="274"/>
        <v>0</v>
      </c>
      <c r="BY43" s="47">
        <f t="shared" si="274"/>
        <v>0</v>
      </c>
      <c r="BZ43" s="47">
        <f t="shared" si="274"/>
        <v>0</v>
      </c>
      <c r="CA43" s="47">
        <f t="shared" si="274"/>
        <v>0</v>
      </c>
      <c r="CB43" s="47">
        <f t="shared" si="274"/>
        <v>0</v>
      </c>
      <c r="CC43" s="47">
        <f t="shared" si="274"/>
        <v>0</v>
      </c>
      <c r="CD43" s="47">
        <f t="shared" si="274"/>
        <v>0</v>
      </c>
      <c r="CE43" s="47">
        <f t="shared" si="274"/>
        <v>0</v>
      </c>
      <c r="CF43" s="47">
        <f t="shared" si="274"/>
        <v>0</v>
      </c>
      <c r="CG43" s="47">
        <f t="shared" si="274"/>
        <v>0</v>
      </c>
      <c r="CH43" s="47">
        <f t="shared" si="274"/>
        <v>0</v>
      </c>
      <c r="CI43" s="47">
        <f t="shared" si="274"/>
        <v>0</v>
      </c>
      <c r="CJ43" s="47">
        <f t="shared" si="274"/>
        <v>0</v>
      </c>
      <c r="CK43" s="47">
        <f t="shared" si="236"/>
        <v>0</v>
      </c>
      <c r="CL43" s="47">
        <f t="shared" si="237"/>
        <v>0</v>
      </c>
      <c r="CM43" s="47">
        <f t="shared" si="238"/>
        <v>0</v>
      </c>
      <c r="CN43" s="47">
        <f>'KWh (Cumulative)'!CH53</f>
        <v>0</v>
      </c>
      <c r="CO43" s="47">
        <f t="shared" si="239"/>
        <v>0</v>
      </c>
      <c r="CP43" s="47">
        <f t="shared" si="240"/>
        <v>0</v>
      </c>
      <c r="CQ43" s="47">
        <f t="shared" si="241"/>
        <v>0</v>
      </c>
      <c r="CR43" s="47">
        <f t="shared" si="242"/>
        <v>0</v>
      </c>
      <c r="CS43" s="47">
        <f t="shared" si="243"/>
        <v>0</v>
      </c>
      <c r="CT43" s="47">
        <f t="shared" si="244"/>
        <v>0</v>
      </c>
      <c r="CU43" s="47">
        <f t="shared" si="245"/>
        <v>0</v>
      </c>
      <c r="CV43" s="47">
        <f t="shared" si="246"/>
        <v>0</v>
      </c>
      <c r="CW43" s="47">
        <f t="shared" si="247"/>
        <v>0</v>
      </c>
      <c r="CX43" s="47">
        <f t="shared" si="248"/>
        <v>0</v>
      </c>
      <c r="CY43" s="47">
        <f t="shared" si="249"/>
        <v>0</v>
      </c>
      <c r="CZ43" s="47">
        <f t="shared" si="250"/>
        <v>0</v>
      </c>
      <c r="DA43" s="47">
        <f t="shared" si="251"/>
        <v>0</v>
      </c>
      <c r="DB43" s="47">
        <f t="shared" si="252"/>
        <v>0</v>
      </c>
      <c r="DC43" s="47">
        <f t="shared" si="253"/>
        <v>0</v>
      </c>
      <c r="DD43" s="47">
        <f t="shared" si="254"/>
        <v>0</v>
      </c>
      <c r="DE43" s="47">
        <f t="shared" si="255"/>
        <v>0</v>
      </c>
      <c r="DF43" s="47">
        <f t="shared" si="256"/>
        <v>0</v>
      </c>
      <c r="DG43" s="47">
        <f t="shared" si="257"/>
        <v>0</v>
      </c>
      <c r="DH43" s="47">
        <f t="shared" si="258"/>
        <v>0</v>
      </c>
      <c r="DI43" s="47">
        <f t="shared" si="259"/>
        <v>0</v>
      </c>
      <c r="DJ43" s="47">
        <f t="shared" si="260"/>
        <v>0</v>
      </c>
      <c r="DK43" s="47">
        <f t="shared" si="261"/>
        <v>0</v>
      </c>
      <c r="DL43" s="47">
        <f t="shared" si="262"/>
        <v>0</v>
      </c>
      <c r="DM43" s="47">
        <f t="shared" si="263"/>
        <v>0</v>
      </c>
      <c r="DN43" s="47">
        <f t="shared" si="264"/>
        <v>0</v>
      </c>
      <c r="DO43" s="47">
        <f t="shared" si="265"/>
        <v>0</v>
      </c>
      <c r="DP43" s="47">
        <f t="shared" si="266"/>
        <v>0</v>
      </c>
      <c r="DQ43" s="47">
        <f t="shared" si="267"/>
        <v>0</v>
      </c>
      <c r="DR43" s="47">
        <f t="shared" si="268"/>
        <v>0</v>
      </c>
    </row>
    <row r="44" spans="1:122" x14ac:dyDescent="0.25">
      <c r="A44" s="193"/>
      <c r="B44" s="30" t="s">
        <v>1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68"/>
      <c r="T44" s="68"/>
      <c r="U44" s="47">
        <f t="shared" ref="U44:AQ44" si="275">T44</f>
        <v>0</v>
      </c>
      <c r="V44" s="47">
        <f t="shared" si="275"/>
        <v>0</v>
      </c>
      <c r="W44" s="47">
        <f t="shared" si="275"/>
        <v>0</v>
      </c>
      <c r="X44" s="47">
        <f t="shared" si="275"/>
        <v>0</v>
      </c>
      <c r="Y44" s="47">
        <f t="shared" si="275"/>
        <v>0</v>
      </c>
      <c r="Z44" s="47">
        <f t="shared" si="275"/>
        <v>0</v>
      </c>
      <c r="AA44" s="47">
        <f t="shared" si="275"/>
        <v>0</v>
      </c>
      <c r="AB44" s="47">
        <f t="shared" si="275"/>
        <v>0</v>
      </c>
      <c r="AC44" s="47">
        <f t="shared" si="275"/>
        <v>0</v>
      </c>
      <c r="AD44" s="47">
        <f t="shared" si="275"/>
        <v>0</v>
      </c>
      <c r="AE44" s="47">
        <f t="shared" si="233"/>
        <v>0</v>
      </c>
      <c r="AF44" s="68">
        <f>'KWh (Cumulative)'!Z54</f>
        <v>0</v>
      </c>
      <c r="AG44" s="47">
        <f t="shared" si="275"/>
        <v>0</v>
      </c>
      <c r="AH44" s="47">
        <f t="shared" si="275"/>
        <v>0</v>
      </c>
      <c r="AI44" s="47">
        <f t="shared" si="275"/>
        <v>0</v>
      </c>
      <c r="AJ44" s="47">
        <f t="shared" si="275"/>
        <v>0</v>
      </c>
      <c r="AK44" s="47">
        <f t="shared" si="275"/>
        <v>0</v>
      </c>
      <c r="AL44" s="47">
        <f t="shared" si="275"/>
        <v>0</v>
      </c>
      <c r="AM44" s="47">
        <f t="shared" si="275"/>
        <v>0</v>
      </c>
      <c r="AN44" s="47">
        <f t="shared" si="275"/>
        <v>0</v>
      </c>
      <c r="AO44" s="47">
        <f t="shared" si="275"/>
        <v>0</v>
      </c>
      <c r="AP44" s="47">
        <f t="shared" si="275"/>
        <v>0</v>
      </c>
      <c r="AQ44" s="47">
        <f t="shared" si="275"/>
        <v>0</v>
      </c>
      <c r="AR44" s="47">
        <f t="shared" si="269"/>
        <v>0</v>
      </c>
      <c r="AS44" s="47">
        <f t="shared" ref="AS44:BO44" si="276">AR44</f>
        <v>0</v>
      </c>
      <c r="AT44" s="47">
        <f t="shared" si="276"/>
        <v>0</v>
      </c>
      <c r="AU44" s="47">
        <f t="shared" si="276"/>
        <v>0</v>
      </c>
      <c r="AV44" s="47">
        <f t="shared" si="276"/>
        <v>0</v>
      </c>
      <c r="AW44" s="47">
        <f t="shared" si="276"/>
        <v>0</v>
      </c>
      <c r="AX44" s="47">
        <f t="shared" si="276"/>
        <v>0</v>
      </c>
      <c r="AY44" s="47">
        <f t="shared" si="276"/>
        <v>0</v>
      </c>
      <c r="AZ44" s="47">
        <f t="shared" si="276"/>
        <v>0</v>
      </c>
      <c r="BA44" s="47">
        <f t="shared" si="276"/>
        <v>0</v>
      </c>
      <c r="BB44" s="47">
        <f t="shared" si="276"/>
        <v>0</v>
      </c>
      <c r="BC44" s="47">
        <f t="shared" si="276"/>
        <v>0</v>
      </c>
      <c r="BD44" s="68">
        <f>'KWh (Cumulative)'!AX54</f>
        <v>0</v>
      </c>
      <c r="BE44" s="47">
        <f t="shared" si="276"/>
        <v>0</v>
      </c>
      <c r="BF44" s="47">
        <f t="shared" si="276"/>
        <v>0</v>
      </c>
      <c r="BG44" s="47">
        <f t="shared" si="276"/>
        <v>0</v>
      </c>
      <c r="BH44" s="47">
        <f t="shared" si="276"/>
        <v>0</v>
      </c>
      <c r="BI44" s="47">
        <f t="shared" si="276"/>
        <v>0</v>
      </c>
      <c r="BJ44" s="47">
        <f t="shared" si="276"/>
        <v>0</v>
      </c>
      <c r="BK44" s="47">
        <f t="shared" si="276"/>
        <v>0</v>
      </c>
      <c r="BL44" s="47">
        <f t="shared" si="276"/>
        <v>0</v>
      </c>
      <c r="BM44" s="47">
        <f t="shared" si="276"/>
        <v>0</v>
      </c>
      <c r="BN44" s="47">
        <f t="shared" si="276"/>
        <v>0</v>
      </c>
      <c r="BO44" s="47">
        <f t="shared" si="276"/>
        <v>0</v>
      </c>
      <c r="BP44" s="68">
        <f>'KWh (Cumulative)'!BJ54</f>
        <v>0</v>
      </c>
      <c r="BQ44" s="47">
        <f t="shared" ref="BQ44:CJ44" si="277">BP44</f>
        <v>0</v>
      </c>
      <c r="BR44" s="47">
        <f t="shared" si="277"/>
        <v>0</v>
      </c>
      <c r="BS44" s="47">
        <f t="shared" si="277"/>
        <v>0</v>
      </c>
      <c r="BT44" s="47">
        <f t="shared" si="277"/>
        <v>0</v>
      </c>
      <c r="BU44" s="47">
        <f t="shared" si="277"/>
        <v>0</v>
      </c>
      <c r="BV44" s="47">
        <f t="shared" si="277"/>
        <v>0</v>
      </c>
      <c r="BW44" s="47">
        <f t="shared" si="277"/>
        <v>0</v>
      </c>
      <c r="BX44" s="47">
        <f t="shared" si="277"/>
        <v>0</v>
      </c>
      <c r="BY44" s="47">
        <f t="shared" si="277"/>
        <v>0</v>
      </c>
      <c r="BZ44" s="47">
        <f t="shared" si="277"/>
        <v>0</v>
      </c>
      <c r="CA44" s="47">
        <f t="shared" si="277"/>
        <v>0</v>
      </c>
      <c r="CB44" s="47">
        <f t="shared" si="277"/>
        <v>0</v>
      </c>
      <c r="CC44" s="47">
        <f t="shared" si="277"/>
        <v>0</v>
      </c>
      <c r="CD44" s="47">
        <f t="shared" si="277"/>
        <v>0</v>
      </c>
      <c r="CE44" s="47">
        <f t="shared" si="277"/>
        <v>0</v>
      </c>
      <c r="CF44" s="47">
        <f t="shared" si="277"/>
        <v>0</v>
      </c>
      <c r="CG44" s="47">
        <f t="shared" si="277"/>
        <v>0</v>
      </c>
      <c r="CH44" s="47">
        <f t="shared" si="277"/>
        <v>0</v>
      </c>
      <c r="CI44" s="47">
        <f t="shared" si="277"/>
        <v>0</v>
      </c>
      <c r="CJ44" s="47">
        <f t="shared" si="277"/>
        <v>0</v>
      </c>
      <c r="CK44" s="47">
        <f t="shared" si="236"/>
        <v>0</v>
      </c>
      <c r="CL44" s="47">
        <f t="shared" si="237"/>
        <v>0</v>
      </c>
      <c r="CM44" s="47">
        <f t="shared" si="238"/>
        <v>0</v>
      </c>
      <c r="CN44" s="47">
        <f>'KWh (Cumulative)'!CH54</f>
        <v>0</v>
      </c>
      <c r="CO44" s="47">
        <f t="shared" si="239"/>
        <v>0</v>
      </c>
      <c r="CP44" s="47">
        <f t="shared" si="240"/>
        <v>0</v>
      </c>
      <c r="CQ44" s="47">
        <f t="shared" si="241"/>
        <v>0</v>
      </c>
      <c r="CR44" s="47">
        <f t="shared" si="242"/>
        <v>0</v>
      </c>
      <c r="CS44" s="47">
        <f t="shared" si="243"/>
        <v>0</v>
      </c>
      <c r="CT44" s="47">
        <f t="shared" si="244"/>
        <v>0</v>
      </c>
      <c r="CU44" s="47">
        <f t="shared" si="245"/>
        <v>0</v>
      </c>
      <c r="CV44" s="47">
        <f t="shared" si="246"/>
        <v>0</v>
      </c>
      <c r="CW44" s="47">
        <f t="shared" si="247"/>
        <v>0</v>
      </c>
      <c r="CX44" s="47">
        <f t="shared" si="248"/>
        <v>0</v>
      </c>
      <c r="CY44" s="47">
        <f t="shared" si="249"/>
        <v>0</v>
      </c>
      <c r="CZ44" s="47">
        <f t="shared" si="250"/>
        <v>0</v>
      </c>
      <c r="DA44" s="47">
        <f t="shared" si="251"/>
        <v>0</v>
      </c>
      <c r="DB44" s="47">
        <f t="shared" si="252"/>
        <v>0</v>
      </c>
      <c r="DC44" s="47">
        <f t="shared" si="253"/>
        <v>0</v>
      </c>
      <c r="DD44" s="47">
        <f t="shared" si="254"/>
        <v>0</v>
      </c>
      <c r="DE44" s="47">
        <f t="shared" si="255"/>
        <v>0</v>
      </c>
      <c r="DF44" s="47">
        <f t="shared" si="256"/>
        <v>0</v>
      </c>
      <c r="DG44" s="47">
        <f t="shared" si="257"/>
        <v>0</v>
      </c>
      <c r="DH44" s="47">
        <f t="shared" si="258"/>
        <v>0</v>
      </c>
      <c r="DI44" s="47">
        <f t="shared" si="259"/>
        <v>0</v>
      </c>
      <c r="DJ44" s="47">
        <f t="shared" si="260"/>
        <v>0</v>
      </c>
      <c r="DK44" s="47">
        <f t="shared" si="261"/>
        <v>0</v>
      </c>
      <c r="DL44" s="47">
        <f t="shared" si="262"/>
        <v>0</v>
      </c>
      <c r="DM44" s="47">
        <f t="shared" si="263"/>
        <v>0</v>
      </c>
      <c r="DN44" s="47">
        <f t="shared" si="264"/>
        <v>0</v>
      </c>
      <c r="DO44" s="47">
        <f t="shared" si="265"/>
        <v>0</v>
      </c>
      <c r="DP44" s="47">
        <f t="shared" si="266"/>
        <v>0</v>
      </c>
      <c r="DQ44" s="47">
        <f t="shared" si="267"/>
        <v>0</v>
      </c>
      <c r="DR44" s="47">
        <f t="shared" si="268"/>
        <v>0</v>
      </c>
    </row>
    <row r="45" spans="1:122" x14ac:dyDescent="0.25">
      <c r="A45" s="193"/>
      <c r="B45" s="30" t="s">
        <v>11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68"/>
      <c r="T45" s="68"/>
      <c r="U45" s="47">
        <f t="shared" ref="U45:AQ45" si="278">T45</f>
        <v>0</v>
      </c>
      <c r="V45" s="47">
        <f t="shared" si="278"/>
        <v>0</v>
      </c>
      <c r="W45" s="47">
        <f t="shared" si="278"/>
        <v>0</v>
      </c>
      <c r="X45" s="47">
        <f t="shared" si="278"/>
        <v>0</v>
      </c>
      <c r="Y45" s="47">
        <f t="shared" si="278"/>
        <v>0</v>
      </c>
      <c r="Z45" s="47">
        <f t="shared" si="278"/>
        <v>0</v>
      </c>
      <c r="AA45" s="47">
        <f t="shared" si="278"/>
        <v>0</v>
      </c>
      <c r="AB45" s="47">
        <f t="shared" si="278"/>
        <v>0</v>
      </c>
      <c r="AC45" s="47">
        <f t="shared" si="278"/>
        <v>0</v>
      </c>
      <c r="AD45" s="47">
        <f t="shared" si="278"/>
        <v>0</v>
      </c>
      <c r="AE45" s="47">
        <f t="shared" si="233"/>
        <v>0</v>
      </c>
      <c r="AF45" s="68">
        <f>'KWh (Cumulative)'!Z55</f>
        <v>0</v>
      </c>
      <c r="AG45" s="47">
        <f t="shared" si="278"/>
        <v>0</v>
      </c>
      <c r="AH45" s="47">
        <f t="shared" si="278"/>
        <v>0</v>
      </c>
      <c r="AI45" s="47">
        <f t="shared" si="278"/>
        <v>0</v>
      </c>
      <c r="AJ45" s="47">
        <f t="shared" si="278"/>
        <v>0</v>
      </c>
      <c r="AK45" s="47">
        <f t="shared" si="278"/>
        <v>0</v>
      </c>
      <c r="AL45" s="47">
        <f t="shared" si="278"/>
        <v>0</v>
      </c>
      <c r="AM45" s="47">
        <f t="shared" si="278"/>
        <v>0</v>
      </c>
      <c r="AN45" s="47">
        <f t="shared" si="278"/>
        <v>0</v>
      </c>
      <c r="AO45" s="47">
        <f t="shared" si="278"/>
        <v>0</v>
      </c>
      <c r="AP45" s="47">
        <f t="shared" si="278"/>
        <v>0</v>
      </c>
      <c r="AQ45" s="47">
        <f t="shared" si="278"/>
        <v>0</v>
      </c>
      <c r="AR45" s="47">
        <f t="shared" si="269"/>
        <v>0</v>
      </c>
      <c r="AS45" s="47">
        <f t="shared" ref="AS45:BO45" si="279">AR45</f>
        <v>0</v>
      </c>
      <c r="AT45" s="47">
        <f t="shared" si="279"/>
        <v>0</v>
      </c>
      <c r="AU45" s="47">
        <f t="shared" si="279"/>
        <v>0</v>
      </c>
      <c r="AV45" s="47">
        <f t="shared" si="279"/>
        <v>0</v>
      </c>
      <c r="AW45" s="47">
        <f t="shared" si="279"/>
        <v>0</v>
      </c>
      <c r="AX45" s="47">
        <f t="shared" si="279"/>
        <v>0</v>
      </c>
      <c r="AY45" s="47">
        <f t="shared" si="279"/>
        <v>0</v>
      </c>
      <c r="AZ45" s="47">
        <f t="shared" si="279"/>
        <v>0</v>
      </c>
      <c r="BA45" s="47">
        <f t="shared" si="279"/>
        <v>0</v>
      </c>
      <c r="BB45" s="47">
        <f t="shared" si="279"/>
        <v>0</v>
      </c>
      <c r="BC45" s="47">
        <f t="shared" si="279"/>
        <v>0</v>
      </c>
      <c r="BD45" s="68">
        <f>'KWh (Cumulative)'!AX55</f>
        <v>0</v>
      </c>
      <c r="BE45" s="47">
        <f t="shared" si="279"/>
        <v>0</v>
      </c>
      <c r="BF45" s="47">
        <f t="shared" si="279"/>
        <v>0</v>
      </c>
      <c r="BG45" s="47">
        <f t="shared" si="279"/>
        <v>0</v>
      </c>
      <c r="BH45" s="47">
        <f t="shared" si="279"/>
        <v>0</v>
      </c>
      <c r="BI45" s="47">
        <f t="shared" si="279"/>
        <v>0</v>
      </c>
      <c r="BJ45" s="47">
        <f t="shared" si="279"/>
        <v>0</v>
      </c>
      <c r="BK45" s="47">
        <f t="shared" si="279"/>
        <v>0</v>
      </c>
      <c r="BL45" s="47">
        <f t="shared" si="279"/>
        <v>0</v>
      </c>
      <c r="BM45" s="47">
        <f t="shared" si="279"/>
        <v>0</v>
      </c>
      <c r="BN45" s="47">
        <f t="shared" si="279"/>
        <v>0</v>
      </c>
      <c r="BO45" s="47">
        <f t="shared" si="279"/>
        <v>0</v>
      </c>
      <c r="BP45" s="68">
        <f>'KWh (Cumulative)'!BJ55</f>
        <v>0</v>
      </c>
      <c r="BQ45" s="47">
        <f t="shared" ref="BQ45:CJ45" si="280">BP45</f>
        <v>0</v>
      </c>
      <c r="BR45" s="47">
        <f t="shared" si="280"/>
        <v>0</v>
      </c>
      <c r="BS45" s="47">
        <f t="shared" si="280"/>
        <v>0</v>
      </c>
      <c r="BT45" s="47">
        <f t="shared" si="280"/>
        <v>0</v>
      </c>
      <c r="BU45" s="47">
        <f t="shared" si="280"/>
        <v>0</v>
      </c>
      <c r="BV45" s="47">
        <f t="shared" si="280"/>
        <v>0</v>
      </c>
      <c r="BW45" s="47">
        <f t="shared" si="280"/>
        <v>0</v>
      </c>
      <c r="BX45" s="47">
        <f t="shared" si="280"/>
        <v>0</v>
      </c>
      <c r="BY45" s="47">
        <f t="shared" si="280"/>
        <v>0</v>
      </c>
      <c r="BZ45" s="47">
        <f t="shared" si="280"/>
        <v>0</v>
      </c>
      <c r="CA45" s="47">
        <f t="shared" si="280"/>
        <v>0</v>
      </c>
      <c r="CB45" s="47">
        <f t="shared" si="280"/>
        <v>0</v>
      </c>
      <c r="CC45" s="47">
        <f t="shared" si="280"/>
        <v>0</v>
      </c>
      <c r="CD45" s="47">
        <f t="shared" si="280"/>
        <v>0</v>
      </c>
      <c r="CE45" s="47">
        <f t="shared" si="280"/>
        <v>0</v>
      </c>
      <c r="CF45" s="47">
        <f t="shared" si="280"/>
        <v>0</v>
      </c>
      <c r="CG45" s="47">
        <f t="shared" si="280"/>
        <v>0</v>
      </c>
      <c r="CH45" s="47">
        <f t="shared" si="280"/>
        <v>0</v>
      </c>
      <c r="CI45" s="47">
        <f t="shared" si="280"/>
        <v>0</v>
      </c>
      <c r="CJ45" s="47">
        <f t="shared" si="280"/>
        <v>0</v>
      </c>
      <c r="CK45" s="47">
        <f t="shared" si="236"/>
        <v>0</v>
      </c>
      <c r="CL45" s="47">
        <f t="shared" si="237"/>
        <v>0</v>
      </c>
      <c r="CM45" s="47">
        <f t="shared" si="238"/>
        <v>0</v>
      </c>
      <c r="CN45" s="47">
        <f>'KWh (Cumulative)'!CH55</f>
        <v>0</v>
      </c>
      <c r="CO45" s="47">
        <f t="shared" si="239"/>
        <v>0</v>
      </c>
      <c r="CP45" s="47">
        <f t="shared" si="240"/>
        <v>0</v>
      </c>
      <c r="CQ45" s="47">
        <f t="shared" si="241"/>
        <v>0</v>
      </c>
      <c r="CR45" s="47">
        <f t="shared" si="242"/>
        <v>0</v>
      </c>
      <c r="CS45" s="47">
        <f t="shared" si="243"/>
        <v>0</v>
      </c>
      <c r="CT45" s="47">
        <f t="shared" si="244"/>
        <v>0</v>
      </c>
      <c r="CU45" s="47">
        <f t="shared" si="245"/>
        <v>0</v>
      </c>
      <c r="CV45" s="47">
        <f t="shared" si="246"/>
        <v>0</v>
      </c>
      <c r="CW45" s="47">
        <f t="shared" si="247"/>
        <v>0</v>
      </c>
      <c r="CX45" s="47">
        <f t="shared" si="248"/>
        <v>0</v>
      </c>
      <c r="CY45" s="47">
        <f t="shared" si="249"/>
        <v>0</v>
      </c>
      <c r="CZ45" s="47">
        <f t="shared" si="250"/>
        <v>0</v>
      </c>
      <c r="DA45" s="47">
        <f t="shared" si="251"/>
        <v>0</v>
      </c>
      <c r="DB45" s="47">
        <f t="shared" si="252"/>
        <v>0</v>
      </c>
      <c r="DC45" s="47">
        <f t="shared" si="253"/>
        <v>0</v>
      </c>
      <c r="DD45" s="47">
        <f t="shared" si="254"/>
        <v>0</v>
      </c>
      <c r="DE45" s="47">
        <f t="shared" si="255"/>
        <v>0</v>
      </c>
      <c r="DF45" s="47">
        <f t="shared" si="256"/>
        <v>0</v>
      </c>
      <c r="DG45" s="47">
        <f t="shared" si="257"/>
        <v>0</v>
      </c>
      <c r="DH45" s="47">
        <f t="shared" si="258"/>
        <v>0</v>
      </c>
      <c r="DI45" s="47">
        <f t="shared" si="259"/>
        <v>0</v>
      </c>
      <c r="DJ45" s="47">
        <f t="shared" si="260"/>
        <v>0</v>
      </c>
      <c r="DK45" s="47">
        <f t="shared" si="261"/>
        <v>0</v>
      </c>
      <c r="DL45" s="47">
        <f t="shared" si="262"/>
        <v>0</v>
      </c>
      <c r="DM45" s="47">
        <f t="shared" si="263"/>
        <v>0</v>
      </c>
      <c r="DN45" s="47">
        <f t="shared" si="264"/>
        <v>0</v>
      </c>
      <c r="DO45" s="47">
        <f t="shared" si="265"/>
        <v>0</v>
      </c>
      <c r="DP45" s="47">
        <f t="shared" si="266"/>
        <v>0</v>
      </c>
      <c r="DQ45" s="47">
        <f t="shared" si="267"/>
        <v>0</v>
      </c>
      <c r="DR45" s="47">
        <f t="shared" si="268"/>
        <v>0</v>
      </c>
    </row>
    <row r="46" spans="1:122" x14ac:dyDescent="0.25">
      <c r="A46" s="193"/>
      <c r="B46" s="30" t="s">
        <v>12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68"/>
      <c r="T46" s="68"/>
      <c r="U46" s="47">
        <f t="shared" ref="U46:AQ46" si="281">T46</f>
        <v>0</v>
      </c>
      <c r="V46" s="47">
        <f t="shared" si="281"/>
        <v>0</v>
      </c>
      <c r="W46" s="47">
        <f t="shared" si="281"/>
        <v>0</v>
      </c>
      <c r="X46" s="47">
        <f t="shared" si="281"/>
        <v>0</v>
      </c>
      <c r="Y46" s="47">
        <f t="shared" si="281"/>
        <v>0</v>
      </c>
      <c r="Z46" s="47">
        <f t="shared" si="281"/>
        <v>0</v>
      </c>
      <c r="AA46" s="47">
        <f t="shared" si="281"/>
        <v>0</v>
      </c>
      <c r="AB46" s="47">
        <f t="shared" si="281"/>
        <v>0</v>
      </c>
      <c r="AC46" s="47">
        <f t="shared" si="281"/>
        <v>0</v>
      </c>
      <c r="AD46" s="47">
        <f t="shared" si="281"/>
        <v>0</v>
      </c>
      <c r="AE46" s="47">
        <f t="shared" si="233"/>
        <v>0</v>
      </c>
      <c r="AF46" s="68">
        <f>'KWh (Cumulative)'!Z56</f>
        <v>0</v>
      </c>
      <c r="AG46" s="47">
        <f t="shared" si="281"/>
        <v>0</v>
      </c>
      <c r="AH46" s="47">
        <f t="shared" si="281"/>
        <v>0</v>
      </c>
      <c r="AI46" s="47">
        <f t="shared" si="281"/>
        <v>0</v>
      </c>
      <c r="AJ46" s="47">
        <f t="shared" si="281"/>
        <v>0</v>
      </c>
      <c r="AK46" s="47">
        <f t="shared" si="281"/>
        <v>0</v>
      </c>
      <c r="AL46" s="47">
        <f t="shared" si="281"/>
        <v>0</v>
      </c>
      <c r="AM46" s="47">
        <f t="shared" si="281"/>
        <v>0</v>
      </c>
      <c r="AN46" s="47">
        <f t="shared" si="281"/>
        <v>0</v>
      </c>
      <c r="AO46" s="47">
        <f t="shared" si="281"/>
        <v>0</v>
      </c>
      <c r="AP46" s="47">
        <f t="shared" si="281"/>
        <v>0</v>
      </c>
      <c r="AQ46" s="47">
        <f t="shared" si="281"/>
        <v>0</v>
      </c>
      <c r="AR46" s="47">
        <f t="shared" si="269"/>
        <v>0</v>
      </c>
      <c r="AS46" s="47">
        <f t="shared" ref="AS46:BO46" si="282">AR46</f>
        <v>0</v>
      </c>
      <c r="AT46" s="47">
        <f t="shared" si="282"/>
        <v>0</v>
      </c>
      <c r="AU46" s="47">
        <f t="shared" si="282"/>
        <v>0</v>
      </c>
      <c r="AV46" s="47">
        <f t="shared" si="282"/>
        <v>0</v>
      </c>
      <c r="AW46" s="47">
        <f t="shared" si="282"/>
        <v>0</v>
      </c>
      <c r="AX46" s="47">
        <f t="shared" si="282"/>
        <v>0</v>
      </c>
      <c r="AY46" s="47">
        <f t="shared" si="282"/>
        <v>0</v>
      </c>
      <c r="AZ46" s="47">
        <f t="shared" si="282"/>
        <v>0</v>
      </c>
      <c r="BA46" s="47">
        <f t="shared" si="282"/>
        <v>0</v>
      </c>
      <c r="BB46" s="47">
        <f t="shared" si="282"/>
        <v>0</v>
      </c>
      <c r="BC46" s="47">
        <f t="shared" si="282"/>
        <v>0</v>
      </c>
      <c r="BD46" s="68">
        <f>'KWh (Cumulative)'!AX56</f>
        <v>0</v>
      </c>
      <c r="BE46" s="47">
        <f t="shared" si="282"/>
        <v>0</v>
      </c>
      <c r="BF46" s="47">
        <f t="shared" si="282"/>
        <v>0</v>
      </c>
      <c r="BG46" s="47">
        <f t="shared" si="282"/>
        <v>0</v>
      </c>
      <c r="BH46" s="47">
        <f t="shared" si="282"/>
        <v>0</v>
      </c>
      <c r="BI46" s="47">
        <f t="shared" si="282"/>
        <v>0</v>
      </c>
      <c r="BJ46" s="47">
        <f t="shared" si="282"/>
        <v>0</v>
      </c>
      <c r="BK46" s="47">
        <f t="shared" si="282"/>
        <v>0</v>
      </c>
      <c r="BL46" s="47">
        <f t="shared" si="282"/>
        <v>0</v>
      </c>
      <c r="BM46" s="47">
        <f t="shared" si="282"/>
        <v>0</v>
      </c>
      <c r="BN46" s="47">
        <f t="shared" si="282"/>
        <v>0</v>
      </c>
      <c r="BO46" s="47">
        <f t="shared" si="282"/>
        <v>0</v>
      </c>
      <c r="BP46" s="68">
        <f>'KWh (Cumulative)'!BJ56</f>
        <v>0</v>
      </c>
      <c r="BQ46" s="47">
        <f t="shared" ref="BQ46:CJ46" si="283">BP46</f>
        <v>0</v>
      </c>
      <c r="BR46" s="47">
        <f t="shared" si="283"/>
        <v>0</v>
      </c>
      <c r="BS46" s="47">
        <f t="shared" si="283"/>
        <v>0</v>
      </c>
      <c r="BT46" s="47">
        <f t="shared" si="283"/>
        <v>0</v>
      </c>
      <c r="BU46" s="47">
        <f t="shared" si="283"/>
        <v>0</v>
      </c>
      <c r="BV46" s="47">
        <f t="shared" si="283"/>
        <v>0</v>
      </c>
      <c r="BW46" s="47">
        <f t="shared" si="283"/>
        <v>0</v>
      </c>
      <c r="BX46" s="47">
        <f t="shared" si="283"/>
        <v>0</v>
      </c>
      <c r="BY46" s="47">
        <f t="shared" si="283"/>
        <v>0</v>
      </c>
      <c r="BZ46" s="47">
        <f t="shared" si="283"/>
        <v>0</v>
      </c>
      <c r="CA46" s="47">
        <f t="shared" si="283"/>
        <v>0</v>
      </c>
      <c r="CB46" s="47">
        <f t="shared" si="283"/>
        <v>0</v>
      </c>
      <c r="CC46" s="47">
        <f t="shared" si="283"/>
        <v>0</v>
      </c>
      <c r="CD46" s="47">
        <f t="shared" si="283"/>
        <v>0</v>
      </c>
      <c r="CE46" s="47">
        <f t="shared" si="283"/>
        <v>0</v>
      </c>
      <c r="CF46" s="47">
        <f t="shared" si="283"/>
        <v>0</v>
      </c>
      <c r="CG46" s="47">
        <f t="shared" si="283"/>
        <v>0</v>
      </c>
      <c r="CH46" s="47">
        <f t="shared" si="283"/>
        <v>0</v>
      </c>
      <c r="CI46" s="47">
        <f t="shared" si="283"/>
        <v>0</v>
      </c>
      <c r="CJ46" s="47">
        <f t="shared" si="283"/>
        <v>0</v>
      </c>
      <c r="CK46" s="47">
        <f t="shared" si="236"/>
        <v>0</v>
      </c>
      <c r="CL46" s="47">
        <f t="shared" si="237"/>
        <v>0</v>
      </c>
      <c r="CM46" s="47">
        <f t="shared" si="238"/>
        <v>0</v>
      </c>
      <c r="CN46" s="47">
        <f>'KWh (Cumulative)'!CH56</f>
        <v>0</v>
      </c>
      <c r="CO46" s="47">
        <f t="shared" si="239"/>
        <v>0</v>
      </c>
      <c r="CP46" s="47">
        <f t="shared" si="240"/>
        <v>0</v>
      </c>
      <c r="CQ46" s="47">
        <f t="shared" si="241"/>
        <v>0</v>
      </c>
      <c r="CR46" s="47">
        <f t="shared" si="242"/>
        <v>0</v>
      </c>
      <c r="CS46" s="47">
        <f t="shared" si="243"/>
        <v>0</v>
      </c>
      <c r="CT46" s="47">
        <f t="shared" si="244"/>
        <v>0</v>
      </c>
      <c r="CU46" s="47">
        <f t="shared" si="245"/>
        <v>0</v>
      </c>
      <c r="CV46" s="47">
        <f t="shared" si="246"/>
        <v>0</v>
      </c>
      <c r="CW46" s="47">
        <f t="shared" si="247"/>
        <v>0</v>
      </c>
      <c r="CX46" s="47">
        <f t="shared" si="248"/>
        <v>0</v>
      </c>
      <c r="CY46" s="47">
        <f t="shared" si="249"/>
        <v>0</v>
      </c>
      <c r="CZ46" s="47">
        <f t="shared" si="250"/>
        <v>0</v>
      </c>
      <c r="DA46" s="47">
        <f t="shared" si="251"/>
        <v>0</v>
      </c>
      <c r="DB46" s="47">
        <f t="shared" si="252"/>
        <v>0</v>
      </c>
      <c r="DC46" s="47">
        <f t="shared" si="253"/>
        <v>0</v>
      </c>
      <c r="DD46" s="47">
        <f t="shared" si="254"/>
        <v>0</v>
      </c>
      <c r="DE46" s="47">
        <f t="shared" si="255"/>
        <v>0</v>
      </c>
      <c r="DF46" s="47">
        <f t="shared" si="256"/>
        <v>0</v>
      </c>
      <c r="DG46" s="47">
        <f t="shared" si="257"/>
        <v>0</v>
      </c>
      <c r="DH46" s="47">
        <f t="shared" si="258"/>
        <v>0</v>
      </c>
      <c r="DI46" s="47">
        <f t="shared" si="259"/>
        <v>0</v>
      </c>
      <c r="DJ46" s="47">
        <f t="shared" si="260"/>
        <v>0</v>
      </c>
      <c r="DK46" s="47">
        <f t="shared" si="261"/>
        <v>0</v>
      </c>
      <c r="DL46" s="47">
        <f t="shared" si="262"/>
        <v>0</v>
      </c>
      <c r="DM46" s="47">
        <f t="shared" si="263"/>
        <v>0</v>
      </c>
      <c r="DN46" s="47">
        <f t="shared" si="264"/>
        <v>0</v>
      </c>
      <c r="DO46" s="47">
        <f t="shared" si="265"/>
        <v>0</v>
      </c>
      <c r="DP46" s="47">
        <f t="shared" si="266"/>
        <v>0</v>
      </c>
      <c r="DQ46" s="47">
        <f t="shared" si="267"/>
        <v>0</v>
      </c>
      <c r="DR46" s="47">
        <f t="shared" si="268"/>
        <v>0</v>
      </c>
    </row>
    <row r="47" spans="1:122" x14ac:dyDescent="0.25">
      <c r="A47" s="193"/>
      <c r="B47" s="30" t="s">
        <v>3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68"/>
      <c r="T47" s="68"/>
      <c r="U47" s="47">
        <f t="shared" ref="U47:AQ47" si="284">T47</f>
        <v>0</v>
      </c>
      <c r="V47" s="47">
        <f t="shared" si="284"/>
        <v>0</v>
      </c>
      <c r="W47" s="47">
        <f t="shared" si="284"/>
        <v>0</v>
      </c>
      <c r="X47" s="47">
        <f t="shared" si="284"/>
        <v>0</v>
      </c>
      <c r="Y47" s="47">
        <f t="shared" si="284"/>
        <v>0</v>
      </c>
      <c r="Z47" s="47">
        <f t="shared" si="284"/>
        <v>0</v>
      </c>
      <c r="AA47" s="47">
        <f t="shared" si="284"/>
        <v>0</v>
      </c>
      <c r="AB47" s="47">
        <f t="shared" si="284"/>
        <v>0</v>
      </c>
      <c r="AC47" s="47">
        <f t="shared" si="284"/>
        <v>0</v>
      </c>
      <c r="AD47" s="47">
        <f t="shared" si="284"/>
        <v>0</v>
      </c>
      <c r="AE47" s="47">
        <f t="shared" si="233"/>
        <v>0</v>
      </c>
      <c r="AF47" s="68">
        <f>'KWh (Cumulative)'!Z57</f>
        <v>0</v>
      </c>
      <c r="AG47" s="47">
        <f t="shared" si="284"/>
        <v>0</v>
      </c>
      <c r="AH47" s="47">
        <f t="shared" si="284"/>
        <v>0</v>
      </c>
      <c r="AI47" s="47">
        <f t="shared" si="284"/>
        <v>0</v>
      </c>
      <c r="AJ47" s="47">
        <f t="shared" si="284"/>
        <v>0</v>
      </c>
      <c r="AK47" s="47">
        <f t="shared" si="284"/>
        <v>0</v>
      </c>
      <c r="AL47" s="47">
        <f t="shared" si="284"/>
        <v>0</v>
      </c>
      <c r="AM47" s="47">
        <f t="shared" si="284"/>
        <v>0</v>
      </c>
      <c r="AN47" s="47">
        <f t="shared" si="284"/>
        <v>0</v>
      </c>
      <c r="AO47" s="47">
        <f t="shared" si="284"/>
        <v>0</v>
      </c>
      <c r="AP47" s="47">
        <f t="shared" si="284"/>
        <v>0</v>
      </c>
      <c r="AQ47" s="47">
        <f t="shared" si="284"/>
        <v>0</v>
      </c>
      <c r="AR47" s="47">
        <f t="shared" si="269"/>
        <v>0</v>
      </c>
      <c r="AS47" s="47">
        <f t="shared" ref="AS47:BO47" si="285">AR47</f>
        <v>0</v>
      </c>
      <c r="AT47" s="47">
        <f t="shared" si="285"/>
        <v>0</v>
      </c>
      <c r="AU47" s="47">
        <f t="shared" si="285"/>
        <v>0</v>
      </c>
      <c r="AV47" s="47">
        <f t="shared" si="285"/>
        <v>0</v>
      </c>
      <c r="AW47" s="47">
        <f t="shared" si="285"/>
        <v>0</v>
      </c>
      <c r="AX47" s="47">
        <f t="shared" si="285"/>
        <v>0</v>
      </c>
      <c r="AY47" s="47">
        <f t="shared" si="285"/>
        <v>0</v>
      </c>
      <c r="AZ47" s="47">
        <f t="shared" si="285"/>
        <v>0</v>
      </c>
      <c r="BA47" s="47">
        <f t="shared" si="285"/>
        <v>0</v>
      </c>
      <c r="BB47" s="47">
        <f t="shared" si="285"/>
        <v>0</v>
      </c>
      <c r="BC47" s="47">
        <f t="shared" si="285"/>
        <v>0</v>
      </c>
      <c r="BD47" s="68">
        <f>'KWh (Cumulative)'!AX57</f>
        <v>0</v>
      </c>
      <c r="BE47" s="47">
        <f t="shared" si="285"/>
        <v>0</v>
      </c>
      <c r="BF47" s="47">
        <f t="shared" si="285"/>
        <v>0</v>
      </c>
      <c r="BG47" s="47">
        <f t="shared" si="285"/>
        <v>0</v>
      </c>
      <c r="BH47" s="47">
        <f t="shared" si="285"/>
        <v>0</v>
      </c>
      <c r="BI47" s="47">
        <f t="shared" si="285"/>
        <v>0</v>
      </c>
      <c r="BJ47" s="47">
        <f t="shared" si="285"/>
        <v>0</v>
      </c>
      <c r="BK47" s="47">
        <f t="shared" si="285"/>
        <v>0</v>
      </c>
      <c r="BL47" s="47">
        <f t="shared" si="285"/>
        <v>0</v>
      </c>
      <c r="BM47" s="47">
        <f t="shared" si="285"/>
        <v>0</v>
      </c>
      <c r="BN47" s="47">
        <f t="shared" si="285"/>
        <v>0</v>
      </c>
      <c r="BO47" s="47">
        <f t="shared" si="285"/>
        <v>0</v>
      </c>
      <c r="BP47" s="68">
        <f>'KWh (Cumulative)'!BJ57</f>
        <v>0</v>
      </c>
      <c r="BQ47" s="47">
        <f t="shared" ref="BQ47:CJ47" si="286">BP47</f>
        <v>0</v>
      </c>
      <c r="BR47" s="47">
        <f t="shared" si="286"/>
        <v>0</v>
      </c>
      <c r="BS47" s="47">
        <f t="shared" si="286"/>
        <v>0</v>
      </c>
      <c r="BT47" s="47">
        <f t="shared" si="286"/>
        <v>0</v>
      </c>
      <c r="BU47" s="47">
        <f t="shared" si="286"/>
        <v>0</v>
      </c>
      <c r="BV47" s="47">
        <f t="shared" si="286"/>
        <v>0</v>
      </c>
      <c r="BW47" s="47">
        <f t="shared" si="286"/>
        <v>0</v>
      </c>
      <c r="BX47" s="47">
        <f t="shared" si="286"/>
        <v>0</v>
      </c>
      <c r="BY47" s="47">
        <f t="shared" si="286"/>
        <v>0</v>
      </c>
      <c r="BZ47" s="47">
        <f t="shared" si="286"/>
        <v>0</v>
      </c>
      <c r="CA47" s="47">
        <f t="shared" si="286"/>
        <v>0</v>
      </c>
      <c r="CB47" s="47">
        <f t="shared" si="286"/>
        <v>0</v>
      </c>
      <c r="CC47" s="47">
        <f t="shared" si="286"/>
        <v>0</v>
      </c>
      <c r="CD47" s="47">
        <f t="shared" si="286"/>
        <v>0</v>
      </c>
      <c r="CE47" s="47">
        <f t="shared" si="286"/>
        <v>0</v>
      </c>
      <c r="CF47" s="47">
        <f t="shared" si="286"/>
        <v>0</v>
      </c>
      <c r="CG47" s="47">
        <f t="shared" si="286"/>
        <v>0</v>
      </c>
      <c r="CH47" s="47">
        <f t="shared" si="286"/>
        <v>0</v>
      </c>
      <c r="CI47" s="47">
        <f t="shared" si="286"/>
        <v>0</v>
      </c>
      <c r="CJ47" s="47">
        <f t="shared" si="286"/>
        <v>0</v>
      </c>
      <c r="CK47" s="47">
        <f t="shared" si="236"/>
        <v>0</v>
      </c>
      <c r="CL47" s="47">
        <f t="shared" si="237"/>
        <v>0</v>
      </c>
      <c r="CM47" s="47">
        <f t="shared" si="238"/>
        <v>0</v>
      </c>
      <c r="CN47" s="47">
        <f>'KWh (Cumulative)'!CH57</f>
        <v>0</v>
      </c>
      <c r="CO47" s="47">
        <f t="shared" si="239"/>
        <v>0</v>
      </c>
      <c r="CP47" s="47">
        <f t="shared" si="240"/>
        <v>0</v>
      </c>
      <c r="CQ47" s="47">
        <f t="shared" si="241"/>
        <v>0</v>
      </c>
      <c r="CR47" s="47">
        <f t="shared" si="242"/>
        <v>0</v>
      </c>
      <c r="CS47" s="47">
        <f t="shared" si="243"/>
        <v>0</v>
      </c>
      <c r="CT47" s="47">
        <f t="shared" si="244"/>
        <v>0</v>
      </c>
      <c r="CU47" s="47">
        <f t="shared" si="245"/>
        <v>0</v>
      </c>
      <c r="CV47" s="47">
        <f t="shared" si="246"/>
        <v>0</v>
      </c>
      <c r="CW47" s="47">
        <f t="shared" si="247"/>
        <v>0</v>
      </c>
      <c r="CX47" s="47">
        <f t="shared" si="248"/>
        <v>0</v>
      </c>
      <c r="CY47" s="47">
        <f t="shared" si="249"/>
        <v>0</v>
      </c>
      <c r="CZ47" s="47">
        <f t="shared" si="250"/>
        <v>0</v>
      </c>
      <c r="DA47" s="47">
        <f t="shared" si="251"/>
        <v>0</v>
      </c>
      <c r="DB47" s="47">
        <f t="shared" si="252"/>
        <v>0</v>
      </c>
      <c r="DC47" s="47">
        <f t="shared" si="253"/>
        <v>0</v>
      </c>
      <c r="DD47" s="47">
        <f t="shared" si="254"/>
        <v>0</v>
      </c>
      <c r="DE47" s="47">
        <f t="shared" si="255"/>
        <v>0</v>
      </c>
      <c r="DF47" s="47">
        <f t="shared" si="256"/>
        <v>0</v>
      </c>
      <c r="DG47" s="47">
        <f t="shared" si="257"/>
        <v>0</v>
      </c>
      <c r="DH47" s="47">
        <f t="shared" si="258"/>
        <v>0</v>
      </c>
      <c r="DI47" s="47">
        <f t="shared" si="259"/>
        <v>0</v>
      </c>
      <c r="DJ47" s="47">
        <f t="shared" si="260"/>
        <v>0</v>
      </c>
      <c r="DK47" s="47">
        <f t="shared" si="261"/>
        <v>0</v>
      </c>
      <c r="DL47" s="47">
        <f t="shared" si="262"/>
        <v>0</v>
      </c>
      <c r="DM47" s="47">
        <f t="shared" si="263"/>
        <v>0</v>
      </c>
      <c r="DN47" s="47">
        <f t="shared" si="264"/>
        <v>0</v>
      </c>
      <c r="DO47" s="47">
        <f t="shared" si="265"/>
        <v>0</v>
      </c>
      <c r="DP47" s="47">
        <f t="shared" si="266"/>
        <v>0</v>
      </c>
      <c r="DQ47" s="47">
        <f t="shared" si="267"/>
        <v>0</v>
      </c>
      <c r="DR47" s="47">
        <f t="shared" si="268"/>
        <v>0</v>
      </c>
    </row>
    <row r="48" spans="1:122" x14ac:dyDescent="0.25">
      <c r="A48" s="193"/>
      <c r="B48" s="30" t="s">
        <v>13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68"/>
      <c r="T48" s="68"/>
      <c r="U48" s="47">
        <f t="shared" ref="U48:AQ49" si="287">T48</f>
        <v>0</v>
      </c>
      <c r="V48" s="47">
        <f t="shared" si="287"/>
        <v>0</v>
      </c>
      <c r="W48" s="47">
        <f t="shared" si="287"/>
        <v>0</v>
      </c>
      <c r="X48" s="47">
        <f t="shared" si="287"/>
        <v>0</v>
      </c>
      <c r="Y48" s="47">
        <f t="shared" si="287"/>
        <v>0</v>
      </c>
      <c r="Z48" s="47">
        <f t="shared" si="287"/>
        <v>0</v>
      </c>
      <c r="AA48" s="47">
        <f t="shared" si="287"/>
        <v>0</v>
      </c>
      <c r="AB48" s="47">
        <f t="shared" si="287"/>
        <v>0</v>
      </c>
      <c r="AC48" s="47">
        <f t="shared" si="287"/>
        <v>0</v>
      </c>
      <c r="AD48" s="47">
        <f t="shared" si="287"/>
        <v>0</v>
      </c>
      <c r="AE48" s="47">
        <f t="shared" si="233"/>
        <v>0</v>
      </c>
      <c r="AF48" s="68">
        <f>'KWh (Cumulative)'!Z58</f>
        <v>0</v>
      </c>
      <c r="AG48" s="47">
        <f t="shared" si="287"/>
        <v>0</v>
      </c>
      <c r="AH48" s="47">
        <f t="shared" si="287"/>
        <v>0</v>
      </c>
      <c r="AI48" s="47">
        <f t="shared" si="287"/>
        <v>0</v>
      </c>
      <c r="AJ48" s="47">
        <f t="shared" si="287"/>
        <v>0</v>
      </c>
      <c r="AK48" s="47">
        <f t="shared" si="287"/>
        <v>0</v>
      </c>
      <c r="AL48" s="47">
        <f t="shared" si="287"/>
        <v>0</v>
      </c>
      <c r="AM48" s="47">
        <f t="shared" si="287"/>
        <v>0</v>
      </c>
      <c r="AN48" s="47">
        <f t="shared" si="287"/>
        <v>0</v>
      </c>
      <c r="AO48" s="47">
        <f t="shared" si="287"/>
        <v>0</v>
      </c>
      <c r="AP48" s="47">
        <f t="shared" si="287"/>
        <v>0</v>
      </c>
      <c r="AQ48" s="47">
        <f t="shared" si="287"/>
        <v>0</v>
      </c>
      <c r="AR48" s="47">
        <f t="shared" si="269"/>
        <v>0</v>
      </c>
      <c r="AS48" s="47">
        <f t="shared" ref="AS48:BO49" si="288">AR48</f>
        <v>0</v>
      </c>
      <c r="AT48" s="47">
        <f t="shared" si="288"/>
        <v>0</v>
      </c>
      <c r="AU48" s="47">
        <f t="shared" si="288"/>
        <v>0</v>
      </c>
      <c r="AV48" s="47">
        <f t="shared" si="288"/>
        <v>0</v>
      </c>
      <c r="AW48" s="47">
        <f t="shared" si="288"/>
        <v>0</v>
      </c>
      <c r="AX48" s="47">
        <f t="shared" si="288"/>
        <v>0</v>
      </c>
      <c r="AY48" s="47">
        <f t="shared" si="288"/>
        <v>0</v>
      </c>
      <c r="AZ48" s="47">
        <f t="shared" si="288"/>
        <v>0</v>
      </c>
      <c r="BA48" s="47">
        <f t="shared" si="288"/>
        <v>0</v>
      </c>
      <c r="BB48" s="47">
        <f t="shared" si="288"/>
        <v>0</v>
      </c>
      <c r="BC48" s="47">
        <f t="shared" si="288"/>
        <v>0</v>
      </c>
      <c r="BD48" s="68">
        <f>'KWh (Cumulative)'!AX58</f>
        <v>0</v>
      </c>
      <c r="BE48" s="47">
        <f t="shared" si="288"/>
        <v>0</v>
      </c>
      <c r="BF48" s="47">
        <f t="shared" si="288"/>
        <v>0</v>
      </c>
      <c r="BG48" s="47">
        <f t="shared" si="288"/>
        <v>0</v>
      </c>
      <c r="BH48" s="47">
        <f t="shared" si="288"/>
        <v>0</v>
      </c>
      <c r="BI48" s="47">
        <f t="shared" si="288"/>
        <v>0</v>
      </c>
      <c r="BJ48" s="47">
        <f t="shared" si="288"/>
        <v>0</v>
      </c>
      <c r="BK48" s="47">
        <f t="shared" si="288"/>
        <v>0</v>
      </c>
      <c r="BL48" s="47">
        <f t="shared" si="288"/>
        <v>0</v>
      </c>
      <c r="BM48" s="47">
        <f t="shared" si="288"/>
        <v>0</v>
      </c>
      <c r="BN48" s="47">
        <f t="shared" si="288"/>
        <v>0</v>
      </c>
      <c r="BO48" s="47">
        <f t="shared" si="288"/>
        <v>0</v>
      </c>
      <c r="BP48" s="68">
        <f>'KWh (Cumulative)'!BJ58</f>
        <v>0</v>
      </c>
      <c r="BQ48" s="47">
        <f t="shared" ref="BQ48:CJ49" si="289">BP48</f>
        <v>0</v>
      </c>
      <c r="BR48" s="47">
        <f t="shared" si="289"/>
        <v>0</v>
      </c>
      <c r="BS48" s="47">
        <f t="shared" si="289"/>
        <v>0</v>
      </c>
      <c r="BT48" s="47">
        <f t="shared" si="289"/>
        <v>0</v>
      </c>
      <c r="BU48" s="47">
        <f t="shared" si="289"/>
        <v>0</v>
      </c>
      <c r="BV48" s="47">
        <f t="shared" si="289"/>
        <v>0</v>
      </c>
      <c r="BW48" s="47">
        <f t="shared" si="289"/>
        <v>0</v>
      </c>
      <c r="BX48" s="47">
        <f t="shared" si="289"/>
        <v>0</v>
      </c>
      <c r="BY48" s="47">
        <f t="shared" si="289"/>
        <v>0</v>
      </c>
      <c r="BZ48" s="47">
        <f t="shared" si="289"/>
        <v>0</v>
      </c>
      <c r="CA48" s="47">
        <f t="shared" si="289"/>
        <v>0</v>
      </c>
      <c r="CB48" s="47">
        <f t="shared" si="289"/>
        <v>0</v>
      </c>
      <c r="CC48" s="47">
        <f t="shared" si="289"/>
        <v>0</v>
      </c>
      <c r="CD48" s="47">
        <f t="shared" si="289"/>
        <v>0</v>
      </c>
      <c r="CE48" s="47">
        <f t="shared" si="289"/>
        <v>0</v>
      </c>
      <c r="CF48" s="47">
        <f t="shared" si="289"/>
        <v>0</v>
      </c>
      <c r="CG48" s="47">
        <f t="shared" si="289"/>
        <v>0</v>
      </c>
      <c r="CH48" s="47">
        <f t="shared" si="289"/>
        <v>0</v>
      </c>
      <c r="CI48" s="47">
        <f t="shared" si="289"/>
        <v>0</v>
      </c>
      <c r="CJ48" s="47">
        <f t="shared" si="289"/>
        <v>0</v>
      </c>
      <c r="CK48" s="47">
        <f t="shared" si="236"/>
        <v>0</v>
      </c>
      <c r="CL48" s="47">
        <f t="shared" si="237"/>
        <v>0</v>
      </c>
      <c r="CM48" s="47">
        <f t="shared" si="238"/>
        <v>0</v>
      </c>
      <c r="CN48" s="47">
        <f>'KWh (Cumulative)'!CH58</f>
        <v>0</v>
      </c>
      <c r="CO48" s="47">
        <f t="shared" si="239"/>
        <v>0</v>
      </c>
      <c r="CP48" s="47">
        <f t="shared" si="240"/>
        <v>0</v>
      </c>
      <c r="CQ48" s="47">
        <f t="shared" si="241"/>
        <v>0</v>
      </c>
      <c r="CR48" s="47">
        <f t="shared" si="242"/>
        <v>0</v>
      </c>
      <c r="CS48" s="47">
        <f t="shared" si="243"/>
        <v>0</v>
      </c>
      <c r="CT48" s="47">
        <f t="shared" si="244"/>
        <v>0</v>
      </c>
      <c r="CU48" s="47">
        <f t="shared" si="245"/>
        <v>0</v>
      </c>
      <c r="CV48" s="47">
        <f t="shared" si="246"/>
        <v>0</v>
      </c>
      <c r="CW48" s="47">
        <f t="shared" si="247"/>
        <v>0</v>
      </c>
      <c r="CX48" s="47">
        <f t="shared" si="248"/>
        <v>0</v>
      </c>
      <c r="CY48" s="47">
        <f t="shared" si="249"/>
        <v>0</v>
      </c>
      <c r="CZ48" s="47">
        <f t="shared" si="250"/>
        <v>0</v>
      </c>
      <c r="DA48" s="47">
        <f t="shared" si="251"/>
        <v>0</v>
      </c>
      <c r="DB48" s="47">
        <f t="shared" si="252"/>
        <v>0</v>
      </c>
      <c r="DC48" s="47">
        <f t="shared" si="253"/>
        <v>0</v>
      </c>
      <c r="DD48" s="47">
        <f t="shared" si="254"/>
        <v>0</v>
      </c>
      <c r="DE48" s="47">
        <f t="shared" si="255"/>
        <v>0</v>
      </c>
      <c r="DF48" s="47">
        <f t="shared" si="256"/>
        <v>0</v>
      </c>
      <c r="DG48" s="47">
        <f t="shared" si="257"/>
        <v>0</v>
      </c>
      <c r="DH48" s="47">
        <f t="shared" si="258"/>
        <v>0</v>
      </c>
      <c r="DI48" s="47">
        <f t="shared" si="259"/>
        <v>0</v>
      </c>
      <c r="DJ48" s="47">
        <f t="shared" si="260"/>
        <v>0</v>
      </c>
      <c r="DK48" s="47">
        <f t="shared" si="261"/>
        <v>0</v>
      </c>
      <c r="DL48" s="47">
        <f t="shared" si="262"/>
        <v>0</v>
      </c>
      <c r="DM48" s="47">
        <f t="shared" si="263"/>
        <v>0</v>
      </c>
      <c r="DN48" s="47">
        <f t="shared" si="264"/>
        <v>0</v>
      </c>
      <c r="DO48" s="47">
        <f t="shared" si="265"/>
        <v>0</v>
      </c>
      <c r="DP48" s="47">
        <f t="shared" si="266"/>
        <v>0</v>
      </c>
      <c r="DQ48" s="47">
        <f t="shared" si="267"/>
        <v>0</v>
      </c>
      <c r="DR48" s="47">
        <f t="shared" si="268"/>
        <v>0</v>
      </c>
    </row>
    <row r="49" spans="1:122" x14ac:dyDescent="0.25">
      <c r="A49" s="193"/>
      <c r="B49" s="30" t="s">
        <v>4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68"/>
      <c r="T49" s="68"/>
      <c r="U49" s="47">
        <f t="shared" si="287"/>
        <v>0</v>
      </c>
      <c r="V49" s="47">
        <f t="shared" si="287"/>
        <v>0</v>
      </c>
      <c r="W49" s="47">
        <f t="shared" si="287"/>
        <v>0</v>
      </c>
      <c r="X49" s="47">
        <f t="shared" si="287"/>
        <v>0</v>
      </c>
      <c r="Y49" s="47">
        <f t="shared" si="287"/>
        <v>0</v>
      </c>
      <c r="Z49" s="47">
        <f t="shared" si="287"/>
        <v>0</v>
      </c>
      <c r="AA49" s="47">
        <f t="shared" si="287"/>
        <v>0</v>
      </c>
      <c r="AB49" s="47">
        <f t="shared" si="287"/>
        <v>0</v>
      </c>
      <c r="AC49" s="47">
        <f t="shared" si="287"/>
        <v>0</v>
      </c>
      <c r="AD49" s="47">
        <f t="shared" si="287"/>
        <v>0</v>
      </c>
      <c r="AE49" s="47">
        <f t="shared" si="233"/>
        <v>0</v>
      </c>
      <c r="AF49" s="68">
        <f>'KWh (Cumulative)'!Z59</f>
        <v>0</v>
      </c>
      <c r="AG49" s="47">
        <f t="shared" si="287"/>
        <v>0</v>
      </c>
      <c r="AH49" s="47">
        <f t="shared" si="287"/>
        <v>0</v>
      </c>
      <c r="AI49" s="47">
        <f t="shared" si="287"/>
        <v>0</v>
      </c>
      <c r="AJ49" s="47">
        <f t="shared" si="287"/>
        <v>0</v>
      </c>
      <c r="AK49" s="47">
        <f t="shared" si="287"/>
        <v>0</v>
      </c>
      <c r="AL49" s="47">
        <f t="shared" si="287"/>
        <v>0</v>
      </c>
      <c r="AM49" s="47">
        <f t="shared" si="287"/>
        <v>0</v>
      </c>
      <c r="AN49" s="47">
        <f t="shared" si="287"/>
        <v>0</v>
      </c>
      <c r="AO49" s="47">
        <f t="shared" si="287"/>
        <v>0</v>
      </c>
      <c r="AP49" s="47">
        <f t="shared" si="287"/>
        <v>0</v>
      </c>
      <c r="AQ49" s="47">
        <f t="shared" si="287"/>
        <v>0</v>
      </c>
      <c r="AR49" s="47">
        <f t="shared" si="269"/>
        <v>0</v>
      </c>
      <c r="AS49" s="47">
        <f t="shared" si="288"/>
        <v>0</v>
      </c>
      <c r="AT49" s="47">
        <f t="shared" si="288"/>
        <v>0</v>
      </c>
      <c r="AU49" s="47">
        <f t="shared" si="288"/>
        <v>0</v>
      </c>
      <c r="AV49" s="47">
        <f t="shared" si="288"/>
        <v>0</v>
      </c>
      <c r="AW49" s="47">
        <f t="shared" si="288"/>
        <v>0</v>
      </c>
      <c r="AX49" s="47">
        <f t="shared" si="288"/>
        <v>0</v>
      </c>
      <c r="AY49" s="47">
        <f t="shared" si="288"/>
        <v>0</v>
      </c>
      <c r="AZ49" s="47">
        <f t="shared" si="288"/>
        <v>0</v>
      </c>
      <c r="BA49" s="47">
        <f t="shared" si="288"/>
        <v>0</v>
      </c>
      <c r="BB49" s="47">
        <f t="shared" si="288"/>
        <v>0</v>
      </c>
      <c r="BC49" s="47">
        <f t="shared" si="288"/>
        <v>0</v>
      </c>
      <c r="BD49" s="68">
        <f>'KWh (Cumulative)'!AX59</f>
        <v>0</v>
      </c>
      <c r="BE49" s="47">
        <f t="shared" si="288"/>
        <v>0</v>
      </c>
      <c r="BF49" s="47">
        <f t="shared" si="288"/>
        <v>0</v>
      </c>
      <c r="BG49" s="47">
        <f t="shared" si="288"/>
        <v>0</v>
      </c>
      <c r="BH49" s="47">
        <f t="shared" si="288"/>
        <v>0</v>
      </c>
      <c r="BI49" s="47">
        <f t="shared" si="288"/>
        <v>0</v>
      </c>
      <c r="BJ49" s="47">
        <f t="shared" si="288"/>
        <v>0</v>
      </c>
      <c r="BK49" s="47">
        <f t="shared" si="288"/>
        <v>0</v>
      </c>
      <c r="BL49" s="47">
        <f t="shared" si="288"/>
        <v>0</v>
      </c>
      <c r="BM49" s="47">
        <f t="shared" si="288"/>
        <v>0</v>
      </c>
      <c r="BN49" s="47">
        <f t="shared" si="288"/>
        <v>0</v>
      </c>
      <c r="BO49" s="47">
        <f t="shared" si="288"/>
        <v>0</v>
      </c>
      <c r="BP49" s="68">
        <f>'KWh (Cumulative)'!BJ59</f>
        <v>0</v>
      </c>
      <c r="BQ49" s="47">
        <f t="shared" si="289"/>
        <v>0</v>
      </c>
      <c r="BR49" s="47">
        <f t="shared" si="289"/>
        <v>0</v>
      </c>
      <c r="BS49" s="47">
        <f t="shared" si="289"/>
        <v>0</v>
      </c>
      <c r="BT49" s="47">
        <f t="shared" si="289"/>
        <v>0</v>
      </c>
      <c r="BU49" s="47">
        <f t="shared" si="289"/>
        <v>0</v>
      </c>
      <c r="BV49" s="47">
        <f t="shared" si="289"/>
        <v>0</v>
      </c>
      <c r="BW49" s="47">
        <f t="shared" si="289"/>
        <v>0</v>
      </c>
      <c r="BX49" s="47">
        <f t="shared" si="289"/>
        <v>0</v>
      </c>
      <c r="BY49" s="47">
        <f t="shared" si="289"/>
        <v>0</v>
      </c>
      <c r="BZ49" s="47">
        <f t="shared" si="289"/>
        <v>0</v>
      </c>
      <c r="CA49" s="47">
        <f t="shared" si="289"/>
        <v>0</v>
      </c>
      <c r="CB49" s="47">
        <f t="shared" si="289"/>
        <v>0</v>
      </c>
      <c r="CC49" s="47">
        <f t="shared" si="289"/>
        <v>0</v>
      </c>
      <c r="CD49" s="47">
        <f t="shared" si="289"/>
        <v>0</v>
      </c>
      <c r="CE49" s="47">
        <f t="shared" si="289"/>
        <v>0</v>
      </c>
      <c r="CF49" s="47">
        <f t="shared" si="289"/>
        <v>0</v>
      </c>
      <c r="CG49" s="47">
        <f t="shared" si="289"/>
        <v>0</v>
      </c>
      <c r="CH49" s="47">
        <f t="shared" si="289"/>
        <v>0</v>
      </c>
      <c r="CI49" s="47">
        <f t="shared" si="289"/>
        <v>0</v>
      </c>
      <c r="CJ49" s="47">
        <f t="shared" si="289"/>
        <v>0</v>
      </c>
      <c r="CK49" s="47">
        <f t="shared" si="236"/>
        <v>0</v>
      </c>
      <c r="CL49" s="47">
        <f t="shared" si="237"/>
        <v>0</v>
      </c>
      <c r="CM49" s="47">
        <f t="shared" si="238"/>
        <v>0</v>
      </c>
      <c r="CN49" s="47">
        <f>'KWh (Cumulative)'!CH59</f>
        <v>0</v>
      </c>
      <c r="CO49" s="47">
        <f t="shared" si="239"/>
        <v>0</v>
      </c>
      <c r="CP49" s="47">
        <f t="shared" si="240"/>
        <v>0</v>
      </c>
      <c r="CQ49" s="47">
        <f t="shared" si="241"/>
        <v>0</v>
      </c>
      <c r="CR49" s="47">
        <f t="shared" si="242"/>
        <v>0</v>
      </c>
      <c r="CS49" s="47">
        <f t="shared" si="243"/>
        <v>0</v>
      </c>
      <c r="CT49" s="47">
        <f t="shared" si="244"/>
        <v>0</v>
      </c>
      <c r="CU49" s="47">
        <f t="shared" si="245"/>
        <v>0</v>
      </c>
      <c r="CV49" s="47">
        <f t="shared" si="246"/>
        <v>0</v>
      </c>
      <c r="CW49" s="47">
        <f t="shared" si="247"/>
        <v>0</v>
      </c>
      <c r="CX49" s="47">
        <f t="shared" si="248"/>
        <v>0</v>
      </c>
      <c r="CY49" s="47">
        <f t="shared" si="249"/>
        <v>0</v>
      </c>
      <c r="CZ49" s="47">
        <f t="shared" si="250"/>
        <v>0</v>
      </c>
      <c r="DA49" s="47">
        <f t="shared" si="251"/>
        <v>0</v>
      </c>
      <c r="DB49" s="47">
        <f t="shared" si="252"/>
        <v>0</v>
      </c>
      <c r="DC49" s="47">
        <f t="shared" si="253"/>
        <v>0</v>
      </c>
      <c r="DD49" s="47">
        <f t="shared" si="254"/>
        <v>0</v>
      </c>
      <c r="DE49" s="47">
        <f t="shared" si="255"/>
        <v>0</v>
      </c>
      <c r="DF49" s="47">
        <f t="shared" si="256"/>
        <v>0</v>
      </c>
      <c r="DG49" s="47">
        <f t="shared" si="257"/>
        <v>0</v>
      </c>
      <c r="DH49" s="47">
        <f t="shared" si="258"/>
        <v>0</v>
      </c>
      <c r="DI49" s="47">
        <f t="shared" si="259"/>
        <v>0</v>
      </c>
      <c r="DJ49" s="47">
        <f t="shared" si="260"/>
        <v>0</v>
      </c>
      <c r="DK49" s="47">
        <f t="shared" si="261"/>
        <v>0</v>
      </c>
      <c r="DL49" s="47">
        <f t="shared" si="262"/>
        <v>0</v>
      </c>
      <c r="DM49" s="47">
        <f t="shared" si="263"/>
        <v>0</v>
      </c>
      <c r="DN49" s="47">
        <f t="shared" si="264"/>
        <v>0</v>
      </c>
      <c r="DO49" s="47">
        <f t="shared" si="265"/>
        <v>0</v>
      </c>
      <c r="DP49" s="47">
        <f t="shared" si="266"/>
        <v>0</v>
      </c>
      <c r="DQ49" s="47">
        <f t="shared" si="267"/>
        <v>0</v>
      </c>
      <c r="DR49" s="47">
        <f t="shared" si="268"/>
        <v>0</v>
      </c>
    </row>
    <row r="50" spans="1:122" x14ac:dyDescent="0.25">
      <c r="A50" s="194"/>
      <c r="B50" s="30" t="s">
        <v>14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68"/>
      <c r="T50" s="68"/>
      <c r="U50" s="47">
        <f t="shared" ref="U50:AQ50" si="290">T50</f>
        <v>0</v>
      </c>
      <c r="V50" s="47">
        <f t="shared" si="290"/>
        <v>0</v>
      </c>
      <c r="W50" s="47">
        <f t="shared" si="290"/>
        <v>0</v>
      </c>
      <c r="X50" s="47">
        <f t="shared" si="290"/>
        <v>0</v>
      </c>
      <c r="Y50" s="47">
        <f t="shared" si="290"/>
        <v>0</v>
      </c>
      <c r="Z50" s="47">
        <f t="shared" si="290"/>
        <v>0</v>
      </c>
      <c r="AA50" s="47">
        <f t="shared" si="290"/>
        <v>0</v>
      </c>
      <c r="AB50" s="47">
        <f t="shared" si="290"/>
        <v>0</v>
      </c>
      <c r="AC50" s="47">
        <f t="shared" si="290"/>
        <v>0</v>
      </c>
      <c r="AD50" s="47">
        <f t="shared" si="290"/>
        <v>0</v>
      </c>
      <c r="AE50" s="47">
        <f t="shared" si="233"/>
        <v>0</v>
      </c>
      <c r="AF50" s="68">
        <f>'KWh (Cumulative)'!Z60</f>
        <v>0</v>
      </c>
      <c r="AG50" s="47">
        <f t="shared" si="290"/>
        <v>0</v>
      </c>
      <c r="AH50" s="47">
        <f t="shared" si="290"/>
        <v>0</v>
      </c>
      <c r="AI50" s="47">
        <f t="shared" si="290"/>
        <v>0</v>
      </c>
      <c r="AJ50" s="47">
        <f t="shared" si="290"/>
        <v>0</v>
      </c>
      <c r="AK50" s="47">
        <f t="shared" si="290"/>
        <v>0</v>
      </c>
      <c r="AL50" s="47">
        <f t="shared" si="290"/>
        <v>0</v>
      </c>
      <c r="AM50" s="47">
        <f t="shared" si="290"/>
        <v>0</v>
      </c>
      <c r="AN50" s="47">
        <f t="shared" si="290"/>
        <v>0</v>
      </c>
      <c r="AO50" s="47">
        <f t="shared" si="290"/>
        <v>0</v>
      </c>
      <c r="AP50" s="47">
        <f t="shared" si="290"/>
        <v>0</v>
      </c>
      <c r="AQ50" s="47">
        <f t="shared" si="290"/>
        <v>0</v>
      </c>
      <c r="AR50" s="47">
        <f t="shared" si="269"/>
        <v>0</v>
      </c>
      <c r="AS50" s="47">
        <f t="shared" ref="AS50:BO50" si="291">AR50</f>
        <v>0</v>
      </c>
      <c r="AT50" s="47">
        <f t="shared" si="291"/>
        <v>0</v>
      </c>
      <c r="AU50" s="47">
        <f t="shared" si="291"/>
        <v>0</v>
      </c>
      <c r="AV50" s="47">
        <f t="shared" si="291"/>
        <v>0</v>
      </c>
      <c r="AW50" s="47">
        <f t="shared" si="291"/>
        <v>0</v>
      </c>
      <c r="AX50" s="47">
        <f t="shared" si="291"/>
        <v>0</v>
      </c>
      <c r="AY50" s="47">
        <f t="shared" si="291"/>
        <v>0</v>
      </c>
      <c r="AZ50" s="47">
        <f t="shared" si="291"/>
        <v>0</v>
      </c>
      <c r="BA50" s="47">
        <f t="shared" si="291"/>
        <v>0</v>
      </c>
      <c r="BB50" s="47">
        <f t="shared" si="291"/>
        <v>0</v>
      </c>
      <c r="BC50" s="47">
        <f t="shared" si="291"/>
        <v>0</v>
      </c>
      <c r="BD50" s="68">
        <f>'KWh (Cumulative)'!AX60</f>
        <v>0</v>
      </c>
      <c r="BE50" s="47">
        <f t="shared" si="291"/>
        <v>0</v>
      </c>
      <c r="BF50" s="47">
        <f t="shared" si="291"/>
        <v>0</v>
      </c>
      <c r="BG50" s="47">
        <f t="shared" si="291"/>
        <v>0</v>
      </c>
      <c r="BH50" s="47">
        <f t="shared" si="291"/>
        <v>0</v>
      </c>
      <c r="BI50" s="47">
        <f t="shared" si="291"/>
        <v>0</v>
      </c>
      <c r="BJ50" s="47">
        <f t="shared" si="291"/>
        <v>0</v>
      </c>
      <c r="BK50" s="47">
        <f t="shared" si="291"/>
        <v>0</v>
      </c>
      <c r="BL50" s="47">
        <f t="shared" si="291"/>
        <v>0</v>
      </c>
      <c r="BM50" s="47">
        <f t="shared" si="291"/>
        <v>0</v>
      </c>
      <c r="BN50" s="47">
        <f t="shared" si="291"/>
        <v>0</v>
      </c>
      <c r="BO50" s="47">
        <f t="shared" si="291"/>
        <v>0</v>
      </c>
      <c r="BP50" s="68">
        <f>'KWh (Cumulative)'!BJ60</f>
        <v>0</v>
      </c>
      <c r="BQ50" s="47">
        <f t="shared" ref="BQ50:CJ50" si="292">BP50</f>
        <v>0</v>
      </c>
      <c r="BR50" s="47">
        <f t="shared" si="292"/>
        <v>0</v>
      </c>
      <c r="BS50" s="47">
        <f t="shared" si="292"/>
        <v>0</v>
      </c>
      <c r="BT50" s="47">
        <f t="shared" si="292"/>
        <v>0</v>
      </c>
      <c r="BU50" s="47">
        <f t="shared" si="292"/>
        <v>0</v>
      </c>
      <c r="BV50" s="47">
        <f t="shared" si="292"/>
        <v>0</v>
      </c>
      <c r="BW50" s="47">
        <f t="shared" si="292"/>
        <v>0</v>
      </c>
      <c r="BX50" s="47">
        <f t="shared" si="292"/>
        <v>0</v>
      </c>
      <c r="BY50" s="47">
        <f t="shared" si="292"/>
        <v>0</v>
      </c>
      <c r="BZ50" s="47">
        <f t="shared" si="292"/>
        <v>0</v>
      </c>
      <c r="CA50" s="47">
        <f t="shared" si="292"/>
        <v>0</v>
      </c>
      <c r="CB50" s="47">
        <f t="shared" si="292"/>
        <v>0</v>
      </c>
      <c r="CC50" s="47">
        <f t="shared" si="292"/>
        <v>0</v>
      </c>
      <c r="CD50" s="47">
        <f t="shared" si="292"/>
        <v>0</v>
      </c>
      <c r="CE50" s="47">
        <f t="shared" si="292"/>
        <v>0</v>
      </c>
      <c r="CF50" s="47">
        <f t="shared" si="292"/>
        <v>0</v>
      </c>
      <c r="CG50" s="47">
        <f t="shared" si="292"/>
        <v>0</v>
      </c>
      <c r="CH50" s="47">
        <f t="shared" si="292"/>
        <v>0</v>
      </c>
      <c r="CI50" s="47">
        <f t="shared" si="292"/>
        <v>0</v>
      </c>
      <c r="CJ50" s="47">
        <f t="shared" si="292"/>
        <v>0</v>
      </c>
      <c r="CK50" s="47">
        <f t="shared" si="236"/>
        <v>0</v>
      </c>
      <c r="CL50" s="47">
        <f t="shared" si="237"/>
        <v>0</v>
      </c>
      <c r="CM50" s="47">
        <f t="shared" si="238"/>
        <v>0</v>
      </c>
      <c r="CN50" s="47">
        <f>'KWh (Cumulative)'!CH60</f>
        <v>0</v>
      </c>
      <c r="CO50" s="47">
        <f t="shared" si="239"/>
        <v>0</v>
      </c>
      <c r="CP50" s="47">
        <f t="shared" si="240"/>
        <v>0</v>
      </c>
      <c r="CQ50" s="47">
        <f t="shared" si="241"/>
        <v>0</v>
      </c>
      <c r="CR50" s="47">
        <f t="shared" si="242"/>
        <v>0</v>
      </c>
      <c r="CS50" s="47">
        <f t="shared" si="243"/>
        <v>0</v>
      </c>
      <c r="CT50" s="47">
        <f t="shared" si="244"/>
        <v>0</v>
      </c>
      <c r="CU50" s="47">
        <f t="shared" si="245"/>
        <v>0</v>
      </c>
      <c r="CV50" s="47">
        <f t="shared" si="246"/>
        <v>0</v>
      </c>
      <c r="CW50" s="47">
        <f t="shared" si="247"/>
        <v>0</v>
      </c>
      <c r="CX50" s="47">
        <f t="shared" si="248"/>
        <v>0</v>
      </c>
      <c r="CY50" s="47">
        <f t="shared" si="249"/>
        <v>0</v>
      </c>
      <c r="CZ50" s="47">
        <f t="shared" si="250"/>
        <v>0</v>
      </c>
      <c r="DA50" s="47">
        <f t="shared" si="251"/>
        <v>0</v>
      </c>
      <c r="DB50" s="47">
        <f t="shared" si="252"/>
        <v>0</v>
      </c>
      <c r="DC50" s="47">
        <f t="shared" si="253"/>
        <v>0</v>
      </c>
      <c r="DD50" s="47">
        <f t="shared" si="254"/>
        <v>0</v>
      </c>
      <c r="DE50" s="47">
        <f t="shared" si="255"/>
        <v>0</v>
      </c>
      <c r="DF50" s="47">
        <f t="shared" si="256"/>
        <v>0</v>
      </c>
      <c r="DG50" s="47">
        <f t="shared" si="257"/>
        <v>0</v>
      </c>
      <c r="DH50" s="47">
        <f t="shared" si="258"/>
        <v>0</v>
      </c>
      <c r="DI50" s="47">
        <f t="shared" si="259"/>
        <v>0</v>
      </c>
      <c r="DJ50" s="47">
        <f t="shared" si="260"/>
        <v>0</v>
      </c>
      <c r="DK50" s="47">
        <f t="shared" si="261"/>
        <v>0</v>
      </c>
      <c r="DL50" s="47">
        <f t="shared" si="262"/>
        <v>0</v>
      </c>
      <c r="DM50" s="47">
        <f t="shared" si="263"/>
        <v>0</v>
      </c>
      <c r="DN50" s="47">
        <f t="shared" si="264"/>
        <v>0</v>
      </c>
      <c r="DO50" s="47">
        <f t="shared" si="265"/>
        <v>0</v>
      </c>
      <c r="DP50" s="47">
        <f t="shared" si="266"/>
        <v>0</v>
      </c>
      <c r="DQ50" s="47">
        <f t="shared" si="267"/>
        <v>0</v>
      </c>
      <c r="DR50" s="47">
        <f t="shared" si="268"/>
        <v>0</v>
      </c>
    </row>
    <row r="51" spans="1:122" x14ac:dyDescent="0.25">
      <c r="A51" s="194"/>
      <c r="B51" s="30" t="s">
        <v>15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68"/>
      <c r="T51" s="68"/>
      <c r="U51" s="47">
        <f t="shared" ref="U51:AQ51" si="293">T51</f>
        <v>0</v>
      </c>
      <c r="V51" s="47">
        <f t="shared" si="293"/>
        <v>0</v>
      </c>
      <c r="W51" s="47">
        <f t="shared" si="293"/>
        <v>0</v>
      </c>
      <c r="X51" s="47">
        <f t="shared" si="293"/>
        <v>0</v>
      </c>
      <c r="Y51" s="47">
        <f t="shared" si="293"/>
        <v>0</v>
      </c>
      <c r="Z51" s="47">
        <f t="shared" si="293"/>
        <v>0</v>
      </c>
      <c r="AA51" s="47">
        <f t="shared" si="293"/>
        <v>0</v>
      </c>
      <c r="AB51" s="47">
        <f t="shared" si="293"/>
        <v>0</v>
      </c>
      <c r="AC51" s="47">
        <f t="shared" si="293"/>
        <v>0</v>
      </c>
      <c r="AD51" s="47">
        <f t="shared" si="293"/>
        <v>0</v>
      </c>
      <c r="AE51" s="47">
        <f t="shared" si="233"/>
        <v>0</v>
      </c>
      <c r="AF51" s="68">
        <f>'KWh (Cumulative)'!Z61</f>
        <v>0</v>
      </c>
      <c r="AG51" s="47">
        <f t="shared" si="293"/>
        <v>0</v>
      </c>
      <c r="AH51" s="47">
        <f t="shared" si="293"/>
        <v>0</v>
      </c>
      <c r="AI51" s="47">
        <f t="shared" si="293"/>
        <v>0</v>
      </c>
      <c r="AJ51" s="47">
        <f t="shared" si="293"/>
        <v>0</v>
      </c>
      <c r="AK51" s="47">
        <f t="shared" si="293"/>
        <v>0</v>
      </c>
      <c r="AL51" s="47">
        <f t="shared" si="293"/>
        <v>0</v>
      </c>
      <c r="AM51" s="47">
        <f t="shared" si="293"/>
        <v>0</v>
      </c>
      <c r="AN51" s="47">
        <f t="shared" si="293"/>
        <v>0</v>
      </c>
      <c r="AO51" s="47">
        <f t="shared" si="293"/>
        <v>0</v>
      </c>
      <c r="AP51" s="47">
        <f t="shared" si="293"/>
        <v>0</v>
      </c>
      <c r="AQ51" s="47">
        <f t="shared" si="293"/>
        <v>0</v>
      </c>
      <c r="AR51" s="47">
        <f t="shared" si="269"/>
        <v>0</v>
      </c>
      <c r="AS51" s="47">
        <f t="shared" ref="AS51:BO51" si="294">AR51</f>
        <v>0</v>
      </c>
      <c r="AT51" s="47">
        <f t="shared" si="294"/>
        <v>0</v>
      </c>
      <c r="AU51" s="47">
        <f t="shared" si="294"/>
        <v>0</v>
      </c>
      <c r="AV51" s="47">
        <f t="shared" si="294"/>
        <v>0</v>
      </c>
      <c r="AW51" s="47">
        <f t="shared" si="294"/>
        <v>0</v>
      </c>
      <c r="AX51" s="47">
        <f t="shared" si="294"/>
        <v>0</v>
      </c>
      <c r="AY51" s="47">
        <f t="shared" si="294"/>
        <v>0</v>
      </c>
      <c r="AZ51" s="47">
        <f t="shared" si="294"/>
        <v>0</v>
      </c>
      <c r="BA51" s="47">
        <f t="shared" si="294"/>
        <v>0</v>
      </c>
      <c r="BB51" s="47">
        <f t="shared" si="294"/>
        <v>0</v>
      </c>
      <c r="BC51" s="47">
        <f t="shared" si="294"/>
        <v>0</v>
      </c>
      <c r="BD51" s="68">
        <f>'KWh (Cumulative)'!AX61</f>
        <v>0</v>
      </c>
      <c r="BE51" s="47">
        <f t="shared" si="294"/>
        <v>0</v>
      </c>
      <c r="BF51" s="47">
        <f t="shared" si="294"/>
        <v>0</v>
      </c>
      <c r="BG51" s="47">
        <f t="shared" si="294"/>
        <v>0</v>
      </c>
      <c r="BH51" s="47">
        <f t="shared" si="294"/>
        <v>0</v>
      </c>
      <c r="BI51" s="47">
        <f t="shared" si="294"/>
        <v>0</v>
      </c>
      <c r="BJ51" s="47">
        <f t="shared" si="294"/>
        <v>0</v>
      </c>
      <c r="BK51" s="47">
        <f t="shared" si="294"/>
        <v>0</v>
      </c>
      <c r="BL51" s="47">
        <f t="shared" si="294"/>
        <v>0</v>
      </c>
      <c r="BM51" s="47">
        <f t="shared" si="294"/>
        <v>0</v>
      </c>
      <c r="BN51" s="47">
        <f t="shared" si="294"/>
        <v>0</v>
      </c>
      <c r="BO51" s="47">
        <f t="shared" si="294"/>
        <v>0</v>
      </c>
      <c r="BP51" s="68">
        <f>'KWh (Cumulative)'!BJ61</f>
        <v>0</v>
      </c>
      <c r="BQ51" s="47">
        <f t="shared" ref="BQ51:CJ51" si="295">BP51</f>
        <v>0</v>
      </c>
      <c r="BR51" s="47">
        <f t="shared" si="295"/>
        <v>0</v>
      </c>
      <c r="BS51" s="47">
        <f t="shared" si="295"/>
        <v>0</v>
      </c>
      <c r="BT51" s="47">
        <f t="shared" si="295"/>
        <v>0</v>
      </c>
      <c r="BU51" s="47">
        <f t="shared" si="295"/>
        <v>0</v>
      </c>
      <c r="BV51" s="47">
        <f t="shared" si="295"/>
        <v>0</v>
      </c>
      <c r="BW51" s="47">
        <f t="shared" si="295"/>
        <v>0</v>
      </c>
      <c r="BX51" s="47">
        <f t="shared" si="295"/>
        <v>0</v>
      </c>
      <c r="BY51" s="47">
        <f t="shared" si="295"/>
        <v>0</v>
      </c>
      <c r="BZ51" s="47">
        <f t="shared" si="295"/>
        <v>0</v>
      </c>
      <c r="CA51" s="47">
        <f t="shared" si="295"/>
        <v>0</v>
      </c>
      <c r="CB51" s="47">
        <f t="shared" si="295"/>
        <v>0</v>
      </c>
      <c r="CC51" s="47">
        <f t="shared" si="295"/>
        <v>0</v>
      </c>
      <c r="CD51" s="47">
        <f t="shared" si="295"/>
        <v>0</v>
      </c>
      <c r="CE51" s="47">
        <f t="shared" si="295"/>
        <v>0</v>
      </c>
      <c r="CF51" s="47">
        <f t="shared" si="295"/>
        <v>0</v>
      </c>
      <c r="CG51" s="47">
        <f t="shared" si="295"/>
        <v>0</v>
      </c>
      <c r="CH51" s="47">
        <f t="shared" si="295"/>
        <v>0</v>
      </c>
      <c r="CI51" s="47">
        <f t="shared" si="295"/>
        <v>0</v>
      </c>
      <c r="CJ51" s="47">
        <f t="shared" si="295"/>
        <v>0</v>
      </c>
      <c r="CK51" s="47">
        <f t="shared" si="236"/>
        <v>0</v>
      </c>
      <c r="CL51" s="47">
        <f t="shared" si="237"/>
        <v>0</v>
      </c>
      <c r="CM51" s="47">
        <f t="shared" si="238"/>
        <v>0</v>
      </c>
      <c r="CN51" s="47">
        <f>'KWh (Cumulative)'!CH61</f>
        <v>0</v>
      </c>
      <c r="CO51" s="47">
        <f t="shared" si="239"/>
        <v>0</v>
      </c>
      <c r="CP51" s="47">
        <f t="shared" si="240"/>
        <v>0</v>
      </c>
      <c r="CQ51" s="47">
        <f t="shared" si="241"/>
        <v>0</v>
      </c>
      <c r="CR51" s="47">
        <f t="shared" si="242"/>
        <v>0</v>
      </c>
      <c r="CS51" s="47">
        <f t="shared" si="243"/>
        <v>0</v>
      </c>
      <c r="CT51" s="47">
        <f t="shared" si="244"/>
        <v>0</v>
      </c>
      <c r="CU51" s="47">
        <f t="shared" si="245"/>
        <v>0</v>
      </c>
      <c r="CV51" s="47">
        <f t="shared" si="246"/>
        <v>0</v>
      </c>
      <c r="CW51" s="47">
        <f t="shared" si="247"/>
        <v>0</v>
      </c>
      <c r="CX51" s="47">
        <f t="shared" si="248"/>
        <v>0</v>
      </c>
      <c r="CY51" s="47">
        <f t="shared" si="249"/>
        <v>0</v>
      </c>
      <c r="CZ51" s="47">
        <f t="shared" si="250"/>
        <v>0</v>
      </c>
      <c r="DA51" s="47">
        <f t="shared" si="251"/>
        <v>0</v>
      </c>
      <c r="DB51" s="47">
        <f t="shared" si="252"/>
        <v>0</v>
      </c>
      <c r="DC51" s="47">
        <f t="shared" si="253"/>
        <v>0</v>
      </c>
      <c r="DD51" s="47">
        <f t="shared" si="254"/>
        <v>0</v>
      </c>
      <c r="DE51" s="47">
        <f t="shared" si="255"/>
        <v>0</v>
      </c>
      <c r="DF51" s="47">
        <f t="shared" si="256"/>
        <v>0</v>
      </c>
      <c r="DG51" s="47">
        <f t="shared" si="257"/>
        <v>0</v>
      </c>
      <c r="DH51" s="47">
        <f t="shared" si="258"/>
        <v>0</v>
      </c>
      <c r="DI51" s="47">
        <f t="shared" si="259"/>
        <v>0</v>
      </c>
      <c r="DJ51" s="47">
        <f t="shared" si="260"/>
        <v>0</v>
      </c>
      <c r="DK51" s="47">
        <f t="shared" si="261"/>
        <v>0</v>
      </c>
      <c r="DL51" s="47">
        <f t="shared" si="262"/>
        <v>0</v>
      </c>
      <c r="DM51" s="47">
        <f t="shared" si="263"/>
        <v>0</v>
      </c>
      <c r="DN51" s="47">
        <f t="shared" si="264"/>
        <v>0</v>
      </c>
      <c r="DO51" s="47">
        <f t="shared" si="265"/>
        <v>0</v>
      </c>
      <c r="DP51" s="47">
        <f t="shared" si="266"/>
        <v>0</v>
      </c>
      <c r="DQ51" s="47">
        <f t="shared" si="267"/>
        <v>0</v>
      </c>
      <c r="DR51" s="47">
        <f t="shared" si="268"/>
        <v>0</v>
      </c>
    </row>
    <row r="52" spans="1:122" x14ac:dyDescent="0.25">
      <c r="A52" s="194"/>
      <c r="B52" s="30" t="s">
        <v>7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68"/>
      <c r="T52" s="68"/>
      <c r="U52" s="47">
        <f t="shared" ref="U52:AQ52" si="296">T52</f>
        <v>0</v>
      </c>
      <c r="V52" s="47">
        <f t="shared" si="296"/>
        <v>0</v>
      </c>
      <c r="W52" s="47">
        <f t="shared" si="296"/>
        <v>0</v>
      </c>
      <c r="X52" s="47">
        <f t="shared" si="296"/>
        <v>0</v>
      </c>
      <c r="Y52" s="47">
        <f t="shared" si="296"/>
        <v>0</v>
      </c>
      <c r="Z52" s="47">
        <f t="shared" si="296"/>
        <v>0</v>
      </c>
      <c r="AA52" s="47">
        <f t="shared" si="296"/>
        <v>0</v>
      </c>
      <c r="AB52" s="47">
        <f t="shared" si="296"/>
        <v>0</v>
      </c>
      <c r="AC52" s="47">
        <f t="shared" si="296"/>
        <v>0</v>
      </c>
      <c r="AD52" s="47">
        <f t="shared" si="296"/>
        <v>0</v>
      </c>
      <c r="AE52" s="47">
        <f t="shared" si="233"/>
        <v>0</v>
      </c>
      <c r="AF52" s="68">
        <f>'KWh (Cumulative)'!Z62</f>
        <v>0</v>
      </c>
      <c r="AG52" s="47">
        <f t="shared" si="296"/>
        <v>0</v>
      </c>
      <c r="AH52" s="47">
        <f t="shared" si="296"/>
        <v>0</v>
      </c>
      <c r="AI52" s="47">
        <f t="shared" si="296"/>
        <v>0</v>
      </c>
      <c r="AJ52" s="47">
        <f t="shared" si="296"/>
        <v>0</v>
      </c>
      <c r="AK52" s="47">
        <f t="shared" si="296"/>
        <v>0</v>
      </c>
      <c r="AL52" s="47">
        <f t="shared" si="296"/>
        <v>0</v>
      </c>
      <c r="AM52" s="47">
        <f t="shared" si="296"/>
        <v>0</v>
      </c>
      <c r="AN52" s="47">
        <f t="shared" si="296"/>
        <v>0</v>
      </c>
      <c r="AO52" s="47">
        <f t="shared" si="296"/>
        <v>0</v>
      </c>
      <c r="AP52" s="47">
        <f t="shared" si="296"/>
        <v>0</v>
      </c>
      <c r="AQ52" s="47">
        <f t="shared" si="296"/>
        <v>0</v>
      </c>
      <c r="AR52" s="47">
        <f t="shared" si="269"/>
        <v>0</v>
      </c>
      <c r="AS52" s="47">
        <f t="shared" ref="AS52:BO52" si="297">AR52</f>
        <v>0</v>
      </c>
      <c r="AT52" s="47">
        <f t="shared" si="297"/>
        <v>0</v>
      </c>
      <c r="AU52" s="47">
        <f t="shared" si="297"/>
        <v>0</v>
      </c>
      <c r="AV52" s="47">
        <f t="shared" si="297"/>
        <v>0</v>
      </c>
      <c r="AW52" s="47">
        <f t="shared" si="297"/>
        <v>0</v>
      </c>
      <c r="AX52" s="47">
        <f t="shared" si="297"/>
        <v>0</v>
      </c>
      <c r="AY52" s="47">
        <f t="shared" si="297"/>
        <v>0</v>
      </c>
      <c r="AZ52" s="47">
        <f t="shared" si="297"/>
        <v>0</v>
      </c>
      <c r="BA52" s="47">
        <f t="shared" si="297"/>
        <v>0</v>
      </c>
      <c r="BB52" s="47">
        <f t="shared" si="297"/>
        <v>0</v>
      </c>
      <c r="BC52" s="47">
        <f t="shared" si="297"/>
        <v>0</v>
      </c>
      <c r="BD52" s="68">
        <f>'KWh (Cumulative)'!AX62</f>
        <v>0</v>
      </c>
      <c r="BE52" s="47">
        <f t="shared" si="297"/>
        <v>0</v>
      </c>
      <c r="BF52" s="47">
        <f t="shared" si="297"/>
        <v>0</v>
      </c>
      <c r="BG52" s="47">
        <f t="shared" si="297"/>
        <v>0</v>
      </c>
      <c r="BH52" s="47">
        <f t="shared" si="297"/>
        <v>0</v>
      </c>
      <c r="BI52" s="47">
        <f t="shared" si="297"/>
        <v>0</v>
      </c>
      <c r="BJ52" s="47">
        <f t="shared" si="297"/>
        <v>0</v>
      </c>
      <c r="BK52" s="47">
        <f t="shared" si="297"/>
        <v>0</v>
      </c>
      <c r="BL52" s="47">
        <f t="shared" si="297"/>
        <v>0</v>
      </c>
      <c r="BM52" s="47">
        <f t="shared" si="297"/>
        <v>0</v>
      </c>
      <c r="BN52" s="47">
        <f t="shared" si="297"/>
        <v>0</v>
      </c>
      <c r="BO52" s="47">
        <f t="shared" si="297"/>
        <v>0</v>
      </c>
      <c r="BP52" s="68">
        <f>'KWh (Cumulative)'!BJ62</f>
        <v>0</v>
      </c>
      <c r="BQ52" s="47">
        <f t="shared" ref="BQ52:CJ52" si="298">BP52</f>
        <v>0</v>
      </c>
      <c r="BR52" s="47">
        <f t="shared" si="298"/>
        <v>0</v>
      </c>
      <c r="BS52" s="47">
        <f t="shared" si="298"/>
        <v>0</v>
      </c>
      <c r="BT52" s="47">
        <f t="shared" si="298"/>
        <v>0</v>
      </c>
      <c r="BU52" s="47">
        <f t="shared" si="298"/>
        <v>0</v>
      </c>
      <c r="BV52" s="47">
        <f t="shared" si="298"/>
        <v>0</v>
      </c>
      <c r="BW52" s="47">
        <f t="shared" si="298"/>
        <v>0</v>
      </c>
      <c r="BX52" s="47">
        <f t="shared" si="298"/>
        <v>0</v>
      </c>
      <c r="BY52" s="47">
        <f t="shared" si="298"/>
        <v>0</v>
      </c>
      <c r="BZ52" s="47">
        <f t="shared" si="298"/>
        <v>0</v>
      </c>
      <c r="CA52" s="47">
        <f t="shared" si="298"/>
        <v>0</v>
      </c>
      <c r="CB52" s="47">
        <f t="shared" si="298"/>
        <v>0</v>
      </c>
      <c r="CC52" s="47">
        <f t="shared" si="298"/>
        <v>0</v>
      </c>
      <c r="CD52" s="47">
        <f t="shared" si="298"/>
        <v>0</v>
      </c>
      <c r="CE52" s="47">
        <f t="shared" si="298"/>
        <v>0</v>
      </c>
      <c r="CF52" s="47">
        <f t="shared" si="298"/>
        <v>0</v>
      </c>
      <c r="CG52" s="47">
        <f t="shared" si="298"/>
        <v>0</v>
      </c>
      <c r="CH52" s="47">
        <f t="shared" si="298"/>
        <v>0</v>
      </c>
      <c r="CI52" s="47">
        <f t="shared" si="298"/>
        <v>0</v>
      </c>
      <c r="CJ52" s="47">
        <f t="shared" si="298"/>
        <v>0</v>
      </c>
      <c r="CK52" s="47">
        <f t="shared" si="236"/>
        <v>0</v>
      </c>
      <c r="CL52" s="47">
        <f t="shared" si="237"/>
        <v>0</v>
      </c>
      <c r="CM52" s="47">
        <f t="shared" si="238"/>
        <v>0</v>
      </c>
      <c r="CN52" s="47">
        <f>'KWh (Cumulative)'!CH62</f>
        <v>0</v>
      </c>
      <c r="CO52" s="47">
        <f t="shared" si="239"/>
        <v>0</v>
      </c>
      <c r="CP52" s="47">
        <f t="shared" si="240"/>
        <v>0</v>
      </c>
      <c r="CQ52" s="47">
        <f t="shared" si="241"/>
        <v>0</v>
      </c>
      <c r="CR52" s="47">
        <f t="shared" si="242"/>
        <v>0</v>
      </c>
      <c r="CS52" s="47">
        <f t="shared" si="243"/>
        <v>0</v>
      </c>
      <c r="CT52" s="47">
        <f t="shared" si="244"/>
        <v>0</v>
      </c>
      <c r="CU52" s="47">
        <f t="shared" si="245"/>
        <v>0</v>
      </c>
      <c r="CV52" s="47">
        <f t="shared" si="246"/>
        <v>0</v>
      </c>
      <c r="CW52" s="47">
        <f t="shared" si="247"/>
        <v>0</v>
      </c>
      <c r="CX52" s="47">
        <f t="shared" si="248"/>
        <v>0</v>
      </c>
      <c r="CY52" s="47">
        <f t="shared" si="249"/>
        <v>0</v>
      </c>
      <c r="CZ52" s="47">
        <f t="shared" si="250"/>
        <v>0</v>
      </c>
      <c r="DA52" s="47">
        <f t="shared" si="251"/>
        <v>0</v>
      </c>
      <c r="DB52" s="47">
        <f t="shared" si="252"/>
        <v>0</v>
      </c>
      <c r="DC52" s="47">
        <f t="shared" si="253"/>
        <v>0</v>
      </c>
      <c r="DD52" s="47">
        <f t="shared" si="254"/>
        <v>0</v>
      </c>
      <c r="DE52" s="47">
        <f t="shared" si="255"/>
        <v>0</v>
      </c>
      <c r="DF52" s="47">
        <f t="shared" si="256"/>
        <v>0</v>
      </c>
      <c r="DG52" s="47">
        <f t="shared" si="257"/>
        <v>0</v>
      </c>
      <c r="DH52" s="47">
        <f t="shared" si="258"/>
        <v>0</v>
      </c>
      <c r="DI52" s="47">
        <f t="shared" si="259"/>
        <v>0</v>
      </c>
      <c r="DJ52" s="47">
        <f t="shared" si="260"/>
        <v>0</v>
      </c>
      <c r="DK52" s="47">
        <f t="shared" si="261"/>
        <v>0</v>
      </c>
      <c r="DL52" s="47">
        <f t="shared" si="262"/>
        <v>0</v>
      </c>
      <c r="DM52" s="47">
        <f t="shared" si="263"/>
        <v>0</v>
      </c>
      <c r="DN52" s="47">
        <f t="shared" si="264"/>
        <v>0</v>
      </c>
      <c r="DO52" s="47">
        <f t="shared" si="265"/>
        <v>0</v>
      </c>
      <c r="DP52" s="47">
        <f t="shared" si="266"/>
        <v>0</v>
      </c>
      <c r="DQ52" s="47">
        <f t="shared" si="267"/>
        <v>0</v>
      </c>
      <c r="DR52" s="47">
        <f t="shared" si="268"/>
        <v>0</v>
      </c>
    </row>
    <row r="53" spans="1:122" ht="15.75" thickBot="1" x14ac:dyDescent="0.3">
      <c r="A53" s="195"/>
      <c r="B53" s="30" t="s">
        <v>8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68"/>
      <c r="T53" s="68"/>
      <c r="U53" s="47">
        <f t="shared" ref="U53:AQ53" si="299">T53</f>
        <v>0</v>
      </c>
      <c r="V53" s="47">
        <f t="shared" si="299"/>
        <v>0</v>
      </c>
      <c r="W53" s="47">
        <f t="shared" si="299"/>
        <v>0</v>
      </c>
      <c r="X53" s="47">
        <f t="shared" si="299"/>
        <v>0</v>
      </c>
      <c r="Y53" s="47">
        <f t="shared" si="299"/>
        <v>0</v>
      </c>
      <c r="Z53" s="47">
        <f t="shared" si="299"/>
        <v>0</v>
      </c>
      <c r="AA53" s="47">
        <f t="shared" si="299"/>
        <v>0</v>
      </c>
      <c r="AB53" s="47">
        <f t="shared" si="299"/>
        <v>0</v>
      </c>
      <c r="AC53" s="47">
        <f t="shared" si="299"/>
        <v>0</v>
      </c>
      <c r="AD53" s="47">
        <f t="shared" si="299"/>
        <v>0</v>
      </c>
      <c r="AE53" s="47">
        <f t="shared" si="233"/>
        <v>0</v>
      </c>
      <c r="AF53" s="68">
        <f>'KWh (Cumulative)'!Z63</f>
        <v>0</v>
      </c>
      <c r="AG53" s="47">
        <f t="shared" si="299"/>
        <v>0</v>
      </c>
      <c r="AH53" s="47">
        <f t="shared" si="299"/>
        <v>0</v>
      </c>
      <c r="AI53" s="47">
        <f t="shared" si="299"/>
        <v>0</v>
      </c>
      <c r="AJ53" s="47">
        <f t="shared" si="299"/>
        <v>0</v>
      </c>
      <c r="AK53" s="47">
        <f t="shared" si="299"/>
        <v>0</v>
      </c>
      <c r="AL53" s="47">
        <f t="shared" si="299"/>
        <v>0</v>
      </c>
      <c r="AM53" s="47">
        <f t="shared" si="299"/>
        <v>0</v>
      </c>
      <c r="AN53" s="47">
        <f t="shared" si="299"/>
        <v>0</v>
      </c>
      <c r="AO53" s="47">
        <f t="shared" si="299"/>
        <v>0</v>
      </c>
      <c r="AP53" s="47">
        <f t="shared" si="299"/>
        <v>0</v>
      </c>
      <c r="AQ53" s="47">
        <f t="shared" si="299"/>
        <v>0</v>
      </c>
      <c r="AR53" s="47">
        <f t="shared" si="269"/>
        <v>0</v>
      </c>
      <c r="AS53" s="47">
        <f t="shared" ref="AS53:BO53" si="300">AR53</f>
        <v>0</v>
      </c>
      <c r="AT53" s="47">
        <f t="shared" si="300"/>
        <v>0</v>
      </c>
      <c r="AU53" s="47">
        <f t="shared" si="300"/>
        <v>0</v>
      </c>
      <c r="AV53" s="47">
        <f t="shared" si="300"/>
        <v>0</v>
      </c>
      <c r="AW53" s="47">
        <f t="shared" si="300"/>
        <v>0</v>
      </c>
      <c r="AX53" s="47">
        <f t="shared" si="300"/>
        <v>0</v>
      </c>
      <c r="AY53" s="47">
        <f t="shared" si="300"/>
        <v>0</v>
      </c>
      <c r="AZ53" s="47">
        <f t="shared" si="300"/>
        <v>0</v>
      </c>
      <c r="BA53" s="47">
        <f t="shared" si="300"/>
        <v>0</v>
      </c>
      <c r="BB53" s="47">
        <f t="shared" si="300"/>
        <v>0</v>
      </c>
      <c r="BC53" s="47">
        <f t="shared" si="300"/>
        <v>0</v>
      </c>
      <c r="BD53" s="68">
        <f>'KWh (Cumulative)'!AX63</f>
        <v>0</v>
      </c>
      <c r="BE53" s="47">
        <f t="shared" si="300"/>
        <v>0</v>
      </c>
      <c r="BF53" s="47">
        <f t="shared" si="300"/>
        <v>0</v>
      </c>
      <c r="BG53" s="47">
        <f t="shared" si="300"/>
        <v>0</v>
      </c>
      <c r="BH53" s="47">
        <f t="shared" si="300"/>
        <v>0</v>
      </c>
      <c r="BI53" s="47">
        <f t="shared" si="300"/>
        <v>0</v>
      </c>
      <c r="BJ53" s="47">
        <f t="shared" si="300"/>
        <v>0</v>
      </c>
      <c r="BK53" s="47">
        <f t="shared" si="300"/>
        <v>0</v>
      </c>
      <c r="BL53" s="47">
        <f t="shared" si="300"/>
        <v>0</v>
      </c>
      <c r="BM53" s="47">
        <f t="shared" si="300"/>
        <v>0</v>
      </c>
      <c r="BN53" s="47">
        <f t="shared" si="300"/>
        <v>0</v>
      </c>
      <c r="BO53" s="47">
        <f t="shared" si="300"/>
        <v>0</v>
      </c>
      <c r="BP53" s="68">
        <f>'KWh (Cumulative)'!BJ63</f>
        <v>0</v>
      </c>
      <c r="BQ53" s="47">
        <f t="shared" ref="BQ53:CJ53" si="301">BP53</f>
        <v>0</v>
      </c>
      <c r="BR53" s="47">
        <f t="shared" si="301"/>
        <v>0</v>
      </c>
      <c r="BS53" s="47">
        <f t="shared" si="301"/>
        <v>0</v>
      </c>
      <c r="BT53" s="47">
        <f t="shared" si="301"/>
        <v>0</v>
      </c>
      <c r="BU53" s="47">
        <f t="shared" si="301"/>
        <v>0</v>
      </c>
      <c r="BV53" s="47">
        <f t="shared" si="301"/>
        <v>0</v>
      </c>
      <c r="BW53" s="47">
        <f t="shared" si="301"/>
        <v>0</v>
      </c>
      <c r="BX53" s="47">
        <f t="shared" si="301"/>
        <v>0</v>
      </c>
      <c r="BY53" s="47">
        <f t="shared" si="301"/>
        <v>0</v>
      </c>
      <c r="BZ53" s="47">
        <f t="shared" si="301"/>
        <v>0</v>
      </c>
      <c r="CA53" s="47">
        <f t="shared" si="301"/>
        <v>0</v>
      </c>
      <c r="CB53" s="47">
        <f t="shared" si="301"/>
        <v>0</v>
      </c>
      <c r="CC53" s="47">
        <f t="shared" si="301"/>
        <v>0</v>
      </c>
      <c r="CD53" s="47">
        <f t="shared" si="301"/>
        <v>0</v>
      </c>
      <c r="CE53" s="47">
        <f t="shared" si="301"/>
        <v>0</v>
      </c>
      <c r="CF53" s="47">
        <f t="shared" si="301"/>
        <v>0</v>
      </c>
      <c r="CG53" s="47">
        <f t="shared" si="301"/>
        <v>0</v>
      </c>
      <c r="CH53" s="47">
        <f t="shared" si="301"/>
        <v>0</v>
      </c>
      <c r="CI53" s="47">
        <f t="shared" si="301"/>
        <v>0</v>
      </c>
      <c r="CJ53" s="47">
        <f t="shared" si="301"/>
        <v>0</v>
      </c>
      <c r="CK53" s="47">
        <f t="shared" si="236"/>
        <v>0</v>
      </c>
      <c r="CL53" s="47">
        <f t="shared" si="237"/>
        <v>0</v>
      </c>
      <c r="CM53" s="47">
        <f t="shared" si="238"/>
        <v>0</v>
      </c>
      <c r="CN53" s="47">
        <f>'KWh (Cumulative)'!CH63</f>
        <v>0</v>
      </c>
      <c r="CO53" s="47">
        <f t="shared" si="239"/>
        <v>0</v>
      </c>
      <c r="CP53" s="47">
        <f t="shared" si="240"/>
        <v>0</v>
      </c>
      <c r="CQ53" s="47">
        <f t="shared" si="241"/>
        <v>0</v>
      </c>
      <c r="CR53" s="47">
        <f t="shared" si="242"/>
        <v>0</v>
      </c>
      <c r="CS53" s="47">
        <f t="shared" si="243"/>
        <v>0</v>
      </c>
      <c r="CT53" s="47">
        <f t="shared" si="244"/>
        <v>0</v>
      </c>
      <c r="CU53" s="47">
        <f t="shared" si="245"/>
        <v>0</v>
      </c>
      <c r="CV53" s="47">
        <f t="shared" si="246"/>
        <v>0</v>
      </c>
      <c r="CW53" s="47">
        <f t="shared" si="247"/>
        <v>0</v>
      </c>
      <c r="CX53" s="47">
        <f t="shared" si="248"/>
        <v>0</v>
      </c>
      <c r="CY53" s="47">
        <f t="shared" si="249"/>
        <v>0</v>
      </c>
      <c r="CZ53" s="47">
        <f t="shared" si="250"/>
        <v>0</v>
      </c>
      <c r="DA53" s="47">
        <f t="shared" si="251"/>
        <v>0</v>
      </c>
      <c r="DB53" s="47">
        <f t="shared" si="252"/>
        <v>0</v>
      </c>
      <c r="DC53" s="47">
        <f t="shared" si="253"/>
        <v>0</v>
      </c>
      <c r="DD53" s="47">
        <f t="shared" si="254"/>
        <v>0</v>
      </c>
      <c r="DE53" s="47">
        <f t="shared" si="255"/>
        <v>0</v>
      </c>
      <c r="DF53" s="47">
        <f t="shared" si="256"/>
        <v>0</v>
      </c>
      <c r="DG53" s="47">
        <f t="shared" si="257"/>
        <v>0</v>
      </c>
      <c r="DH53" s="47">
        <f t="shared" si="258"/>
        <v>0</v>
      </c>
      <c r="DI53" s="47">
        <f t="shared" si="259"/>
        <v>0</v>
      </c>
      <c r="DJ53" s="47">
        <f t="shared" si="260"/>
        <v>0</v>
      </c>
      <c r="DK53" s="47">
        <f t="shared" si="261"/>
        <v>0</v>
      </c>
      <c r="DL53" s="47">
        <f t="shared" si="262"/>
        <v>0</v>
      </c>
      <c r="DM53" s="47">
        <f t="shared" si="263"/>
        <v>0</v>
      </c>
      <c r="DN53" s="47">
        <f t="shared" si="264"/>
        <v>0</v>
      </c>
      <c r="DO53" s="47">
        <f t="shared" si="265"/>
        <v>0</v>
      </c>
      <c r="DP53" s="47">
        <f t="shared" si="266"/>
        <v>0</v>
      </c>
      <c r="DQ53" s="47">
        <f t="shared" si="267"/>
        <v>0</v>
      </c>
      <c r="DR53" s="47">
        <f t="shared" si="268"/>
        <v>0</v>
      </c>
    </row>
    <row r="54" spans="1:122" ht="15.75" thickBot="1" x14ac:dyDescent="0.3">
      <c r="T54" s="68">
        <f>'KWh (Cumulative)'!N64</f>
        <v>0</v>
      </c>
      <c r="AF54" s="68">
        <f>'KWh (Cumulative)'!Z64</f>
        <v>0</v>
      </c>
      <c r="AR54" s="68">
        <f>'KWh (Cumulative)'!AL64</f>
        <v>0</v>
      </c>
      <c r="BD54" s="68">
        <f>'KWh (Cumulative)'!AX64</f>
        <v>0</v>
      </c>
      <c r="BP54" s="68">
        <f>'KWh (Cumulative)'!BJ64</f>
        <v>0</v>
      </c>
      <c r="CB54" s="68">
        <f>'KWh (Cumulative)'!BV64</f>
        <v>0</v>
      </c>
      <c r="CN54" s="47">
        <f>'KWh (Cumulative)'!CH64</f>
        <v>0</v>
      </c>
    </row>
    <row r="55" spans="1:122" ht="15.75" x14ac:dyDescent="0.25">
      <c r="A55" s="9"/>
      <c r="B55" s="54" t="s">
        <v>33</v>
      </c>
      <c r="C55" s="35">
        <v>43466</v>
      </c>
      <c r="D55" s="35">
        <v>43497</v>
      </c>
      <c r="E55" s="33">
        <v>43525</v>
      </c>
      <c r="F55" s="33">
        <v>43556</v>
      </c>
      <c r="G55" s="33">
        <v>43586</v>
      </c>
      <c r="H55" s="33">
        <v>43617</v>
      </c>
      <c r="I55" s="33">
        <v>43647</v>
      </c>
      <c r="J55" s="33">
        <v>43678</v>
      </c>
      <c r="K55" s="33">
        <v>43709</v>
      </c>
      <c r="L55" s="33">
        <v>43739</v>
      </c>
      <c r="M55" s="33">
        <v>43770</v>
      </c>
      <c r="N55" s="33">
        <v>43800</v>
      </c>
      <c r="O55" s="33">
        <v>43831</v>
      </c>
      <c r="P55" s="33">
        <v>43862</v>
      </c>
      <c r="Q55" s="34">
        <v>43891</v>
      </c>
      <c r="R55" s="34">
        <v>43922</v>
      </c>
      <c r="S55" s="34">
        <v>43952</v>
      </c>
      <c r="T55" s="34">
        <v>43983</v>
      </c>
      <c r="U55" s="34">
        <v>44013</v>
      </c>
      <c r="V55" s="34">
        <v>44044</v>
      </c>
      <c r="W55" s="34">
        <v>44075</v>
      </c>
      <c r="X55" s="34">
        <v>44105</v>
      </c>
      <c r="Y55" s="34">
        <v>44136</v>
      </c>
      <c r="Z55" s="34">
        <v>44166</v>
      </c>
      <c r="AA55" s="34">
        <v>44197</v>
      </c>
      <c r="AB55" s="34">
        <v>44228</v>
      </c>
      <c r="AC55" s="35">
        <v>44256</v>
      </c>
      <c r="AD55" s="35">
        <v>44287</v>
      </c>
      <c r="AE55" s="35">
        <v>44317</v>
      </c>
      <c r="AF55" s="33">
        <v>44713</v>
      </c>
      <c r="AG55" s="35">
        <v>44378</v>
      </c>
      <c r="AH55" s="35">
        <v>44409</v>
      </c>
      <c r="AI55" s="35">
        <v>44440</v>
      </c>
      <c r="AJ55" s="35">
        <v>44470</v>
      </c>
      <c r="AK55" s="35">
        <v>44501</v>
      </c>
      <c r="AL55" s="35">
        <v>44531</v>
      </c>
      <c r="AM55" s="35">
        <v>44562</v>
      </c>
      <c r="AN55" s="35">
        <v>44593</v>
      </c>
      <c r="AO55" s="33">
        <v>44621</v>
      </c>
      <c r="AP55" s="33">
        <v>44652</v>
      </c>
      <c r="AQ55" s="33">
        <v>44682</v>
      </c>
      <c r="AR55" s="33">
        <v>44713</v>
      </c>
      <c r="AS55" s="33">
        <v>44743</v>
      </c>
      <c r="AT55" s="33">
        <v>44774</v>
      </c>
      <c r="AU55" s="33">
        <v>44805</v>
      </c>
      <c r="AV55" s="33">
        <v>44835</v>
      </c>
      <c r="AW55" s="33">
        <v>44866</v>
      </c>
      <c r="AX55" s="33">
        <v>44896</v>
      </c>
      <c r="AY55" s="33">
        <v>44927</v>
      </c>
      <c r="AZ55" s="33">
        <v>44958</v>
      </c>
      <c r="BA55" s="34">
        <v>44986</v>
      </c>
      <c r="BB55" s="34">
        <v>45017</v>
      </c>
      <c r="BC55" s="34">
        <v>45047</v>
      </c>
      <c r="BD55" s="33">
        <v>44713</v>
      </c>
      <c r="BE55" s="34">
        <v>45108</v>
      </c>
      <c r="BF55" s="34">
        <v>45139</v>
      </c>
      <c r="BG55" s="34">
        <v>45170</v>
      </c>
      <c r="BH55" s="34">
        <v>45200</v>
      </c>
      <c r="BI55" s="34">
        <v>45231</v>
      </c>
      <c r="BJ55" s="34">
        <v>45261</v>
      </c>
      <c r="BK55" s="34">
        <v>45292</v>
      </c>
      <c r="BL55" s="34">
        <v>45323</v>
      </c>
      <c r="BM55" s="35">
        <v>45352</v>
      </c>
      <c r="BN55" s="35">
        <v>45383</v>
      </c>
      <c r="BO55" s="35">
        <v>45413</v>
      </c>
      <c r="BP55" s="35">
        <v>45444</v>
      </c>
      <c r="BQ55" s="35">
        <v>45474</v>
      </c>
      <c r="BR55" s="35">
        <v>45505</v>
      </c>
      <c r="BS55" s="35">
        <v>45536</v>
      </c>
      <c r="BT55" s="35">
        <v>45566</v>
      </c>
      <c r="BU55" s="35">
        <v>45597</v>
      </c>
      <c r="BV55" s="35">
        <v>45627</v>
      </c>
      <c r="BW55" s="35">
        <v>45658</v>
      </c>
      <c r="BX55" s="35">
        <v>45689</v>
      </c>
      <c r="BY55" s="33">
        <v>45717</v>
      </c>
      <c r="BZ55" s="33">
        <v>45748</v>
      </c>
      <c r="CA55" s="33">
        <v>45778</v>
      </c>
      <c r="CB55" s="33">
        <v>45809</v>
      </c>
      <c r="CC55" s="33">
        <v>45839</v>
      </c>
      <c r="CD55" s="33">
        <v>45870</v>
      </c>
      <c r="CE55" s="33">
        <v>45901</v>
      </c>
      <c r="CF55" s="33">
        <v>45931</v>
      </c>
      <c r="CG55" s="33">
        <v>45962</v>
      </c>
      <c r="CH55" s="33">
        <v>45992</v>
      </c>
      <c r="CI55" s="33">
        <v>46023</v>
      </c>
      <c r="CJ55" s="33">
        <v>46054</v>
      </c>
      <c r="CK55" s="33">
        <v>46082</v>
      </c>
      <c r="CL55" s="33">
        <v>46113</v>
      </c>
      <c r="CM55" s="33">
        <v>46143</v>
      </c>
      <c r="CN55" s="33">
        <v>46174</v>
      </c>
      <c r="CO55" s="33">
        <v>46204</v>
      </c>
      <c r="CP55" s="33">
        <v>46235</v>
      </c>
      <c r="CQ55" s="33">
        <v>46266</v>
      </c>
      <c r="CR55" s="33">
        <v>46296</v>
      </c>
      <c r="CS55" s="33">
        <v>46327</v>
      </c>
      <c r="CT55" s="33">
        <v>46357</v>
      </c>
      <c r="CU55" s="33">
        <v>46388</v>
      </c>
      <c r="CV55" s="33">
        <v>46419</v>
      </c>
      <c r="CW55" s="33">
        <v>46447</v>
      </c>
      <c r="CX55" s="33">
        <v>46478</v>
      </c>
      <c r="CY55" s="33">
        <v>46508</v>
      </c>
      <c r="CZ55" s="33">
        <v>46539</v>
      </c>
      <c r="DA55" s="33">
        <v>46569</v>
      </c>
      <c r="DB55" s="33">
        <v>46600</v>
      </c>
      <c r="DC55" s="33">
        <v>46631</v>
      </c>
      <c r="DD55" s="33">
        <v>46661</v>
      </c>
      <c r="DE55" s="33">
        <v>46692</v>
      </c>
      <c r="DF55" s="33">
        <v>46722</v>
      </c>
      <c r="DG55" s="33">
        <v>46753</v>
      </c>
      <c r="DH55" s="33">
        <v>46784</v>
      </c>
      <c r="DI55" s="33">
        <v>46813</v>
      </c>
      <c r="DJ55" s="33">
        <v>46844</v>
      </c>
      <c r="DK55" s="33">
        <v>46874</v>
      </c>
      <c r="DL55" s="33">
        <v>46905</v>
      </c>
      <c r="DM55" s="33">
        <v>46935</v>
      </c>
      <c r="DN55" s="33">
        <v>46966</v>
      </c>
      <c r="DO55" s="33">
        <v>46997</v>
      </c>
      <c r="DP55" s="33">
        <v>47027</v>
      </c>
      <c r="DQ55" s="33">
        <v>47058</v>
      </c>
      <c r="DR55" s="33">
        <v>47088</v>
      </c>
    </row>
    <row r="56" spans="1:122" ht="15" customHeight="1" x14ac:dyDescent="0.25">
      <c r="A56" s="193" t="s">
        <v>29</v>
      </c>
      <c r="B56" s="30" t="s">
        <v>9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68"/>
      <c r="T56" s="68"/>
      <c r="U56" s="47">
        <f>T56</f>
        <v>0</v>
      </c>
      <c r="V56" s="47">
        <f t="shared" ref="V56:AQ56" si="302">U56</f>
        <v>0</v>
      </c>
      <c r="W56" s="47">
        <f t="shared" si="302"/>
        <v>0</v>
      </c>
      <c r="X56" s="47">
        <f t="shared" si="302"/>
        <v>0</v>
      </c>
      <c r="Y56" s="47">
        <f t="shared" si="302"/>
        <v>0</v>
      </c>
      <c r="Z56" s="47">
        <f t="shared" si="302"/>
        <v>0</v>
      </c>
      <c r="AA56" s="47">
        <f t="shared" si="302"/>
        <v>0</v>
      </c>
      <c r="AB56" s="47">
        <f t="shared" si="302"/>
        <v>0</v>
      </c>
      <c r="AC56" s="47">
        <f t="shared" si="302"/>
        <v>0</v>
      </c>
      <c r="AD56" s="47">
        <f t="shared" si="302"/>
        <v>0</v>
      </c>
      <c r="AE56" s="47">
        <f t="shared" ref="AE56:AE68" si="303">AD56</f>
        <v>0</v>
      </c>
      <c r="AF56" s="68">
        <f>'KWh (Cumulative)'!Z66</f>
        <v>0</v>
      </c>
      <c r="AG56" s="47">
        <f t="shared" si="302"/>
        <v>0</v>
      </c>
      <c r="AH56" s="47">
        <f t="shared" si="302"/>
        <v>0</v>
      </c>
      <c r="AI56" s="47">
        <f t="shared" si="302"/>
        <v>0</v>
      </c>
      <c r="AJ56" s="47">
        <f t="shared" si="302"/>
        <v>0</v>
      </c>
      <c r="AK56" s="47">
        <f t="shared" si="302"/>
        <v>0</v>
      </c>
      <c r="AL56" s="47">
        <f t="shared" si="302"/>
        <v>0</v>
      </c>
      <c r="AM56" s="47">
        <f t="shared" si="302"/>
        <v>0</v>
      </c>
      <c r="AN56" s="47">
        <f t="shared" si="302"/>
        <v>0</v>
      </c>
      <c r="AO56" s="47">
        <f t="shared" si="302"/>
        <v>0</v>
      </c>
      <c r="AP56" s="47">
        <f t="shared" si="302"/>
        <v>0</v>
      </c>
      <c r="AQ56" s="47">
        <f t="shared" si="302"/>
        <v>0</v>
      </c>
      <c r="AR56" s="47">
        <f>AQ56</f>
        <v>0</v>
      </c>
      <c r="AS56" s="47">
        <f>AR56</f>
        <v>0</v>
      </c>
      <c r="AT56" s="47">
        <f t="shared" ref="AT56:BO56" si="304">AS56</f>
        <v>0</v>
      </c>
      <c r="AU56" s="47">
        <f t="shared" si="304"/>
        <v>0</v>
      </c>
      <c r="AV56" s="47">
        <f t="shared" si="304"/>
        <v>0</v>
      </c>
      <c r="AW56" s="47">
        <f t="shared" si="304"/>
        <v>0</v>
      </c>
      <c r="AX56" s="47">
        <f t="shared" si="304"/>
        <v>0</v>
      </c>
      <c r="AY56" s="47">
        <f t="shared" si="304"/>
        <v>0</v>
      </c>
      <c r="AZ56" s="47">
        <f t="shared" si="304"/>
        <v>0</v>
      </c>
      <c r="BA56" s="47">
        <f t="shared" si="304"/>
        <v>0</v>
      </c>
      <c r="BB56" s="47">
        <f t="shared" si="304"/>
        <v>0</v>
      </c>
      <c r="BC56" s="47">
        <f t="shared" si="304"/>
        <v>0</v>
      </c>
      <c r="BD56" s="68">
        <f>'KWh (Cumulative)'!AX66</f>
        <v>0</v>
      </c>
      <c r="BE56" s="47">
        <f t="shared" si="304"/>
        <v>0</v>
      </c>
      <c r="BF56" s="47">
        <f t="shared" si="304"/>
        <v>0</v>
      </c>
      <c r="BG56" s="47">
        <f t="shared" si="304"/>
        <v>0</v>
      </c>
      <c r="BH56" s="47">
        <f t="shared" si="304"/>
        <v>0</v>
      </c>
      <c r="BI56" s="47">
        <f t="shared" si="304"/>
        <v>0</v>
      </c>
      <c r="BJ56" s="47">
        <f t="shared" si="304"/>
        <v>0</v>
      </c>
      <c r="BK56" s="47">
        <f t="shared" si="304"/>
        <v>0</v>
      </c>
      <c r="BL56" s="47">
        <f t="shared" si="304"/>
        <v>0</v>
      </c>
      <c r="BM56" s="47">
        <f t="shared" si="304"/>
        <v>0</v>
      </c>
      <c r="BN56" s="47">
        <f t="shared" si="304"/>
        <v>0</v>
      </c>
      <c r="BO56" s="47">
        <f t="shared" si="304"/>
        <v>0</v>
      </c>
      <c r="BP56" s="68">
        <f>'KWh (Cumulative)'!BJ66</f>
        <v>0</v>
      </c>
      <c r="BQ56" s="47">
        <f>BP56</f>
        <v>0</v>
      </c>
      <c r="BR56" s="47">
        <f t="shared" ref="BR56:CJ56" si="305">BQ56</f>
        <v>0</v>
      </c>
      <c r="BS56" s="47">
        <f t="shared" si="305"/>
        <v>0</v>
      </c>
      <c r="BT56" s="47">
        <f t="shared" si="305"/>
        <v>0</v>
      </c>
      <c r="BU56" s="47">
        <f t="shared" si="305"/>
        <v>0</v>
      </c>
      <c r="BV56" s="47">
        <f t="shared" si="305"/>
        <v>0</v>
      </c>
      <c r="BW56" s="47">
        <f t="shared" si="305"/>
        <v>0</v>
      </c>
      <c r="BX56" s="47">
        <f t="shared" si="305"/>
        <v>0</v>
      </c>
      <c r="BY56" s="47">
        <f t="shared" si="305"/>
        <v>0</v>
      </c>
      <c r="BZ56" s="47">
        <f t="shared" si="305"/>
        <v>0</v>
      </c>
      <c r="CA56" s="47">
        <f t="shared" si="305"/>
        <v>0</v>
      </c>
      <c r="CB56" s="47">
        <f t="shared" si="305"/>
        <v>0</v>
      </c>
      <c r="CC56" s="47">
        <f t="shared" si="305"/>
        <v>0</v>
      </c>
      <c r="CD56" s="47">
        <f t="shared" si="305"/>
        <v>0</v>
      </c>
      <c r="CE56" s="47">
        <f t="shared" si="305"/>
        <v>0</v>
      </c>
      <c r="CF56" s="47">
        <f t="shared" si="305"/>
        <v>0</v>
      </c>
      <c r="CG56" s="47">
        <f t="shared" si="305"/>
        <v>0</v>
      </c>
      <c r="CH56" s="47">
        <f t="shared" si="305"/>
        <v>0</v>
      </c>
      <c r="CI56" s="47">
        <f t="shared" si="305"/>
        <v>0</v>
      </c>
      <c r="CJ56" s="47">
        <f t="shared" si="305"/>
        <v>0</v>
      </c>
      <c r="CK56" s="47">
        <f t="shared" ref="CK56:CK68" si="306">CJ56</f>
        <v>0</v>
      </c>
      <c r="CL56" s="47">
        <f t="shared" ref="CL56:CL68" si="307">CK56</f>
        <v>0</v>
      </c>
      <c r="CM56" s="47">
        <f t="shared" ref="CM56:CM68" si="308">CL56</f>
        <v>0</v>
      </c>
      <c r="CN56" s="47">
        <f>'KWh (Cumulative)'!CH66</f>
        <v>0</v>
      </c>
      <c r="CO56" s="47">
        <f t="shared" ref="CO56:CO68" si="309">CN56</f>
        <v>0</v>
      </c>
      <c r="CP56" s="47">
        <f t="shared" ref="CP56:CP68" si="310">CO56</f>
        <v>0</v>
      </c>
      <c r="CQ56" s="47">
        <f t="shared" ref="CQ56:CQ68" si="311">CP56</f>
        <v>0</v>
      </c>
      <c r="CR56" s="47">
        <f t="shared" ref="CR56:CR68" si="312">CQ56</f>
        <v>0</v>
      </c>
      <c r="CS56" s="47">
        <f t="shared" ref="CS56:CS68" si="313">CR56</f>
        <v>0</v>
      </c>
      <c r="CT56" s="47">
        <f t="shared" ref="CT56:CT68" si="314">CS56</f>
        <v>0</v>
      </c>
      <c r="CU56" s="47">
        <f t="shared" ref="CU56:CU68" si="315">CT56</f>
        <v>0</v>
      </c>
      <c r="CV56" s="47">
        <f t="shared" ref="CV56:CV68" si="316">CU56</f>
        <v>0</v>
      </c>
      <c r="CW56" s="47">
        <f t="shared" ref="CW56:CW68" si="317">CV56</f>
        <v>0</v>
      </c>
      <c r="CX56" s="47">
        <f t="shared" ref="CX56:CX68" si="318">CW56</f>
        <v>0</v>
      </c>
      <c r="CY56" s="47">
        <f t="shared" ref="CY56:CY68" si="319">CX56</f>
        <v>0</v>
      </c>
      <c r="CZ56" s="47">
        <f t="shared" ref="CZ56:CZ68" si="320">CY56</f>
        <v>0</v>
      </c>
      <c r="DA56" s="47">
        <f t="shared" ref="DA56:DA68" si="321">CZ56</f>
        <v>0</v>
      </c>
      <c r="DB56" s="47">
        <f t="shared" ref="DB56:DB68" si="322">DA56</f>
        <v>0</v>
      </c>
      <c r="DC56" s="47">
        <f t="shared" ref="DC56:DC68" si="323">DB56</f>
        <v>0</v>
      </c>
      <c r="DD56" s="47">
        <f t="shared" ref="DD56:DD68" si="324">DC56</f>
        <v>0</v>
      </c>
      <c r="DE56" s="47">
        <f t="shared" ref="DE56:DE68" si="325">DD56</f>
        <v>0</v>
      </c>
      <c r="DF56" s="47">
        <f t="shared" ref="DF56:DF68" si="326">DE56</f>
        <v>0</v>
      </c>
      <c r="DG56" s="47">
        <f t="shared" ref="DG56:DG68" si="327">DF56</f>
        <v>0</v>
      </c>
      <c r="DH56" s="47">
        <f t="shared" ref="DH56:DH68" si="328">DG56</f>
        <v>0</v>
      </c>
      <c r="DI56" s="47">
        <f t="shared" ref="DI56:DI68" si="329">DH56</f>
        <v>0</v>
      </c>
      <c r="DJ56" s="47">
        <f t="shared" ref="DJ56:DJ68" si="330">DI56</f>
        <v>0</v>
      </c>
      <c r="DK56" s="47">
        <f t="shared" ref="DK56:DK68" si="331">DJ56</f>
        <v>0</v>
      </c>
      <c r="DL56" s="47">
        <f t="shared" ref="DL56:DL68" si="332">DK56</f>
        <v>0</v>
      </c>
      <c r="DM56" s="47">
        <f t="shared" ref="DM56:DM68" si="333">DL56</f>
        <v>0</v>
      </c>
      <c r="DN56" s="47">
        <f t="shared" ref="DN56:DN68" si="334">DM56</f>
        <v>0</v>
      </c>
      <c r="DO56" s="47">
        <f t="shared" ref="DO56:DO68" si="335">DN56</f>
        <v>0</v>
      </c>
      <c r="DP56" s="47">
        <f t="shared" ref="DP56:DP68" si="336">DO56</f>
        <v>0</v>
      </c>
      <c r="DQ56" s="47">
        <f t="shared" ref="DQ56:DQ68" si="337">DP56</f>
        <v>0</v>
      </c>
      <c r="DR56" s="47">
        <f t="shared" ref="DR56:DR68" si="338">DQ56</f>
        <v>0</v>
      </c>
    </row>
    <row r="57" spans="1:122" x14ac:dyDescent="0.25">
      <c r="A57" s="193"/>
      <c r="B57" s="30" t="s">
        <v>6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68"/>
      <c r="T57" s="68"/>
      <c r="U57" s="47">
        <f t="shared" ref="U57:AR68" si="339">T57</f>
        <v>0</v>
      </c>
      <c r="V57" s="47">
        <f t="shared" si="339"/>
        <v>0</v>
      </c>
      <c r="W57" s="47">
        <f t="shared" si="339"/>
        <v>0</v>
      </c>
      <c r="X57" s="47">
        <f t="shared" si="339"/>
        <v>0</v>
      </c>
      <c r="Y57" s="47">
        <f t="shared" si="339"/>
        <v>0</v>
      </c>
      <c r="Z57" s="47">
        <f t="shared" si="339"/>
        <v>0</v>
      </c>
      <c r="AA57" s="47">
        <f t="shared" si="339"/>
        <v>0</v>
      </c>
      <c r="AB57" s="47">
        <f t="shared" si="339"/>
        <v>0</v>
      </c>
      <c r="AC57" s="47">
        <f t="shared" si="339"/>
        <v>0</v>
      </c>
      <c r="AD57" s="47">
        <f t="shared" si="339"/>
        <v>0</v>
      </c>
      <c r="AE57" s="47">
        <f t="shared" si="303"/>
        <v>0</v>
      </c>
      <c r="AF57" s="68">
        <f>'KWh (Cumulative)'!Z67</f>
        <v>0</v>
      </c>
      <c r="AG57" s="47">
        <f t="shared" si="339"/>
        <v>0</v>
      </c>
      <c r="AH57" s="47">
        <f t="shared" si="339"/>
        <v>0</v>
      </c>
      <c r="AI57" s="47">
        <f t="shared" si="339"/>
        <v>0</v>
      </c>
      <c r="AJ57" s="47">
        <f t="shared" si="339"/>
        <v>0</v>
      </c>
      <c r="AK57" s="47">
        <f t="shared" si="339"/>
        <v>0</v>
      </c>
      <c r="AL57" s="47">
        <f t="shared" si="339"/>
        <v>0</v>
      </c>
      <c r="AM57" s="47">
        <f t="shared" si="339"/>
        <v>0</v>
      </c>
      <c r="AN57" s="47">
        <f t="shared" si="339"/>
        <v>0</v>
      </c>
      <c r="AO57" s="47">
        <f t="shared" si="339"/>
        <v>0</v>
      </c>
      <c r="AP57" s="47">
        <f t="shared" si="339"/>
        <v>0</v>
      </c>
      <c r="AQ57" s="47">
        <f t="shared" si="339"/>
        <v>0</v>
      </c>
      <c r="AR57" s="47">
        <f t="shared" si="339"/>
        <v>0</v>
      </c>
      <c r="AS57" s="47">
        <f t="shared" ref="AS57:BO57" si="340">AR57</f>
        <v>0</v>
      </c>
      <c r="AT57" s="47">
        <f t="shared" si="340"/>
        <v>0</v>
      </c>
      <c r="AU57" s="47">
        <f t="shared" si="340"/>
        <v>0</v>
      </c>
      <c r="AV57" s="47">
        <f t="shared" si="340"/>
        <v>0</v>
      </c>
      <c r="AW57" s="47">
        <f t="shared" si="340"/>
        <v>0</v>
      </c>
      <c r="AX57" s="47">
        <f t="shared" si="340"/>
        <v>0</v>
      </c>
      <c r="AY57" s="47">
        <f t="shared" si="340"/>
        <v>0</v>
      </c>
      <c r="AZ57" s="47">
        <f t="shared" si="340"/>
        <v>0</v>
      </c>
      <c r="BA57" s="47">
        <f t="shared" si="340"/>
        <v>0</v>
      </c>
      <c r="BB57" s="47">
        <f t="shared" si="340"/>
        <v>0</v>
      </c>
      <c r="BC57" s="47">
        <f t="shared" si="340"/>
        <v>0</v>
      </c>
      <c r="BD57" s="68">
        <f>'KWh (Cumulative)'!AX67</f>
        <v>0</v>
      </c>
      <c r="BE57" s="47">
        <f t="shared" si="340"/>
        <v>0</v>
      </c>
      <c r="BF57" s="47">
        <f t="shared" si="340"/>
        <v>0</v>
      </c>
      <c r="BG57" s="47">
        <f t="shared" si="340"/>
        <v>0</v>
      </c>
      <c r="BH57" s="47">
        <f t="shared" si="340"/>
        <v>0</v>
      </c>
      <c r="BI57" s="47">
        <f t="shared" si="340"/>
        <v>0</v>
      </c>
      <c r="BJ57" s="47">
        <f t="shared" si="340"/>
        <v>0</v>
      </c>
      <c r="BK57" s="47">
        <f t="shared" si="340"/>
        <v>0</v>
      </c>
      <c r="BL57" s="47">
        <f t="shared" si="340"/>
        <v>0</v>
      </c>
      <c r="BM57" s="47">
        <f t="shared" si="340"/>
        <v>0</v>
      </c>
      <c r="BN57" s="47">
        <f t="shared" si="340"/>
        <v>0</v>
      </c>
      <c r="BO57" s="47">
        <f t="shared" si="340"/>
        <v>0</v>
      </c>
      <c r="BP57" s="68">
        <f>'KWh (Cumulative)'!BJ67</f>
        <v>0</v>
      </c>
      <c r="BQ57" s="47">
        <f t="shared" ref="BQ57:CJ57" si="341">BP57</f>
        <v>0</v>
      </c>
      <c r="BR57" s="47">
        <f t="shared" si="341"/>
        <v>0</v>
      </c>
      <c r="BS57" s="47">
        <f t="shared" si="341"/>
        <v>0</v>
      </c>
      <c r="BT57" s="47">
        <f t="shared" si="341"/>
        <v>0</v>
      </c>
      <c r="BU57" s="47">
        <f t="shared" si="341"/>
        <v>0</v>
      </c>
      <c r="BV57" s="47">
        <f t="shared" si="341"/>
        <v>0</v>
      </c>
      <c r="BW57" s="47">
        <f t="shared" si="341"/>
        <v>0</v>
      </c>
      <c r="BX57" s="47">
        <f t="shared" si="341"/>
        <v>0</v>
      </c>
      <c r="BY57" s="47">
        <f t="shared" si="341"/>
        <v>0</v>
      </c>
      <c r="BZ57" s="47">
        <f t="shared" si="341"/>
        <v>0</v>
      </c>
      <c r="CA57" s="47">
        <f t="shared" si="341"/>
        <v>0</v>
      </c>
      <c r="CB57" s="47">
        <f t="shared" si="341"/>
        <v>0</v>
      </c>
      <c r="CC57" s="47">
        <f t="shared" si="341"/>
        <v>0</v>
      </c>
      <c r="CD57" s="47">
        <f t="shared" si="341"/>
        <v>0</v>
      </c>
      <c r="CE57" s="47">
        <f t="shared" si="341"/>
        <v>0</v>
      </c>
      <c r="CF57" s="47">
        <f t="shared" si="341"/>
        <v>0</v>
      </c>
      <c r="CG57" s="47">
        <f t="shared" si="341"/>
        <v>0</v>
      </c>
      <c r="CH57" s="47">
        <f t="shared" si="341"/>
        <v>0</v>
      </c>
      <c r="CI57" s="47">
        <f t="shared" si="341"/>
        <v>0</v>
      </c>
      <c r="CJ57" s="47">
        <f t="shared" si="341"/>
        <v>0</v>
      </c>
      <c r="CK57" s="47">
        <f t="shared" si="306"/>
        <v>0</v>
      </c>
      <c r="CL57" s="47">
        <f t="shared" si="307"/>
        <v>0</v>
      </c>
      <c r="CM57" s="47">
        <f t="shared" si="308"/>
        <v>0</v>
      </c>
      <c r="CN57" s="47">
        <f>'KWh (Cumulative)'!CH67</f>
        <v>0</v>
      </c>
      <c r="CO57" s="47">
        <f t="shared" si="309"/>
        <v>0</v>
      </c>
      <c r="CP57" s="47">
        <f t="shared" si="310"/>
        <v>0</v>
      </c>
      <c r="CQ57" s="47">
        <f t="shared" si="311"/>
        <v>0</v>
      </c>
      <c r="CR57" s="47">
        <f t="shared" si="312"/>
        <v>0</v>
      </c>
      <c r="CS57" s="47">
        <f t="shared" si="313"/>
        <v>0</v>
      </c>
      <c r="CT57" s="47">
        <f t="shared" si="314"/>
        <v>0</v>
      </c>
      <c r="CU57" s="47">
        <f t="shared" si="315"/>
        <v>0</v>
      </c>
      <c r="CV57" s="47">
        <f t="shared" si="316"/>
        <v>0</v>
      </c>
      <c r="CW57" s="47">
        <f t="shared" si="317"/>
        <v>0</v>
      </c>
      <c r="CX57" s="47">
        <f t="shared" si="318"/>
        <v>0</v>
      </c>
      <c r="CY57" s="47">
        <f t="shared" si="319"/>
        <v>0</v>
      </c>
      <c r="CZ57" s="47">
        <f t="shared" si="320"/>
        <v>0</v>
      </c>
      <c r="DA57" s="47">
        <f t="shared" si="321"/>
        <v>0</v>
      </c>
      <c r="DB57" s="47">
        <f t="shared" si="322"/>
        <v>0</v>
      </c>
      <c r="DC57" s="47">
        <f t="shared" si="323"/>
        <v>0</v>
      </c>
      <c r="DD57" s="47">
        <f t="shared" si="324"/>
        <v>0</v>
      </c>
      <c r="DE57" s="47">
        <f t="shared" si="325"/>
        <v>0</v>
      </c>
      <c r="DF57" s="47">
        <f t="shared" si="326"/>
        <v>0</v>
      </c>
      <c r="DG57" s="47">
        <f t="shared" si="327"/>
        <v>0</v>
      </c>
      <c r="DH57" s="47">
        <f t="shared" si="328"/>
        <v>0</v>
      </c>
      <c r="DI57" s="47">
        <f t="shared" si="329"/>
        <v>0</v>
      </c>
      <c r="DJ57" s="47">
        <f t="shared" si="330"/>
        <v>0</v>
      </c>
      <c r="DK57" s="47">
        <f t="shared" si="331"/>
        <v>0</v>
      </c>
      <c r="DL57" s="47">
        <f t="shared" si="332"/>
        <v>0</v>
      </c>
      <c r="DM57" s="47">
        <f t="shared" si="333"/>
        <v>0</v>
      </c>
      <c r="DN57" s="47">
        <f t="shared" si="334"/>
        <v>0</v>
      </c>
      <c r="DO57" s="47">
        <f t="shared" si="335"/>
        <v>0</v>
      </c>
      <c r="DP57" s="47">
        <f t="shared" si="336"/>
        <v>0</v>
      </c>
      <c r="DQ57" s="47">
        <f t="shared" si="337"/>
        <v>0</v>
      </c>
      <c r="DR57" s="47">
        <f t="shared" si="338"/>
        <v>0</v>
      </c>
    </row>
    <row r="58" spans="1:122" x14ac:dyDescent="0.25">
      <c r="A58" s="193"/>
      <c r="B58" s="30" t="s">
        <v>10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68"/>
      <c r="T58" s="68"/>
      <c r="U58" s="47">
        <f t="shared" ref="U58:AQ58" si="342">T58</f>
        <v>0</v>
      </c>
      <c r="V58" s="47">
        <f t="shared" si="342"/>
        <v>0</v>
      </c>
      <c r="W58" s="47">
        <f t="shared" si="342"/>
        <v>0</v>
      </c>
      <c r="X58" s="47">
        <f t="shared" si="342"/>
        <v>0</v>
      </c>
      <c r="Y58" s="47">
        <f t="shared" si="342"/>
        <v>0</v>
      </c>
      <c r="Z58" s="47">
        <f t="shared" si="342"/>
        <v>0</v>
      </c>
      <c r="AA58" s="47">
        <f t="shared" si="342"/>
        <v>0</v>
      </c>
      <c r="AB58" s="47">
        <f t="shared" si="342"/>
        <v>0</v>
      </c>
      <c r="AC58" s="47">
        <f t="shared" si="342"/>
        <v>0</v>
      </c>
      <c r="AD58" s="47">
        <f t="shared" si="342"/>
        <v>0</v>
      </c>
      <c r="AE58" s="47">
        <f t="shared" si="303"/>
        <v>0</v>
      </c>
      <c r="AF58" s="68">
        <f>'KWh (Cumulative)'!Z68</f>
        <v>0</v>
      </c>
      <c r="AG58" s="47">
        <f t="shared" si="342"/>
        <v>0</v>
      </c>
      <c r="AH58" s="47">
        <f t="shared" si="342"/>
        <v>0</v>
      </c>
      <c r="AI58" s="47">
        <f t="shared" si="342"/>
        <v>0</v>
      </c>
      <c r="AJ58" s="47">
        <f t="shared" si="342"/>
        <v>0</v>
      </c>
      <c r="AK58" s="47">
        <f t="shared" si="342"/>
        <v>0</v>
      </c>
      <c r="AL58" s="47">
        <f t="shared" si="342"/>
        <v>0</v>
      </c>
      <c r="AM58" s="47">
        <f t="shared" si="342"/>
        <v>0</v>
      </c>
      <c r="AN58" s="47">
        <f t="shared" si="342"/>
        <v>0</v>
      </c>
      <c r="AO58" s="47">
        <f t="shared" si="342"/>
        <v>0</v>
      </c>
      <c r="AP58" s="47">
        <f t="shared" si="342"/>
        <v>0</v>
      </c>
      <c r="AQ58" s="47">
        <f t="shared" si="342"/>
        <v>0</v>
      </c>
      <c r="AR58" s="47">
        <f t="shared" si="339"/>
        <v>0</v>
      </c>
      <c r="AS58" s="47">
        <f t="shared" ref="AS58:BO58" si="343">AR58</f>
        <v>0</v>
      </c>
      <c r="AT58" s="47">
        <f t="shared" si="343"/>
        <v>0</v>
      </c>
      <c r="AU58" s="47">
        <f t="shared" si="343"/>
        <v>0</v>
      </c>
      <c r="AV58" s="47">
        <f t="shared" si="343"/>
        <v>0</v>
      </c>
      <c r="AW58" s="47">
        <f t="shared" si="343"/>
        <v>0</v>
      </c>
      <c r="AX58" s="47">
        <f t="shared" si="343"/>
        <v>0</v>
      </c>
      <c r="AY58" s="47">
        <f t="shared" si="343"/>
        <v>0</v>
      </c>
      <c r="AZ58" s="47">
        <f t="shared" si="343"/>
        <v>0</v>
      </c>
      <c r="BA58" s="47">
        <f t="shared" si="343"/>
        <v>0</v>
      </c>
      <c r="BB58" s="47">
        <f t="shared" si="343"/>
        <v>0</v>
      </c>
      <c r="BC58" s="47">
        <f t="shared" si="343"/>
        <v>0</v>
      </c>
      <c r="BD58" s="68">
        <f>'KWh (Cumulative)'!AX68</f>
        <v>0</v>
      </c>
      <c r="BE58" s="47">
        <f t="shared" si="343"/>
        <v>0</v>
      </c>
      <c r="BF58" s="47">
        <f t="shared" si="343"/>
        <v>0</v>
      </c>
      <c r="BG58" s="47">
        <f t="shared" si="343"/>
        <v>0</v>
      </c>
      <c r="BH58" s="47">
        <f t="shared" si="343"/>
        <v>0</v>
      </c>
      <c r="BI58" s="47">
        <f t="shared" si="343"/>
        <v>0</v>
      </c>
      <c r="BJ58" s="47">
        <f t="shared" si="343"/>
        <v>0</v>
      </c>
      <c r="BK58" s="47">
        <f t="shared" si="343"/>
        <v>0</v>
      </c>
      <c r="BL58" s="47">
        <f t="shared" si="343"/>
        <v>0</v>
      </c>
      <c r="BM58" s="47">
        <f t="shared" si="343"/>
        <v>0</v>
      </c>
      <c r="BN58" s="47">
        <f t="shared" si="343"/>
        <v>0</v>
      </c>
      <c r="BO58" s="47">
        <f t="shared" si="343"/>
        <v>0</v>
      </c>
      <c r="BP58" s="68">
        <f>'KWh (Cumulative)'!BJ68</f>
        <v>0</v>
      </c>
      <c r="BQ58" s="47">
        <f t="shared" ref="BQ58:CJ58" si="344">BP58</f>
        <v>0</v>
      </c>
      <c r="BR58" s="47">
        <f t="shared" si="344"/>
        <v>0</v>
      </c>
      <c r="BS58" s="47">
        <f t="shared" si="344"/>
        <v>0</v>
      </c>
      <c r="BT58" s="47">
        <f t="shared" si="344"/>
        <v>0</v>
      </c>
      <c r="BU58" s="47">
        <f t="shared" si="344"/>
        <v>0</v>
      </c>
      <c r="BV58" s="47">
        <f t="shared" si="344"/>
        <v>0</v>
      </c>
      <c r="BW58" s="47">
        <f t="shared" si="344"/>
        <v>0</v>
      </c>
      <c r="BX58" s="47">
        <f t="shared" si="344"/>
        <v>0</v>
      </c>
      <c r="BY58" s="47">
        <f t="shared" si="344"/>
        <v>0</v>
      </c>
      <c r="BZ58" s="47">
        <f t="shared" si="344"/>
        <v>0</v>
      </c>
      <c r="CA58" s="47">
        <f t="shared" si="344"/>
        <v>0</v>
      </c>
      <c r="CB58" s="47">
        <f t="shared" si="344"/>
        <v>0</v>
      </c>
      <c r="CC58" s="47">
        <f t="shared" si="344"/>
        <v>0</v>
      </c>
      <c r="CD58" s="47">
        <f t="shared" si="344"/>
        <v>0</v>
      </c>
      <c r="CE58" s="47">
        <f t="shared" si="344"/>
        <v>0</v>
      </c>
      <c r="CF58" s="47">
        <f t="shared" si="344"/>
        <v>0</v>
      </c>
      <c r="CG58" s="47">
        <f t="shared" si="344"/>
        <v>0</v>
      </c>
      <c r="CH58" s="47">
        <f t="shared" si="344"/>
        <v>0</v>
      </c>
      <c r="CI58" s="47">
        <f t="shared" si="344"/>
        <v>0</v>
      </c>
      <c r="CJ58" s="47">
        <f t="shared" si="344"/>
        <v>0</v>
      </c>
      <c r="CK58" s="47">
        <f t="shared" si="306"/>
        <v>0</v>
      </c>
      <c r="CL58" s="47">
        <f t="shared" si="307"/>
        <v>0</v>
      </c>
      <c r="CM58" s="47">
        <f t="shared" si="308"/>
        <v>0</v>
      </c>
      <c r="CN58" s="47">
        <f>'KWh (Cumulative)'!CH68</f>
        <v>0</v>
      </c>
      <c r="CO58" s="47">
        <f t="shared" si="309"/>
        <v>0</v>
      </c>
      <c r="CP58" s="47">
        <f t="shared" si="310"/>
        <v>0</v>
      </c>
      <c r="CQ58" s="47">
        <f t="shared" si="311"/>
        <v>0</v>
      </c>
      <c r="CR58" s="47">
        <f t="shared" si="312"/>
        <v>0</v>
      </c>
      <c r="CS58" s="47">
        <f t="shared" si="313"/>
        <v>0</v>
      </c>
      <c r="CT58" s="47">
        <f t="shared" si="314"/>
        <v>0</v>
      </c>
      <c r="CU58" s="47">
        <f t="shared" si="315"/>
        <v>0</v>
      </c>
      <c r="CV58" s="47">
        <f t="shared" si="316"/>
        <v>0</v>
      </c>
      <c r="CW58" s="47">
        <f t="shared" si="317"/>
        <v>0</v>
      </c>
      <c r="CX58" s="47">
        <f t="shared" si="318"/>
        <v>0</v>
      </c>
      <c r="CY58" s="47">
        <f t="shared" si="319"/>
        <v>0</v>
      </c>
      <c r="CZ58" s="47">
        <f t="shared" si="320"/>
        <v>0</v>
      </c>
      <c r="DA58" s="47">
        <f t="shared" si="321"/>
        <v>0</v>
      </c>
      <c r="DB58" s="47">
        <f t="shared" si="322"/>
        <v>0</v>
      </c>
      <c r="DC58" s="47">
        <f t="shared" si="323"/>
        <v>0</v>
      </c>
      <c r="DD58" s="47">
        <f t="shared" si="324"/>
        <v>0</v>
      </c>
      <c r="DE58" s="47">
        <f t="shared" si="325"/>
        <v>0</v>
      </c>
      <c r="DF58" s="47">
        <f t="shared" si="326"/>
        <v>0</v>
      </c>
      <c r="DG58" s="47">
        <f t="shared" si="327"/>
        <v>0</v>
      </c>
      <c r="DH58" s="47">
        <f t="shared" si="328"/>
        <v>0</v>
      </c>
      <c r="DI58" s="47">
        <f t="shared" si="329"/>
        <v>0</v>
      </c>
      <c r="DJ58" s="47">
        <f t="shared" si="330"/>
        <v>0</v>
      </c>
      <c r="DK58" s="47">
        <f t="shared" si="331"/>
        <v>0</v>
      </c>
      <c r="DL58" s="47">
        <f t="shared" si="332"/>
        <v>0</v>
      </c>
      <c r="DM58" s="47">
        <f t="shared" si="333"/>
        <v>0</v>
      </c>
      <c r="DN58" s="47">
        <f t="shared" si="334"/>
        <v>0</v>
      </c>
      <c r="DO58" s="47">
        <f t="shared" si="335"/>
        <v>0</v>
      </c>
      <c r="DP58" s="47">
        <f t="shared" si="336"/>
        <v>0</v>
      </c>
      <c r="DQ58" s="47">
        <f t="shared" si="337"/>
        <v>0</v>
      </c>
      <c r="DR58" s="47">
        <f t="shared" si="338"/>
        <v>0</v>
      </c>
    </row>
    <row r="59" spans="1:122" x14ac:dyDescent="0.25">
      <c r="A59" s="193"/>
      <c r="B59" s="30" t="s">
        <v>1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68"/>
      <c r="T59" s="68"/>
      <c r="U59" s="47">
        <f t="shared" ref="U59:AQ59" si="345">T59</f>
        <v>0</v>
      </c>
      <c r="V59" s="47">
        <f t="shared" si="345"/>
        <v>0</v>
      </c>
      <c r="W59" s="47">
        <f t="shared" si="345"/>
        <v>0</v>
      </c>
      <c r="X59" s="47">
        <f t="shared" si="345"/>
        <v>0</v>
      </c>
      <c r="Y59" s="47">
        <f t="shared" si="345"/>
        <v>0</v>
      </c>
      <c r="Z59" s="47">
        <f t="shared" si="345"/>
        <v>0</v>
      </c>
      <c r="AA59" s="47">
        <f t="shared" si="345"/>
        <v>0</v>
      </c>
      <c r="AB59" s="47">
        <f t="shared" si="345"/>
        <v>0</v>
      </c>
      <c r="AC59" s="47">
        <f t="shared" si="345"/>
        <v>0</v>
      </c>
      <c r="AD59" s="47">
        <f t="shared" si="345"/>
        <v>0</v>
      </c>
      <c r="AE59" s="47">
        <f t="shared" si="303"/>
        <v>0</v>
      </c>
      <c r="AF59" s="68">
        <f>'KWh (Cumulative)'!Z69</f>
        <v>0</v>
      </c>
      <c r="AG59" s="47">
        <f t="shared" si="345"/>
        <v>0</v>
      </c>
      <c r="AH59" s="47">
        <f t="shared" si="345"/>
        <v>0</v>
      </c>
      <c r="AI59" s="47">
        <f t="shared" si="345"/>
        <v>0</v>
      </c>
      <c r="AJ59" s="47">
        <f t="shared" si="345"/>
        <v>0</v>
      </c>
      <c r="AK59" s="47">
        <f t="shared" si="345"/>
        <v>0</v>
      </c>
      <c r="AL59" s="47">
        <f t="shared" si="345"/>
        <v>0</v>
      </c>
      <c r="AM59" s="47">
        <f t="shared" si="345"/>
        <v>0</v>
      </c>
      <c r="AN59" s="47">
        <f t="shared" si="345"/>
        <v>0</v>
      </c>
      <c r="AO59" s="47">
        <f t="shared" si="345"/>
        <v>0</v>
      </c>
      <c r="AP59" s="47">
        <f t="shared" si="345"/>
        <v>0</v>
      </c>
      <c r="AQ59" s="47">
        <f t="shared" si="345"/>
        <v>0</v>
      </c>
      <c r="AR59" s="47">
        <f t="shared" si="339"/>
        <v>0</v>
      </c>
      <c r="AS59" s="47">
        <f t="shared" ref="AS59:BO59" si="346">AR59</f>
        <v>0</v>
      </c>
      <c r="AT59" s="47">
        <f t="shared" si="346"/>
        <v>0</v>
      </c>
      <c r="AU59" s="47">
        <f t="shared" si="346"/>
        <v>0</v>
      </c>
      <c r="AV59" s="47">
        <f t="shared" si="346"/>
        <v>0</v>
      </c>
      <c r="AW59" s="47">
        <f t="shared" si="346"/>
        <v>0</v>
      </c>
      <c r="AX59" s="47">
        <f t="shared" si="346"/>
        <v>0</v>
      </c>
      <c r="AY59" s="47">
        <f t="shared" si="346"/>
        <v>0</v>
      </c>
      <c r="AZ59" s="47">
        <f t="shared" si="346"/>
        <v>0</v>
      </c>
      <c r="BA59" s="47">
        <f t="shared" si="346"/>
        <v>0</v>
      </c>
      <c r="BB59" s="47">
        <f t="shared" si="346"/>
        <v>0</v>
      </c>
      <c r="BC59" s="47">
        <f t="shared" si="346"/>
        <v>0</v>
      </c>
      <c r="BD59" s="68">
        <f>'KWh (Cumulative)'!AX69</f>
        <v>0</v>
      </c>
      <c r="BE59" s="47">
        <f t="shared" si="346"/>
        <v>0</v>
      </c>
      <c r="BF59" s="47">
        <f t="shared" si="346"/>
        <v>0</v>
      </c>
      <c r="BG59" s="47">
        <f t="shared" si="346"/>
        <v>0</v>
      </c>
      <c r="BH59" s="47">
        <f t="shared" si="346"/>
        <v>0</v>
      </c>
      <c r="BI59" s="47">
        <f t="shared" si="346"/>
        <v>0</v>
      </c>
      <c r="BJ59" s="47">
        <f t="shared" si="346"/>
        <v>0</v>
      </c>
      <c r="BK59" s="47">
        <f t="shared" si="346"/>
        <v>0</v>
      </c>
      <c r="BL59" s="47">
        <f t="shared" si="346"/>
        <v>0</v>
      </c>
      <c r="BM59" s="47">
        <f t="shared" si="346"/>
        <v>0</v>
      </c>
      <c r="BN59" s="47">
        <f t="shared" si="346"/>
        <v>0</v>
      </c>
      <c r="BO59" s="47">
        <f t="shared" si="346"/>
        <v>0</v>
      </c>
      <c r="BP59" s="68">
        <f>'KWh (Cumulative)'!BJ69</f>
        <v>0</v>
      </c>
      <c r="BQ59" s="47">
        <f t="shared" ref="BQ59:CJ59" si="347">BP59</f>
        <v>0</v>
      </c>
      <c r="BR59" s="47">
        <f t="shared" si="347"/>
        <v>0</v>
      </c>
      <c r="BS59" s="47">
        <f t="shared" si="347"/>
        <v>0</v>
      </c>
      <c r="BT59" s="47">
        <f t="shared" si="347"/>
        <v>0</v>
      </c>
      <c r="BU59" s="47">
        <f t="shared" si="347"/>
        <v>0</v>
      </c>
      <c r="BV59" s="47">
        <f t="shared" si="347"/>
        <v>0</v>
      </c>
      <c r="BW59" s="47">
        <f t="shared" si="347"/>
        <v>0</v>
      </c>
      <c r="BX59" s="47">
        <f t="shared" si="347"/>
        <v>0</v>
      </c>
      <c r="BY59" s="47">
        <f t="shared" si="347"/>
        <v>0</v>
      </c>
      <c r="BZ59" s="47">
        <f t="shared" si="347"/>
        <v>0</v>
      </c>
      <c r="CA59" s="47">
        <f t="shared" si="347"/>
        <v>0</v>
      </c>
      <c r="CB59" s="47">
        <f t="shared" si="347"/>
        <v>0</v>
      </c>
      <c r="CC59" s="47">
        <f t="shared" si="347"/>
        <v>0</v>
      </c>
      <c r="CD59" s="47">
        <f t="shared" si="347"/>
        <v>0</v>
      </c>
      <c r="CE59" s="47">
        <f t="shared" si="347"/>
        <v>0</v>
      </c>
      <c r="CF59" s="47">
        <f t="shared" si="347"/>
        <v>0</v>
      </c>
      <c r="CG59" s="47">
        <f t="shared" si="347"/>
        <v>0</v>
      </c>
      <c r="CH59" s="47">
        <f t="shared" si="347"/>
        <v>0</v>
      </c>
      <c r="CI59" s="47">
        <f t="shared" si="347"/>
        <v>0</v>
      </c>
      <c r="CJ59" s="47">
        <f t="shared" si="347"/>
        <v>0</v>
      </c>
      <c r="CK59" s="47">
        <f t="shared" si="306"/>
        <v>0</v>
      </c>
      <c r="CL59" s="47">
        <f t="shared" si="307"/>
        <v>0</v>
      </c>
      <c r="CM59" s="47">
        <f t="shared" si="308"/>
        <v>0</v>
      </c>
      <c r="CN59" s="47">
        <f>'KWh (Cumulative)'!CH69</f>
        <v>0</v>
      </c>
      <c r="CO59" s="47">
        <f t="shared" si="309"/>
        <v>0</v>
      </c>
      <c r="CP59" s="47">
        <f t="shared" si="310"/>
        <v>0</v>
      </c>
      <c r="CQ59" s="47">
        <f t="shared" si="311"/>
        <v>0</v>
      </c>
      <c r="CR59" s="47">
        <f t="shared" si="312"/>
        <v>0</v>
      </c>
      <c r="CS59" s="47">
        <f t="shared" si="313"/>
        <v>0</v>
      </c>
      <c r="CT59" s="47">
        <f t="shared" si="314"/>
        <v>0</v>
      </c>
      <c r="CU59" s="47">
        <f t="shared" si="315"/>
        <v>0</v>
      </c>
      <c r="CV59" s="47">
        <f t="shared" si="316"/>
        <v>0</v>
      </c>
      <c r="CW59" s="47">
        <f t="shared" si="317"/>
        <v>0</v>
      </c>
      <c r="CX59" s="47">
        <f t="shared" si="318"/>
        <v>0</v>
      </c>
      <c r="CY59" s="47">
        <f t="shared" si="319"/>
        <v>0</v>
      </c>
      <c r="CZ59" s="47">
        <f t="shared" si="320"/>
        <v>0</v>
      </c>
      <c r="DA59" s="47">
        <f t="shared" si="321"/>
        <v>0</v>
      </c>
      <c r="DB59" s="47">
        <f t="shared" si="322"/>
        <v>0</v>
      </c>
      <c r="DC59" s="47">
        <f t="shared" si="323"/>
        <v>0</v>
      </c>
      <c r="DD59" s="47">
        <f t="shared" si="324"/>
        <v>0</v>
      </c>
      <c r="DE59" s="47">
        <f t="shared" si="325"/>
        <v>0</v>
      </c>
      <c r="DF59" s="47">
        <f t="shared" si="326"/>
        <v>0</v>
      </c>
      <c r="DG59" s="47">
        <f t="shared" si="327"/>
        <v>0</v>
      </c>
      <c r="DH59" s="47">
        <f t="shared" si="328"/>
        <v>0</v>
      </c>
      <c r="DI59" s="47">
        <f t="shared" si="329"/>
        <v>0</v>
      </c>
      <c r="DJ59" s="47">
        <f t="shared" si="330"/>
        <v>0</v>
      </c>
      <c r="DK59" s="47">
        <f t="shared" si="331"/>
        <v>0</v>
      </c>
      <c r="DL59" s="47">
        <f t="shared" si="332"/>
        <v>0</v>
      </c>
      <c r="DM59" s="47">
        <f t="shared" si="333"/>
        <v>0</v>
      </c>
      <c r="DN59" s="47">
        <f t="shared" si="334"/>
        <v>0</v>
      </c>
      <c r="DO59" s="47">
        <f t="shared" si="335"/>
        <v>0</v>
      </c>
      <c r="DP59" s="47">
        <f t="shared" si="336"/>
        <v>0</v>
      </c>
      <c r="DQ59" s="47">
        <f t="shared" si="337"/>
        <v>0</v>
      </c>
      <c r="DR59" s="47">
        <f t="shared" si="338"/>
        <v>0</v>
      </c>
    </row>
    <row r="60" spans="1:122" x14ac:dyDescent="0.25">
      <c r="A60" s="193"/>
      <c r="B60" s="30" t="s">
        <v>11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68"/>
      <c r="T60" s="68"/>
      <c r="U60" s="47">
        <f t="shared" ref="U60:AQ60" si="348">T60</f>
        <v>0</v>
      </c>
      <c r="V60" s="47">
        <f t="shared" si="348"/>
        <v>0</v>
      </c>
      <c r="W60" s="47">
        <f t="shared" si="348"/>
        <v>0</v>
      </c>
      <c r="X60" s="47">
        <f t="shared" si="348"/>
        <v>0</v>
      </c>
      <c r="Y60" s="47">
        <f t="shared" si="348"/>
        <v>0</v>
      </c>
      <c r="Z60" s="47">
        <f t="shared" si="348"/>
        <v>0</v>
      </c>
      <c r="AA60" s="47">
        <f t="shared" si="348"/>
        <v>0</v>
      </c>
      <c r="AB60" s="47">
        <f t="shared" si="348"/>
        <v>0</v>
      </c>
      <c r="AC60" s="47">
        <f t="shared" si="348"/>
        <v>0</v>
      </c>
      <c r="AD60" s="47">
        <f t="shared" si="348"/>
        <v>0</v>
      </c>
      <c r="AE60" s="47">
        <f t="shared" si="303"/>
        <v>0</v>
      </c>
      <c r="AF60" s="68">
        <f>'KWh (Cumulative)'!Z70</f>
        <v>0</v>
      </c>
      <c r="AG60" s="47">
        <f t="shared" si="348"/>
        <v>0</v>
      </c>
      <c r="AH60" s="47">
        <f t="shared" si="348"/>
        <v>0</v>
      </c>
      <c r="AI60" s="47">
        <f t="shared" si="348"/>
        <v>0</v>
      </c>
      <c r="AJ60" s="47">
        <f t="shared" si="348"/>
        <v>0</v>
      </c>
      <c r="AK60" s="47">
        <f t="shared" si="348"/>
        <v>0</v>
      </c>
      <c r="AL60" s="47">
        <f t="shared" si="348"/>
        <v>0</v>
      </c>
      <c r="AM60" s="47">
        <f t="shared" si="348"/>
        <v>0</v>
      </c>
      <c r="AN60" s="47">
        <f t="shared" si="348"/>
        <v>0</v>
      </c>
      <c r="AO60" s="47">
        <f t="shared" si="348"/>
        <v>0</v>
      </c>
      <c r="AP60" s="47">
        <f t="shared" si="348"/>
        <v>0</v>
      </c>
      <c r="AQ60" s="47">
        <f t="shared" si="348"/>
        <v>0</v>
      </c>
      <c r="AR60" s="47">
        <f t="shared" si="339"/>
        <v>0</v>
      </c>
      <c r="AS60" s="47">
        <f t="shared" ref="AS60:BO60" si="349">AR60</f>
        <v>0</v>
      </c>
      <c r="AT60" s="47">
        <f t="shared" si="349"/>
        <v>0</v>
      </c>
      <c r="AU60" s="47">
        <f t="shared" si="349"/>
        <v>0</v>
      </c>
      <c r="AV60" s="47">
        <f t="shared" si="349"/>
        <v>0</v>
      </c>
      <c r="AW60" s="47">
        <f t="shared" si="349"/>
        <v>0</v>
      </c>
      <c r="AX60" s="47">
        <f t="shared" si="349"/>
        <v>0</v>
      </c>
      <c r="AY60" s="47">
        <f t="shared" si="349"/>
        <v>0</v>
      </c>
      <c r="AZ60" s="47">
        <f t="shared" si="349"/>
        <v>0</v>
      </c>
      <c r="BA60" s="47">
        <f t="shared" si="349"/>
        <v>0</v>
      </c>
      <c r="BB60" s="47">
        <f t="shared" si="349"/>
        <v>0</v>
      </c>
      <c r="BC60" s="47">
        <f t="shared" si="349"/>
        <v>0</v>
      </c>
      <c r="BD60" s="68">
        <f>'KWh (Cumulative)'!AX70</f>
        <v>0</v>
      </c>
      <c r="BE60" s="47">
        <f t="shared" si="349"/>
        <v>0</v>
      </c>
      <c r="BF60" s="47">
        <f t="shared" si="349"/>
        <v>0</v>
      </c>
      <c r="BG60" s="47">
        <f t="shared" si="349"/>
        <v>0</v>
      </c>
      <c r="BH60" s="47">
        <f t="shared" si="349"/>
        <v>0</v>
      </c>
      <c r="BI60" s="47">
        <f t="shared" si="349"/>
        <v>0</v>
      </c>
      <c r="BJ60" s="47">
        <f t="shared" si="349"/>
        <v>0</v>
      </c>
      <c r="BK60" s="47">
        <f t="shared" si="349"/>
        <v>0</v>
      </c>
      <c r="BL60" s="47">
        <f t="shared" si="349"/>
        <v>0</v>
      </c>
      <c r="BM60" s="47">
        <f t="shared" si="349"/>
        <v>0</v>
      </c>
      <c r="BN60" s="47">
        <f t="shared" si="349"/>
        <v>0</v>
      </c>
      <c r="BO60" s="47">
        <f t="shared" si="349"/>
        <v>0</v>
      </c>
      <c r="BP60" s="68">
        <f>'KWh (Cumulative)'!BJ70</f>
        <v>0</v>
      </c>
      <c r="BQ60" s="47">
        <f t="shared" ref="BQ60:CJ60" si="350">BP60</f>
        <v>0</v>
      </c>
      <c r="BR60" s="47">
        <f t="shared" si="350"/>
        <v>0</v>
      </c>
      <c r="BS60" s="47">
        <f t="shared" si="350"/>
        <v>0</v>
      </c>
      <c r="BT60" s="47">
        <f t="shared" si="350"/>
        <v>0</v>
      </c>
      <c r="BU60" s="47">
        <f t="shared" si="350"/>
        <v>0</v>
      </c>
      <c r="BV60" s="47">
        <f t="shared" si="350"/>
        <v>0</v>
      </c>
      <c r="BW60" s="47">
        <f t="shared" si="350"/>
        <v>0</v>
      </c>
      <c r="BX60" s="47">
        <f t="shared" si="350"/>
        <v>0</v>
      </c>
      <c r="BY60" s="47">
        <f t="shared" si="350"/>
        <v>0</v>
      </c>
      <c r="BZ60" s="47">
        <f t="shared" si="350"/>
        <v>0</v>
      </c>
      <c r="CA60" s="47">
        <f t="shared" si="350"/>
        <v>0</v>
      </c>
      <c r="CB60" s="47">
        <f t="shared" si="350"/>
        <v>0</v>
      </c>
      <c r="CC60" s="47">
        <f t="shared" si="350"/>
        <v>0</v>
      </c>
      <c r="CD60" s="47">
        <f t="shared" si="350"/>
        <v>0</v>
      </c>
      <c r="CE60" s="47">
        <f t="shared" si="350"/>
        <v>0</v>
      </c>
      <c r="CF60" s="47">
        <f t="shared" si="350"/>
        <v>0</v>
      </c>
      <c r="CG60" s="47">
        <f t="shared" si="350"/>
        <v>0</v>
      </c>
      <c r="CH60" s="47">
        <f t="shared" si="350"/>
        <v>0</v>
      </c>
      <c r="CI60" s="47">
        <f t="shared" si="350"/>
        <v>0</v>
      </c>
      <c r="CJ60" s="47">
        <f t="shared" si="350"/>
        <v>0</v>
      </c>
      <c r="CK60" s="47">
        <f t="shared" si="306"/>
        <v>0</v>
      </c>
      <c r="CL60" s="47">
        <f t="shared" si="307"/>
        <v>0</v>
      </c>
      <c r="CM60" s="47">
        <f t="shared" si="308"/>
        <v>0</v>
      </c>
      <c r="CN60" s="47">
        <f>'KWh (Cumulative)'!CH70</f>
        <v>0</v>
      </c>
      <c r="CO60" s="47">
        <f t="shared" si="309"/>
        <v>0</v>
      </c>
      <c r="CP60" s="47">
        <f t="shared" si="310"/>
        <v>0</v>
      </c>
      <c r="CQ60" s="47">
        <f t="shared" si="311"/>
        <v>0</v>
      </c>
      <c r="CR60" s="47">
        <f t="shared" si="312"/>
        <v>0</v>
      </c>
      <c r="CS60" s="47">
        <f t="shared" si="313"/>
        <v>0</v>
      </c>
      <c r="CT60" s="47">
        <f t="shared" si="314"/>
        <v>0</v>
      </c>
      <c r="CU60" s="47">
        <f t="shared" si="315"/>
        <v>0</v>
      </c>
      <c r="CV60" s="47">
        <f t="shared" si="316"/>
        <v>0</v>
      </c>
      <c r="CW60" s="47">
        <f t="shared" si="317"/>
        <v>0</v>
      </c>
      <c r="CX60" s="47">
        <f t="shared" si="318"/>
        <v>0</v>
      </c>
      <c r="CY60" s="47">
        <f t="shared" si="319"/>
        <v>0</v>
      </c>
      <c r="CZ60" s="47">
        <f t="shared" si="320"/>
        <v>0</v>
      </c>
      <c r="DA60" s="47">
        <f t="shared" si="321"/>
        <v>0</v>
      </c>
      <c r="DB60" s="47">
        <f t="shared" si="322"/>
        <v>0</v>
      </c>
      <c r="DC60" s="47">
        <f t="shared" si="323"/>
        <v>0</v>
      </c>
      <c r="DD60" s="47">
        <f t="shared" si="324"/>
        <v>0</v>
      </c>
      <c r="DE60" s="47">
        <f t="shared" si="325"/>
        <v>0</v>
      </c>
      <c r="DF60" s="47">
        <f t="shared" si="326"/>
        <v>0</v>
      </c>
      <c r="DG60" s="47">
        <f t="shared" si="327"/>
        <v>0</v>
      </c>
      <c r="DH60" s="47">
        <f t="shared" si="328"/>
        <v>0</v>
      </c>
      <c r="DI60" s="47">
        <f t="shared" si="329"/>
        <v>0</v>
      </c>
      <c r="DJ60" s="47">
        <f t="shared" si="330"/>
        <v>0</v>
      </c>
      <c r="DK60" s="47">
        <f t="shared" si="331"/>
        <v>0</v>
      </c>
      <c r="DL60" s="47">
        <f t="shared" si="332"/>
        <v>0</v>
      </c>
      <c r="DM60" s="47">
        <f t="shared" si="333"/>
        <v>0</v>
      </c>
      <c r="DN60" s="47">
        <f t="shared" si="334"/>
        <v>0</v>
      </c>
      <c r="DO60" s="47">
        <f t="shared" si="335"/>
        <v>0</v>
      </c>
      <c r="DP60" s="47">
        <f t="shared" si="336"/>
        <v>0</v>
      </c>
      <c r="DQ60" s="47">
        <f t="shared" si="337"/>
        <v>0</v>
      </c>
      <c r="DR60" s="47">
        <f t="shared" si="338"/>
        <v>0</v>
      </c>
    </row>
    <row r="61" spans="1:122" x14ac:dyDescent="0.25">
      <c r="A61" s="193"/>
      <c r="B61" s="30" t="s">
        <v>12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68"/>
      <c r="T61" s="68"/>
      <c r="U61" s="47">
        <f t="shared" ref="U61:AQ61" si="351">T61</f>
        <v>0</v>
      </c>
      <c r="V61" s="47">
        <f t="shared" si="351"/>
        <v>0</v>
      </c>
      <c r="W61" s="47">
        <f t="shared" si="351"/>
        <v>0</v>
      </c>
      <c r="X61" s="47">
        <f t="shared" si="351"/>
        <v>0</v>
      </c>
      <c r="Y61" s="47">
        <f t="shared" si="351"/>
        <v>0</v>
      </c>
      <c r="Z61" s="47">
        <f t="shared" si="351"/>
        <v>0</v>
      </c>
      <c r="AA61" s="47">
        <f t="shared" si="351"/>
        <v>0</v>
      </c>
      <c r="AB61" s="47">
        <f t="shared" si="351"/>
        <v>0</v>
      </c>
      <c r="AC61" s="47">
        <f t="shared" si="351"/>
        <v>0</v>
      </c>
      <c r="AD61" s="47">
        <f t="shared" si="351"/>
        <v>0</v>
      </c>
      <c r="AE61" s="47">
        <f t="shared" si="303"/>
        <v>0</v>
      </c>
      <c r="AF61" s="68">
        <f>'KWh (Cumulative)'!Z71</f>
        <v>0</v>
      </c>
      <c r="AG61" s="47">
        <f t="shared" si="351"/>
        <v>0</v>
      </c>
      <c r="AH61" s="47">
        <f t="shared" si="351"/>
        <v>0</v>
      </c>
      <c r="AI61" s="47">
        <f t="shared" si="351"/>
        <v>0</v>
      </c>
      <c r="AJ61" s="47">
        <f t="shared" si="351"/>
        <v>0</v>
      </c>
      <c r="AK61" s="47">
        <f t="shared" si="351"/>
        <v>0</v>
      </c>
      <c r="AL61" s="47">
        <f t="shared" si="351"/>
        <v>0</v>
      </c>
      <c r="AM61" s="47">
        <f t="shared" si="351"/>
        <v>0</v>
      </c>
      <c r="AN61" s="47">
        <f t="shared" si="351"/>
        <v>0</v>
      </c>
      <c r="AO61" s="47">
        <f t="shared" si="351"/>
        <v>0</v>
      </c>
      <c r="AP61" s="47">
        <f t="shared" si="351"/>
        <v>0</v>
      </c>
      <c r="AQ61" s="47">
        <f t="shared" si="351"/>
        <v>0</v>
      </c>
      <c r="AR61" s="47">
        <f t="shared" si="339"/>
        <v>0</v>
      </c>
      <c r="AS61" s="47">
        <f t="shared" ref="AS61:BO61" si="352">AR61</f>
        <v>0</v>
      </c>
      <c r="AT61" s="47">
        <f t="shared" si="352"/>
        <v>0</v>
      </c>
      <c r="AU61" s="47">
        <f t="shared" si="352"/>
        <v>0</v>
      </c>
      <c r="AV61" s="47">
        <f t="shared" si="352"/>
        <v>0</v>
      </c>
      <c r="AW61" s="47">
        <f t="shared" si="352"/>
        <v>0</v>
      </c>
      <c r="AX61" s="47">
        <f t="shared" si="352"/>
        <v>0</v>
      </c>
      <c r="AY61" s="47">
        <f t="shared" si="352"/>
        <v>0</v>
      </c>
      <c r="AZ61" s="47">
        <f t="shared" si="352"/>
        <v>0</v>
      </c>
      <c r="BA61" s="47">
        <f t="shared" si="352"/>
        <v>0</v>
      </c>
      <c r="BB61" s="47">
        <f t="shared" si="352"/>
        <v>0</v>
      </c>
      <c r="BC61" s="47">
        <f t="shared" si="352"/>
        <v>0</v>
      </c>
      <c r="BD61" s="68">
        <f>'KWh (Cumulative)'!AX71</f>
        <v>0</v>
      </c>
      <c r="BE61" s="47">
        <f t="shared" si="352"/>
        <v>0</v>
      </c>
      <c r="BF61" s="47">
        <f t="shared" si="352"/>
        <v>0</v>
      </c>
      <c r="BG61" s="47">
        <f t="shared" si="352"/>
        <v>0</v>
      </c>
      <c r="BH61" s="47">
        <f t="shared" si="352"/>
        <v>0</v>
      </c>
      <c r="BI61" s="47">
        <f t="shared" si="352"/>
        <v>0</v>
      </c>
      <c r="BJ61" s="47">
        <f t="shared" si="352"/>
        <v>0</v>
      </c>
      <c r="BK61" s="47">
        <f t="shared" si="352"/>
        <v>0</v>
      </c>
      <c r="BL61" s="47">
        <f t="shared" si="352"/>
        <v>0</v>
      </c>
      <c r="BM61" s="47">
        <f t="shared" si="352"/>
        <v>0</v>
      </c>
      <c r="BN61" s="47">
        <f t="shared" si="352"/>
        <v>0</v>
      </c>
      <c r="BO61" s="47">
        <f t="shared" si="352"/>
        <v>0</v>
      </c>
      <c r="BP61" s="68">
        <f>'KWh (Cumulative)'!BJ71</f>
        <v>0</v>
      </c>
      <c r="BQ61" s="47">
        <f t="shared" ref="BQ61:CJ61" si="353">BP61</f>
        <v>0</v>
      </c>
      <c r="BR61" s="47">
        <f t="shared" si="353"/>
        <v>0</v>
      </c>
      <c r="BS61" s="47">
        <f t="shared" si="353"/>
        <v>0</v>
      </c>
      <c r="BT61" s="47">
        <f t="shared" si="353"/>
        <v>0</v>
      </c>
      <c r="BU61" s="47">
        <f t="shared" si="353"/>
        <v>0</v>
      </c>
      <c r="BV61" s="47">
        <f t="shared" si="353"/>
        <v>0</v>
      </c>
      <c r="BW61" s="47">
        <f t="shared" si="353"/>
        <v>0</v>
      </c>
      <c r="BX61" s="47">
        <f t="shared" si="353"/>
        <v>0</v>
      </c>
      <c r="BY61" s="47">
        <f t="shared" si="353"/>
        <v>0</v>
      </c>
      <c r="BZ61" s="47">
        <f t="shared" si="353"/>
        <v>0</v>
      </c>
      <c r="CA61" s="47">
        <f t="shared" si="353"/>
        <v>0</v>
      </c>
      <c r="CB61" s="47">
        <f t="shared" si="353"/>
        <v>0</v>
      </c>
      <c r="CC61" s="47">
        <f t="shared" si="353"/>
        <v>0</v>
      </c>
      <c r="CD61" s="47">
        <f t="shared" si="353"/>
        <v>0</v>
      </c>
      <c r="CE61" s="47">
        <f t="shared" si="353"/>
        <v>0</v>
      </c>
      <c r="CF61" s="47">
        <f t="shared" si="353"/>
        <v>0</v>
      </c>
      <c r="CG61" s="47">
        <f t="shared" si="353"/>
        <v>0</v>
      </c>
      <c r="CH61" s="47">
        <f t="shared" si="353"/>
        <v>0</v>
      </c>
      <c r="CI61" s="47">
        <f t="shared" si="353"/>
        <v>0</v>
      </c>
      <c r="CJ61" s="47">
        <f t="shared" si="353"/>
        <v>0</v>
      </c>
      <c r="CK61" s="47">
        <f t="shared" si="306"/>
        <v>0</v>
      </c>
      <c r="CL61" s="47">
        <f t="shared" si="307"/>
        <v>0</v>
      </c>
      <c r="CM61" s="47">
        <f t="shared" si="308"/>
        <v>0</v>
      </c>
      <c r="CN61" s="47">
        <f>'KWh (Cumulative)'!CH71</f>
        <v>0</v>
      </c>
      <c r="CO61" s="47">
        <f t="shared" si="309"/>
        <v>0</v>
      </c>
      <c r="CP61" s="47">
        <f t="shared" si="310"/>
        <v>0</v>
      </c>
      <c r="CQ61" s="47">
        <f t="shared" si="311"/>
        <v>0</v>
      </c>
      <c r="CR61" s="47">
        <f t="shared" si="312"/>
        <v>0</v>
      </c>
      <c r="CS61" s="47">
        <f t="shared" si="313"/>
        <v>0</v>
      </c>
      <c r="CT61" s="47">
        <f t="shared" si="314"/>
        <v>0</v>
      </c>
      <c r="CU61" s="47">
        <f t="shared" si="315"/>
        <v>0</v>
      </c>
      <c r="CV61" s="47">
        <f t="shared" si="316"/>
        <v>0</v>
      </c>
      <c r="CW61" s="47">
        <f t="shared" si="317"/>
        <v>0</v>
      </c>
      <c r="CX61" s="47">
        <f t="shared" si="318"/>
        <v>0</v>
      </c>
      <c r="CY61" s="47">
        <f t="shared" si="319"/>
        <v>0</v>
      </c>
      <c r="CZ61" s="47">
        <f t="shared" si="320"/>
        <v>0</v>
      </c>
      <c r="DA61" s="47">
        <f t="shared" si="321"/>
        <v>0</v>
      </c>
      <c r="DB61" s="47">
        <f t="shared" si="322"/>
        <v>0</v>
      </c>
      <c r="DC61" s="47">
        <f t="shared" si="323"/>
        <v>0</v>
      </c>
      <c r="DD61" s="47">
        <f t="shared" si="324"/>
        <v>0</v>
      </c>
      <c r="DE61" s="47">
        <f t="shared" si="325"/>
        <v>0</v>
      </c>
      <c r="DF61" s="47">
        <f t="shared" si="326"/>
        <v>0</v>
      </c>
      <c r="DG61" s="47">
        <f t="shared" si="327"/>
        <v>0</v>
      </c>
      <c r="DH61" s="47">
        <f t="shared" si="328"/>
        <v>0</v>
      </c>
      <c r="DI61" s="47">
        <f t="shared" si="329"/>
        <v>0</v>
      </c>
      <c r="DJ61" s="47">
        <f t="shared" si="330"/>
        <v>0</v>
      </c>
      <c r="DK61" s="47">
        <f t="shared" si="331"/>
        <v>0</v>
      </c>
      <c r="DL61" s="47">
        <f t="shared" si="332"/>
        <v>0</v>
      </c>
      <c r="DM61" s="47">
        <f t="shared" si="333"/>
        <v>0</v>
      </c>
      <c r="DN61" s="47">
        <f t="shared" si="334"/>
        <v>0</v>
      </c>
      <c r="DO61" s="47">
        <f t="shared" si="335"/>
        <v>0</v>
      </c>
      <c r="DP61" s="47">
        <f t="shared" si="336"/>
        <v>0</v>
      </c>
      <c r="DQ61" s="47">
        <f t="shared" si="337"/>
        <v>0</v>
      </c>
      <c r="DR61" s="47">
        <f t="shared" si="338"/>
        <v>0</v>
      </c>
    </row>
    <row r="62" spans="1:122" x14ac:dyDescent="0.25">
      <c r="A62" s="193"/>
      <c r="B62" s="30" t="s">
        <v>3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68"/>
      <c r="T62" s="68"/>
      <c r="U62" s="47">
        <f t="shared" ref="U62:AQ62" si="354">T62</f>
        <v>0</v>
      </c>
      <c r="V62" s="47">
        <f t="shared" si="354"/>
        <v>0</v>
      </c>
      <c r="W62" s="47">
        <f t="shared" si="354"/>
        <v>0</v>
      </c>
      <c r="X62" s="47">
        <f t="shared" si="354"/>
        <v>0</v>
      </c>
      <c r="Y62" s="47">
        <f t="shared" si="354"/>
        <v>0</v>
      </c>
      <c r="Z62" s="47">
        <f t="shared" si="354"/>
        <v>0</v>
      </c>
      <c r="AA62" s="47">
        <f t="shared" si="354"/>
        <v>0</v>
      </c>
      <c r="AB62" s="47">
        <f t="shared" si="354"/>
        <v>0</v>
      </c>
      <c r="AC62" s="47">
        <f t="shared" si="354"/>
        <v>0</v>
      </c>
      <c r="AD62" s="47">
        <f t="shared" si="354"/>
        <v>0</v>
      </c>
      <c r="AE62" s="47">
        <f t="shared" si="303"/>
        <v>0</v>
      </c>
      <c r="AF62" s="68">
        <f>'KWh (Cumulative)'!Z72</f>
        <v>0</v>
      </c>
      <c r="AG62" s="47">
        <f t="shared" si="354"/>
        <v>0</v>
      </c>
      <c r="AH62" s="47">
        <f t="shared" si="354"/>
        <v>0</v>
      </c>
      <c r="AI62" s="47">
        <f t="shared" si="354"/>
        <v>0</v>
      </c>
      <c r="AJ62" s="47">
        <f t="shared" si="354"/>
        <v>0</v>
      </c>
      <c r="AK62" s="47">
        <f t="shared" si="354"/>
        <v>0</v>
      </c>
      <c r="AL62" s="47">
        <f t="shared" si="354"/>
        <v>0</v>
      </c>
      <c r="AM62" s="47">
        <f t="shared" si="354"/>
        <v>0</v>
      </c>
      <c r="AN62" s="47">
        <f t="shared" si="354"/>
        <v>0</v>
      </c>
      <c r="AO62" s="47">
        <f t="shared" si="354"/>
        <v>0</v>
      </c>
      <c r="AP62" s="47">
        <f t="shared" si="354"/>
        <v>0</v>
      </c>
      <c r="AQ62" s="47">
        <f t="shared" si="354"/>
        <v>0</v>
      </c>
      <c r="AR62" s="47">
        <f t="shared" si="339"/>
        <v>0</v>
      </c>
      <c r="AS62" s="47">
        <f t="shared" ref="AS62:BO62" si="355">AR62</f>
        <v>0</v>
      </c>
      <c r="AT62" s="47">
        <f t="shared" si="355"/>
        <v>0</v>
      </c>
      <c r="AU62" s="47">
        <f t="shared" si="355"/>
        <v>0</v>
      </c>
      <c r="AV62" s="47">
        <f t="shared" si="355"/>
        <v>0</v>
      </c>
      <c r="AW62" s="47">
        <f t="shared" si="355"/>
        <v>0</v>
      </c>
      <c r="AX62" s="47">
        <f t="shared" si="355"/>
        <v>0</v>
      </c>
      <c r="AY62" s="47">
        <f t="shared" si="355"/>
        <v>0</v>
      </c>
      <c r="AZ62" s="47">
        <f t="shared" si="355"/>
        <v>0</v>
      </c>
      <c r="BA62" s="47">
        <f t="shared" si="355"/>
        <v>0</v>
      </c>
      <c r="BB62" s="47">
        <f t="shared" si="355"/>
        <v>0</v>
      </c>
      <c r="BC62" s="47">
        <f t="shared" si="355"/>
        <v>0</v>
      </c>
      <c r="BD62" s="68">
        <f>'KWh (Cumulative)'!AX72</f>
        <v>0</v>
      </c>
      <c r="BE62" s="47">
        <f t="shared" si="355"/>
        <v>0</v>
      </c>
      <c r="BF62" s="47">
        <f t="shared" si="355"/>
        <v>0</v>
      </c>
      <c r="BG62" s="47">
        <f t="shared" si="355"/>
        <v>0</v>
      </c>
      <c r="BH62" s="47">
        <f t="shared" si="355"/>
        <v>0</v>
      </c>
      <c r="BI62" s="47">
        <f t="shared" si="355"/>
        <v>0</v>
      </c>
      <c r="BJ62" s="47">
        <f t="shared" si="355"/>
        <v>0</v>
      </c>
      <c r="BK62" s="47">
        <f t="shared" si="355"/>
        <v>0</v>
      </c>
      <c r="BL62" s="47">
        <f t="shared" si="355"/>
        <v>0</v>
      </c>
      <c r="BM62" s="47">
        <f t="shared" si="355"/>
        <v>0</v>
      </c>
      <c r="BN62" s="47">
        <f t="shared" si="355"/>
        <v>0</v>
      </c>
      <c r="BO62" s="47">
        <f t="shared" si="355"/>
        <v>0</v>
      </c>
      <c r="BP62" s="68">
        <f>'KWh (Cumulative)'!BJ72</f>
        <v>0</v>
      </c>
      <c r="BQ62" s="47">
        <f t="shared" ref="BQ62:CJ62" si="356">BP62</f>
        <v>0</v>
      </c>
      <c r="BR62" s="47">
        <f t="shared" si="356"/>
        <v>0</v>
      </c>
      <c r="BS62" s="47">
        <f t="shared" si="356"/>
        <v>0</v>
      </c>
      <c r="BT62" s="47">
        <f t="shared" si="356"/>
        <v>0</v>
      </c>
      <c r="BU62" s="47">
        <f t="shared" si="356"/>
        <v>0</v>
      </c>
      <c r="BV62" s="47">
        <f t="shared" si="356"/>
        <v>0</v>
      </c>
      <c r="BW62" s="47">
        <f t="shared" si="356"/>
        <v>0</v>
      </c>
      <c r="BX62" s="47">
        <f t="shared" si="356"/>
        <v>0</v>
      </c>
      <c r="BY62" s="47">
        <f t="shared" si="356"/>
        <v>0</v>
      </c>
      <c r="BZ62" s="47">
        <f t="shared" si="356"/>
        <v>0</v>
      </c>
      <c r="CA62" s="47">
        <f t="shared" si="356"/>
        <v>0</v>
      </c>
      <c r="CB62" s="47">
        <f t="shared" si="356"/>
        <v>0</v>
      </c>
      <c r="CC62" s="47">
        <f t="shared" si="356"/>
        <v>0</v>
      </c>
      <c r="CD62" s="47">
        <f t="shared" si="356"/>
        <v>0</v>
      </c>
      <c r="CE62" s="47">
        <f t="shared" si="356"/>
        <v>0</v>
      </c>
      <c r="CF62" s="47">
        <f t="shared" si="356"/>
        <v>0</v>
      </c>
      <c r="CG62" s="47">
        <f t="shared" si="356"/>
        <v>0</v>
      </c>
      <c r="CH62" s="47">
        <f t="shared" si="356"/>
        <v>0</v>
      </c>
      <c r="CI62" s="47">
        <f t="shared" si="356"/>
        <v>0</v>
      </c>
      <c r="CJ62" s="47">
        <f t="shared" si="356"/>
        <v>0</v>
      </c>
      <c r="CK62" s="47">
        <f t="shared" si="306"/>
        <v>0</v>
      </c>
      <c r="CL62" s="47">
        <f t="shared" si="307"/>
        <v>0</v>
      </c>
      <c r="CM62" s="47">
        <f t="shared" si="308"/>
        <v>0</v>
      </c>
      <c r="CN62" s="47">
        <f>'KWh (Cumulative)'!CH72</f>
        <v>0</v>
      </c>
      <c r="CO62" s="47">
        <f t="shared" si="309"/>
        <v>0</v>
      </c>
      <c r="CP62" s="47">
        <f t="shared" si="310"/>
        <v>0</v>
      </c>
      <c r="CQ62" s="47">
        <f t="shared" si="311"/>
        <v>0</v>
      </c>
      <c r="CR62" s="47">
        <f t="shared" si="312"/>
        <v>0</v>
      </c>
      <c r="CS62" s="47">
        <f t="shared" si="313"/>
        <v>0</v>
      </c>
      <c r="CT62" s="47">
        <f t="shared" si="314"/>
        <v>0</v>
      </c>
      <c r="CU62" s="47">
        <f t="shared" si="315"/>
        <v>0</v>
      </c>
      <c r="CV62" s="47">
        <f t="shared" si="316"/>
        <v>0</v>
      </c>
      <c r="CW62" s="47">
        <f t="shared" si="317"/>
        <v>0</v>
      </c>
      <c r="CX62" s="47">
        <f t="shared" si="318"/>
        <v>0</v>
      </c>
      <c r="CY62" s="47">
        <f t="shared" si="319"/>
        <v>0</v>
      </c>
      <c r="CZ62" s="47">
        <f t="shared" si="320"/>
        <v>0</v>
      </c>
      <c r="DA62" s="47">
        <f t="shared" si="321"/>
        <v>0</v>
      </c>
      <c r="DB62" s="47">
        <f t="shared" si="322"/>
        <v>0</v>
      </c>
      <c r="DC62" s="47">
        <f t="shared" si="323"/>
        <v>0</v>
      </c>
      <c r="DD62" s="47">
        <f t="shared" si="324"/>
        <v>0</v>
      </c>
      <c r="DE62" s="47">
        <f t="shared" si="325"/>
        <v>0</v>
      </c>
      <c r="DF62" s="47">
        <f t="shared" si="326"/>
        <v>0</v>
      </c>
      <c r="DG62" s="47">
        <f t="shared" si="327"/>
        <v>0</v>
      </c>
      <c r="DH62" s="47">
        <f t="shared" si="328"/>
        <v>0</v>
      </c>
      <c r="DI62" s="47">
        <f t="shared" si="329"/>
        <v>0</v>
      </c>
      <c r="DJ62" s="47">
        <f t="shared" si="330"/>
        <v>0</v>
      </c>
      <c r="DK62" s="47">
        <f t="shared" si="331"/>
        <v>0</v>
      </c>
      <c r="DL62" s="47">
        <f t="shared" si="332"/>
        <v>0</v>
      </c>
      <c r="DM62" s="47">
        <f t="shared" si="333"/>
        <v>0</v>
      </c>
      <c r="DN62" s="47">
        <f t="shared" si="334"/>
        <v>0</v>
      </c>
      <c r="DO62" s="47">
        <f t="shared" si="335"/>
        <v>0</v>
      </c>
      <c r="DP62" s="47">
        <f t="shared" si="336"/>
        <v>0</v>
      </c>
      <c r="DQ62" s="47">
        <f t="shared" si="337"/>
        <v>0</v>
      </c>
      <c r="DR62" s="47">
        <f t="shared" si="338"/>
        <v>0</v>
      </c>
    </row>
    <row r="63" spans="1:122" x14ac:dyDescent="0.25">
      <c r="A63" s="193"/>
      <c r="B63" s="30" t="s">
        <v>13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68"/>
      <c r="T63" s="68"/>
      <c r="U63" s="47">
        <f t="shared" ref="U63:AQ63" si="357">T63</f>
        <v>0</v>
      </c>
      <c r="V63" s="47">
        <f t="shared" si="357"/>
        <v>0</v>
      </c>
      <c r="W63" s="47">
        <f t="shared" si="357"/>
        <v>0</v>
      </c>
      <c r="X63" s="47">
        <f t="shared" si="357"/>
        <v>0</v>
      </c>
      <c r="Y63" s="47">
        <f t="shared" si="357"/>
        <v>0</v>
      </c>
      <c r="Z63" s="47">
        <f t="shared" si="357"/>
        <v>0</v>
      </c>
      <c r="AA63" s="47">
        <f t="shared" si="357"/>
        <v>0</v>
      </c>
      <c r="AB63" s="47">
        <f t="shared" si="357"/>
        <v>0</v>
      </c>
      <c r="AC63" s="47">
        <f t="shared" si="357"/>
        <v>0</v>
      </c>
      <c r="AD63" s="47">
        <f t="shared" si="357"/>
        <v>0</v>
      </c>
      <c r="AE63" s="47">
        <f t="shared" si="303"/>
        <v>0</v>
      </c>
      <c r="AF63" s="68">
        <f>'KWh (Cumulative)'!Z73</f>
        <v>0</v>
      </c>
      <c r="AG63" s="47">
        <f t="shared" si="357"/>
        <v>0</v>
      </c>
      <c r="AH63" s="47">
        <f t="shared" si="357"/>
        <v>0</v>
      </c>
      <c r="AI63" s="47">
        <f t="shared" si="357"/>
        <v>0</v>
      </c>
      <c r="AJ63" s="47">
        <f t="shared" si="357"/>
        <v>0</v>
      </c>
      <c r="AK63" s="47">
        <f t="shared" si="357"/>
        <v>0</v>
      </c>
      <c r="AL63" s="47">
        <f t="shared" si="357"/>
        <v>0</v>
      </c>
      <c r="AM63" s="47">
        <f t="shared" si="357"/>
        <v>0</v>
      </c>
      <c r="AN63" s="47">
        <f t="shared" si="357"/>
        <v>0</v>
      </c>
      <c r="AO63" s="47">
        <f t="shared" si="357"/>
        <v>0</v>
      </c>
      <c r="AP63" s="47">
        <f t="shared" si="357"/>
        <v>0</v>
      </c>
      <c r="AQ63" s="47">
        <f t="shared" si="357"/>
        <v>0</v>
      </c>
      <c r="AR63" s="47">
        <f t="shared" si="339"/>
        <v>0</v>
      </c>
      <c r="AS63" s="47">
        <f t="shared" ref="AS63:BO63" si="358">AR63</f>
        <v>0</v>
      </c>
      <c r="AT63" s="47">
        <f t="shared" si="358"/>
        <v>0</v>
      </c>
      <c r="AU63" s="47">
        <f t="shared" si="358"/>
        <v>0</v>
      </c>
      <c r="AV63" s="47">
        <f t="shared" si="358"/>
        <v>0</v>
      </c>
      <c r="AW63" s="47">
        <f t="shared" si="358"/>
        <v>0</v>
      </c>
      <c r="AX63" s="47">
        <f t="shared" si="358"/>
        <v>0</v>
      </c>
      <c r="AY63" s="47">
        <f t="shared" si="358"/>
        <v>0</v>
      </c>
      <c r="AZ63" s="47">
        <f t="shared" si="358"/>
        <v>0</v>
      </c>
      <c r="BA63" s="47">
        <f t="shared" si="358"/>
        <v>0</v>
      </c>
      <c r="BB63" s="47">
        <f t="shared" si="358"/>
        <v>0</v>
      </c>
      <c r="BC63" s="47">
        <f t="shared" si="358"/>
        <v>0</v>
      </c>
      <c r="BD63" s="68">
        <f>'KWh (Cumulative)'!AX73</f>
        <v>0</v>
      </c>
      <c r="BE63" s="47">
        <f t="shared" si="358"/>
        <v>0</v>
      </c>
      <c r="BF63" s="47">
        <f t="shared" si="358"/>
        <v>0</v>
      </c>
      <c r="BG63" s="47">
        <f t="shared" si="358"/>
        <v>0</v>
      </c>
      <c r="BH63" s="47">
        <f t="shared" si="358"/>
        <v>0</v>
      </c>
      <c r="BI63" s="47">
        <f t="shared" si="358"/>
        <v>0</v>
      </c>
      <c r="BJ63" s="47">
        <f t="shared" si="358"/>
        <v>0</v>
      </c>
      <c r="BK63" s="47">
        <f t="shared" si="358"/>
        <v>0</v>
      </c>
      <c r="BL63" s="47">
        <f t="shared" si="358"/>
        <v>0</v>
      </c>
      <c r="BM63" s="47">
        <f t="shared" si="358"/>
        <v>0</v>
      </c>
      <c r="BN63" s="47">
        <f t="shared" si="358"/>
        <v>0</v>
      </c>
      <c r="BO63" s="47">
        <f t="shared" si="358"/>
        <v>0</v>
      </c>
      <c r="BP63" s="68">
        <f>'KWh (Cumulative)'!BJ73</f>
        <v>0</v>
      </c>
      <c r="BQ63" s="47">
        <f t="shared" ref="BQ63:CJ63" si="359">BP63</f>
        <v>0</v>
      </c>
      <c r="BR63" s="47">
        <f t="shared" si="359"/>
        <v>0</v>
      </c>
      <c r="BS63" s="47">
        <f t="shared" si="359"/>
        <v>0</v>
      </c>
      <c r="BT63" s="47">
        <f t="shared" si="359"/>
        <v>0</v>
      </c>
      <c r="BU63" s="47">
        <f t="shared" si="359"/>
        <v>0</v>
      </c>
      <c r="BV63" s="47">
        <f t="shared" si="359"/>
        <v>0</v>
      </c>
      <c r="BW63" s="47">
        <f t="shared" si="359"/>
        <v>0</v>
      </c>
      <c r="BX63" s="47">
        <f t="shared" si="359"/>
        <v>0</v>
      </c>
      <c r="BY63" s="47">
        <f t="shared" si="359"/>
        <v>0</v>
      </c>
      <c r="BZ63" s="47">
        <f t="shared" si="359"/>
        <v>0</v>
      </c>
      <c r="CA63" s="47">
        <f t="shared" si="359"/>
        <v>0</v>
      </c>
      <c r="CB63" s="47">
        <f t="shared" si="359"/>
        <v>0</v>
      </c>
      <c r="CC63" s="47">
        <f t="shared" si="359"/>
        <v>0</v>
      </c>
      <c r="CD63" s="47">
        <f t="shared" si="359"/>
        <v>0</v>
      </c>
      <c r="CE63" s="47">
        <f t="shared" si="359"/>
        <v>0</v>
      </c>
      <c r="CF63" s="47">
        <f t="shared" si="359"/>
        <v>0</v>
      </c>
      <c r="CG63" s="47">
        <f t="shared" si="359"/>
        <v>0</v>
      </c>
      <c r="CH63" s="47">
        <f t="shared" si="359"/>
        <v>0</v>
      </c>
      <c r="CI63" s="47">
        <f t="shared" si="359"/>
        <v>0</v>
      </c>
      <c r="CJ63" s="47">
        <f t="shared" si="359"/>
        <v>0</v>
      </c>
      <c r="CK63" s="47">
        <f t="shared" si="306"/>
        <v>0</v>
      </c>
      <c r="CL63" s="47">
        <f t="shared" si="307"/>
        <v>0</v>
      </c>
      <c r="CM63" s="47">
        <f t="shared" si="308"/>
        <v>0</v>
      </c>
      <c r="CN63" s="47">
        <f>'KWh (Cumulative)'!CH73</f>
        <v>0</v>
      </c>
      <c r="CO63" s="47">
        <f t="shared" si="309"/>
        <v>0</v>
      </c>
      <c r="CP63" s="47">
        <f t="shared" si="310"/>
        <v>0</v>
      </c>
      <c r="CQ63" s="47">
        <f t="shared" si="311"/>
        <v>0</v>
      </c>
      <c r="CR63" s="47">
        <f t="shared" si="312"/>
        <v>0</v>
      </c>
      <c r="CS63" s="47">
        <f t="shared" si="313"/>
        <v>0</v>
      </c>
      <c r="CT63" s="47">
        <f t="shared" si="314"/>
        <v>0</v>
      </c>
      <c r="CU63" s="47">
        <f t="shared" si="315"/>
        <v>0</v>
      </c>
      <c r="CV63" s="47">
        <f t="shared" si="316"/>
        <v>0</v>
      </c>
      <c r="CW63" s="47">
        <f t="shared" si="317"/>
        <v>0</v>
      </c>
      <c r="CX63" s="47">
        <f t="shared" si="318"/>
        <v>0</v>
      </c>
      <c r="CY63" s="47">
        <f t="shared" si="319"/>
        <v>0</v>
      </c>
      <c r="CZ63" s="47">
        <f t="shared" si="320"/>
        <v>0</v>
      </c>
      <c r="DA63" s="47">
        <f t="shared" si="321"/>
        <v>0</v>
      </c>
      <c r="DB63" s="47">
        <f t="shared" si="322"/>
        <v>0</v>
      </c>
      <c r="DC63" s="47">
        <f t="shared" si="323"/>
        <v>0</v>
      </c>
      <c r="DD63" s="47">
        <f t="shared" si="324"/>
        <v>0</v>
      </c>
      <c r="DE63" s="47">
        <f t="shared" si="325"/>
        <v>0</v>
      </c>
      <c r="DF63" s="47">
        <f t="shared" si="326"/>
        <v>0</v>
      </c>
      <c r="DG63" s="47">
        <f t="shared" si="327"/>
        <v>0</v>
      </c>
      <c r="DH63" s="47">
        <f t="shared" si="328"/>
        <v>0</v>
      </c>
      <c r="DI63" s="47">
        <f t="shared" si="329"/>
        <v>0</v>
      </c>
      <c r="DJ63" s="47">
        <f t="shared" si="330"/>
        <v>0</v>
      </c>
      <c r="DK63" s="47">
        <f t="shared" si="331"/>
        <v>0</v>
      </c>
      <c r="DL63" s="47">
        <f t="shared" si="332"/>
        <v>0</v>
      </c>
      <c r="DM63" s="47">
        <f t="shared" si="333"/>
        <v>0</v>
      </c>
      <c r="DN63" s="47">
        <f t="shared" si="334"/>
        <v>0</v>
      </c>
      <c r="DO63" s="47">
        <f t="shared" si="335"/>
        <v>0</v>
      </c>
      <c r="DP63" s="47">
        <f t="shared" si="336"/>
        <v>0</v>
      </c>
      <c r="DQ63" s="47">
        <f t="shared" si="337"/>
        <v>0</v>
      </c>
      <c r="DR63" s="47">
        <f t="shared" si="338"/>
        <v>0</v>
      </c>
    </row>
    <row r="64" spans="1:122" x14ac:dyDescent="0.25">
      <c r="A64" s="193"/>
      <c r="B64" s="30" t="s">
        <v>4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68"/>
      <c r="T64" s="68"/>
      <c r="U64" s="47">
        <f t="shared" ref="U64:AQ64" si="360">T64</f>
        <v>0</v>
      </c>
      <c r="V64" s="47">
        <f t="shared" si="360"/>
        <v>0</v>
      </c>
      <c r="W64" s="47">
        <f t="shared" si="360"/>
        <v>0</v>
      </c>
      <c r="X64" s="47">
        <f t="shared" si="360"/>
        <v>0</v>
      </c>
      <c r="Y64" s="47">
        <f t="shared" si="360"/>
        <v>0</v>
      </c>
      <c r="Z64" s="47">
        <f t="shared" si="360"/>
        <v>0</v>
      </c>
      <c r="AA64" s="47">
        <f t="shared" si="360"/>
        <v>0</v>
      </c>
      <c r="AB64" s="47">
        <f t="shared" si="360"/>
        <v>0</v>
      </c>
      <c r="AC64" s="47">
        <f t="shared" si="360"/>
        <v>0</v>
      </c>
      <c r="AD64" s="47">
        <f t="shared" si="360"/>
        <v>0</v>
      </c>
      <c r="AE64" s="47">
        <f t="shared" si="303"/>
        <v>0</v>
      </c>
      <c r="AF64" s="68">
        <f>'KWh (Cumulative)'!Z74</f>
        <v>0</v>
      </c>
      <c r="AG64" s="47">
        <f t="shared" si="360"/>
        <v>0</v>
      </c>
      <c r="AH64" s="47">
        <f t="shared" si="360"/>
        <v>0</v>
      </c>
      <c r="AI64" s="47">
        <f t="shared" si="360"/>
        <v>0</v>
      </c>
      <c r="AJ64" s="47">
        <f t="shared" si="360"/>
        <v>0</v>
      </c>
      <c r="AK64" s="47">
        <f t="shared" si="360"/>
        <v>0</v>
      </c>
      <c r="AL64" s="47">
        <f t="shared" si="360"/>
        <v>0</v>
      </c>
      <c r="AM64" s="47">
        <f t="shared" si="360"/>
        <v>0</v>
      </c>
      <c r="AN64" s="47">
        <f t="shared" si="360"/>
        <v>0</v>
      </c>
      <c r="AO64" s="47">
        <f t="shared" si="360"/>
        <v>0</v>
      </c>
      <c r="AP64" s="47">
        <f t="shared" si="360"/>
        <v>0</v>
      </c>
      <c r="AQ64" s="47">
        <f t="shared" si="360"/>
        <v>0</v>
      </c>
      <c r="AR64" s="47">
        <f t="shared" si="339"/>
        <v>0</v>
      </c>
      <c r="AS64" s="47">
        <f t="shared" ref="AS64:BO64" si="361">AR64</f>
        <v>0</v>
      </c>
      <c r="AT64" s="47">
        <f t="shared" si="361"/>
        <v>0</v>
      </c>
      <c r="AU64" s="47">
        <f t="shared" si="361"/>
        <v>0</v>
      </c>
      <c r="AV64" s="47">
        <f t="shared" si="361"/>
        <v>0</v>
      </c>
      <c r="AW64" s="47">
        <f t="shared" si="361"/>
        <v>0</v>
      </c>
      <c r="AX64" s="47">
        <f t="shared" si="361"/>
        <v>0</v>
      </c>
      <c r="AY64" s="47">
        <f t="shared" si="361"/>
        <v>0</v>
      </c>
      <c r="AZ64" s="47">
        <f t="shared" si="361"/>
        <v>0</v>
      </c>
      <c r="BA64" s="47">
        <f t="shared" si="361"/>
        <v>0</v>
      </c>
      <c r="BB64" s="47">
        <f t="shared" si="361"/>
        <v>0</v>
      </c>
      <c r="BC64" s="47">
        <f t="shared" si="361"/>
        <v>0</v>
      </c>
      <c r="BD64" s="68">
        <f>'KWh (Cumulative)'!AX74</f>
        <v>0</v>
      </c>
      <c r="BE64" s="47">
        <f t="shared" si="361"/>
        <v>0</v>
      </c>
      <c r="BF64" s="47">
        <f t="shared" si="361"/>
        <v>0</v>
      </c>
      <c r="BG64" s="47">
        <f t="shared" si="361"/>
        <v>0</v>
      </c>
      <c r="BH64" s="47">
        <f t="shared" si="361"/>
        <v>0</v>
      </c>
      <c r="BI64" s="47">
        <f t="shared" si="361"/>
        <v>0</v>
      </c>
      <c r="BJ64" s="47">
        <f t="shared" si="361"/>
        <v>0</v>
      </c>
      <c r="BK64" s="47">
        <f t="shared" si="361"/>
        <v>0</v>
      </c>
      <c r="BL64" s="47">
        <f t="shared" si="361"/>
        <v>0</v>
      </c>
      <c r="BM64" s="47">
        <f t="shared" si="361"/>
        <v>0</v>
      </c>
      <c r="BN64" s="47">
        <f t="shared" si="361"/>
        <v>0</v>
      </c>
      <c r="BO64" s="47">
        <f t="shared" si="361"/>
        <v>0</v>
      </c>
      <c r="BP64" s="68">
        <f>'KWh (Cumulative)'!BJ74</f>
        <v>0</v>
      </c>
      <c r="BQ64" s="47">
        <f t="shared" ref="BQ64:CJ64" si="362">BP64</f>
        <v>0</v>
      </c>
      <c r="BR64" s="47">
        <f t="shared" si="362"/>
        <v>0</v>
      </c>
      <c r="BS64" s="47">
        <f t="shared" si="362"/>
        <v>0</v>
      </c>
      <c r="BT64" s="47">
        <f t="shared" si="362"/>
        <v>0</v>
      </c>
      <c r="BU64" s="47">
        <f t="shared" si="362"/>
        <v>0</v>
      </c>
      <c r="BV64" s="47">
        <f t="shared" si="362"/>
        <v>0</v>
      </c>
      <c r="BW64" s="47">
        <f t="shared" si="362"/>
        <v>0</v>
      </c>
      <c r="BX64" s="47">
        <f t="shared" si="362"/>
        <v>0</v>
      </c>
      <c r="BY64" s="47">
        <f t="shared" si="362"/>
        <v>0</v>
      </c>
      <c r="BZ64" s="47">
        <f t="shared" si="362"/>
        <v>0</v>
      </c>
      <c r="CA64" s="47">
        <f t="shared" si="362"/>
        <v>0</v>
      </c>
      <c r="CB64" s="47">
        <f t="shared" si="362"/>
        <v>0</v>
      </c>
      <c r="CC64" s="47">
        <f t="shared" si="362"/>
        <v>0</v>
      </c>
      <c r="CD64" s="47">
        <f t="shared" si="362"/>
        <v>0</v>
      </c>
      <c r="CE64" s="47">
        <f t="shared" si="362"/>
        <v>0</v>
      </c>
      <c r="CF64" s="47">
        <f t="shared" si="362"/>
        <v>0</v>
      </c>
      <c r="CG64" s="47">
        <f t="shared" si="362"/>
        <v>0</v>
      </c>
      <c r="CH64" s="47">
        <f t="shared" si="362"/>
        <v>0</v>
      </c>
      <c r="CI64" s="47">
        <f t="shared" si="362"/>
        <v>0</v>
      </c>
      <c r="CJ64" s="47">
        <f t="shared" si="362"/>
        <v>0</v>
      </c>
      <c r="CK64" s="47">
        <f t="shared" si="306"/>
        <v>0</v>
      </c>
      <c r="CL64" s="47">
        <f t="shared" si="307"/>
        <v>0</v>
      </c>
      <c r="CM64" s="47">
        <f t="shared" si="308"/>
        <v>0</v>
      </c>
      <c r="CN64" s="47">
        <f>'KWh (Cumulative)'!CH74</f>
        <v>0</v>
      </c>
      <c r="CO64" s="47">
        <f t="shared" si="309"/>
        <v>0</v>
      </c>
      <c r="CP64" s="47">
        <f t="shared" si="310"/>
        <v>0</v>
      </c>
      <c r="CQ64" s="47">
        <f t="shared" si="311"/>
        <v>0</v>
      </c>
      <c r="CR64" s="47">
        <f t="shared" si="312"/>
        <v>0</v>
      </c>
      <c r="CS64" s="47">
        <f t="shared" si="313"/>
        <v>0</v>
      </c>
      <c r="CT64" s="47">
        <f t="shared" si="314"/>
        <v>0</v>
      </c>
      <c r="CU64" s="47">
        <f t="shared" si="315"/>
        <v>0</v>
      </c>
      <c r="CV64" s="47">
        <f t="shared" si="316"/>
        <v>0</v>
      </c>
      <c r="CW64" s="47">
        <f t="shared" si="317"/>
        <v>0</v>
      </c>
      <c r="CX64" s="47">
        <f t="shared" si="318"/>
        <v>0</v>
      </c>
      <c r="CY64" s="47">
        <f t="shared" si="319"/>
        <v>0</v>
      </c>
      <c r="CZ64" s="47">
        <f t="shared" si="320"/>
        <v>0</v>
      </c>
      <c r="DA64" s="47">
        <f t="shared" si="321"/>
        <v>0</v>
      </c>
      <c r="DB64" s="47">
        <f t="shared" si="322"/>
        <v>0</v>
      </c>
      <c r="DC64" s="47">
        <f t="shared" si="323"/>
        <v>0</v>
      </c>
      <c r="DD64" s="47">
        <f t="shared" si="324"/>
        <v>0</v>
      </c>
      <c r="DE64" s="47">
        <f t="shared" si="325"/>
        <v>0</v>
      </c>
      <c r="DF64" s="47">
        <f t="shared" si="326"/>
        <v>0</v>
      </c>
      <c r="DG64" s="47">
        <f t="shared" si="327"/>
        <v>0</v>
      </c>
      <c r="DH64" s="47">
        <f t="shared" si="328"/>
        <v>0</v>
      </c>
      <c r="DI64" s="47">
        <f t="shared" si="329"/>
        <v>0</v>
      </c>
      <c r="DJ64" s="47">
        <f t="shared" si="330"/>
        <v>0</v>
      </c>
      <c r="DK64" s="47">
        <f t="shared" si="331"/>
        <v>0</v>
      </c>
      <c r="DL64" s="47">
        <f t="shared" si="332"/>
        <v>0</v>
      </c>
      <c r="DM64" s="47">
        <f t="shared" si="333"/>
        <v>0</v>
      </c>
      <c r="DN64" s="47">
        <f t="shared" si="334"/>
        <v>0</v>
      </c>
      <c r="DO64" s="47">
        <f t="shared" si="335"/>
        <v>0</v>
      </c>
      <c r="DP64" s="47">
        <f t="shared" si="336"/>
        <v>0</v>
      </c>
      <c r="DQ64" s="47">
        <f t="shared" si="337"/>
        <v>0</v>
      </c>
      <c r="DR64" s="47">
        <f t="shared" si="338"/>
        <v>0</v>
      </c>
    </row>
    <row r="65" spans="1:122" x14ac:dyDescent="0.25">
      <c r="A65" s="194"/>
      <c r="B65" s="30" t="s">
        <v>14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68"/>
      <c r="T65" s="68"/>
      <c r="U65" s="47">
        <f t="shared" ref="U65:AQ65" si="363">T65</f>
        <v>0</v>
      </c>
      <c r="V65" s="47">
        <f t="shared" si="363"/>
        <v>0</v>
      </c>
      <c r="W65" s="47">
        <f t="shared" si="363"/>
        <v>0</v>
      </c>
      <c r="X65" s="47">
        <f t="shared" si="363"/>
        <v>0</v>
      </c>
      <c r="Y65" s="47">
        <f t="shared" si="363"/>
        <v>0</v>
      </c>
      <c r="Z65" s="47">
        <f t="shared" si="363"/>
        <v>0</v>
      </c>
      <c r="AA65" s="47">
        <f t="shared" si="363"/>
        <v>0</v>
      </c>
      <c r="AB65" s="47">
        <f t="shared" si="363"/>
        <v>0</v>
      </c>
      <c r="AC65" s="47">
        <f t="shared" si="363"/>
        <v>0</v>
      </c>
      <c r="AD65" s="47">
        <f t="shared" si="363"/>
        <v>0</v>
      </c>
      <c r="AE65" s="47">
        <f t="shared" si="303"/>
        <v>0</v>
      </c>
      <c r="AF65" s="68">
        <f>'KWh (Cumulative)'!Z75</f>
        <v>0</v>
      </c>
      <c r="AG65" s="47">
        <f t="shared" si="363"/>
        <v>0</v>
      </c>
      <c r="AH65" s="47">
        <f t="shared" si="363"/>
        <v>0</v>
      </c>
      <c r="AI65" s="47">
        <f t="shared" si="363"/>
        <v>0</v>
      </c>
      <c r="AJ65" s="47">
        <f t="shared" si="363"/>
        <v>0</v>
      </c>
      <c r="AK65" s="47">
        <f t="shared" si="363"/>
        <v>0</v>
      </c>
      <c r="AL65" s="47">
        <f t="shared" si="363"/>
        <v>0</v>
      </c>
      <c r="AM65" s="47">
        <f t="shared" si="363"/>
        <v>0</v>
      </c>
      <c r="AN65" s="47">
        <f t="shared" si="363"/>
        <v>0</v>
      </c>
      <c r="AO65" s="47">
        <f t="shared" si="363"/>
        <v>0</v>
      </c>
      <c r="AP65" s="47">
        <f t="shared" si="363"/>
        <v>0</v>
      </c>
      <c r="AQ65" s="47">
        <f t="shared" si="363"/>
        <v>0</v>
      </c>
      <c r="AR65" s="47">
        <f t="shared" si="339"/>
        <v>0</v>
      </c>
      <c r="AS65" s="47">
        <f t="shared" ref="AS65:BO65" si="364">AR65</f>
        <v>0</v>
      </c>
      <c r="AT65" s="47">
        <f t="shared" si="364"/>
        <v>0</v>
      </c>
      <c r="AU65" s="47">
        <f t="shared" si="364"/>
        <v>0</v>
      </c>
      <c r="AV65" s="47">
        <f t="shared" si="364"/>
        <v>0</v>
      </c>
      <c r="AW65" s="47">
        <f t="shared" si="364"/>
        <v>0</v>
      </c>
      <c r="AX65" s="47">
        <f t="shared" si="364"/>
        <v>0</v>
      </c>
      <c r="AY65" s="47">
        <f t="shared" si="364"/>
        <v>0</v>
      </c>
      <c r="AZ65" s="47">
        <f t="shared" si="364"/>
        <v>0</v>
      </c>
      <c r="BA65" s="47">
        <f t="shared" si="364"/>
        <v>0</v>
      </c>
      <c r="BB65" s="47">
        <f t="shared" si="364"/>
        <v>0</v>
      </c>
      <c r="BC65" s="47">
        <f t="shared" si="364"/>
        <v>0</v>
      </c>
      <c r="BD65" s="68">
        <f>'KWh (Cumulative)'!AX75</f>
        <v>0</v>
      </c>
      <c r="BE65" s="47">
        <f t="shared" si="364"/>
        <v>0</v>
      </c>
      <c r="BF65" s="47">
        <f t="shared" si="364"/>
        <v>0</v>
      </c>
      <c r="BG65" s="47">
        <f t="shared" si="364"/>
        <v>0</v>
      </c>
      <c r="BH65" s="47">
        <f t="shared" si="364"/>
        <v>0</v>
      </c>
      <c r="BI65" s="47">
        <f t="shared" si="364"/>
        <v>0</v>
      </c>
      <c r="BJ65" s="47">
        <f t="shared" si="364"/>
        <v>0</v>
      </c>
      <c r="BK65" s="47">
        <f t="shared" si="364"/>
        <v>0</v>
      </c>
      <c r="BL65" s="47">
        <f t="shared" si="364"/>
        <v>0</v>
      </c>
      <c r="BM65" s="47">
        <f t="shared" si="364"/>
        <v>0</v>
      </c>
      <c r="BN65" s="47">
        <f t="shared" si="364"/>
        <v>0</v>
      </c>
      <c r="BO65" s="47">
        <f t="shared" si="364"/>
        <v>0</v>
      </c>
      <c r="BP65" s="68">
        <f>'KWh (Cumulative)'!BJ75</f>
        <v>0</v>
      </c>
      <c r="BQ65" s="47">
        <f t="shared" ref="BQ65:CJ65" si="365">BP65</f>
        <v>0</v>
      </c>
      <c r="BR65" s="47">
        <f t="shared" si="365"/>
        <v>0</v>
      </c>
      <c r="BS65" s="47">
        <f t="shared" si="365"/>
        <v>0</v>
      </c>
      <c r="BT65" s="47">
        <f t="shared" si="365"/>
        <v>0</v>
      </c>
      <c r="BU65" s="47">
        <f t="shared" si="365"/>
        <v>0</v>
      </c>
      <c r="BV65" s="47">
        <f t="shared" si="365"/>
        <v>0</v>
      </c>
      <c r="BW65" s="47">
        <f t="shared" si="365"/>
        <v>0</v>
      </c>
      <c r="BX65" s="47">
        <f t="shared" si="365"/>
        <v>0</v>
      </c>
      <c r="BY65" s="47">
        <f t="shared" si="365"/>
        <v>0</v>
      </c>
      <c r="BZ65" s="47">
        <f t="shared" si="365"/>
        <v>0</v>
      </c>
      <c r="CA65" s="47">
        <f t="shared" si="365"/>
        <v>0</v>
      </c>
      <c r="CB65" s="47">
        <f t="shared" si="365"/>
        <v>0</v>
      </c>
      <c r="CC65" s="47">
        <f t="shared" si="365"/>
        <v>0</v>
      </c>
      <c r="CD65" s="47">
        <f t="shared" si="365"/>
        <v>0</v>
      </c>
      <c r="CE65" s="47">
        <f t="shared" si="365"/>
        <v>0</v>
      </c>
      <c r="CF65" s="47">
        <f t="shared" si="365"/>
        <v>0</v>
      </c>
      <c r="CG65" s="47">
        <f t="shared" si="365"/>
        <v>0</v>
      </c>
      <c r="CH65" s="47">
        <f t="shared" si="365"/>
        <v>0</v>
      </c>
      <c r="CI65" s="47">
        <f t="shared" si="365"/>
        <v>0</v>
      </c>
      <c r="CJ65" s="47">
        <f t="shared" si="365"/>
        <v>0</v>
      </c>
      <c r="CK65" s="47">
        <f t="shared" si="306"/>
        <v>0</v>
      </c>
      <c r="CL65" s="47">
        <f t="shared" si="307"/>
        <v>0</v>
      </c>
      <c r="CM65" s="47">
        <f t="shared" si="308"/>
        <v>0</v>
      </c>
      <c r="CN65" s="47">
        <f>'KWh (Cumulative)'!CH75</f>
        <v>0</v>
      </c>
      <c r="CO65" s="47">
        <f t="shared" si="309"/>
        <v>0</v>
      </c>
      <c r="CP65" s="47">
        <f t="shared" si="310"/>
        <v>0</v>
      </c>
      <c r="CQ65" s="47">
        <f t="shared" si="311"/>
        <v>0</v>
      </c>
      <c r="CR65" s="47">
        <f t="shared" si="312"/>
        <v>0</v>
      </c>
      <c r="CS65" s="47">
        <f t="shared" si="313"/>
        <v>0</v>
      </c>
      <c r="CT65" s="47">
        <f t="shared" si="314"/>
        <v>0</v>
      </c>
      <c r="CU65" s="47">
        <f t="shared" si="315"/>
        <v>0</v>
      </c>
      <c r="CV65" s="47">
        <f t="shared" si="316"/>
        <v>0</v>
      </c>
      <c r="CW65" s="47">
        <f t="shared" si="317"/>
        <v>0</v>
      </c>
      <c r="CX65" s="47">
        <f t="shared" si="318"/>
        <v>0</v>
      </c>
      <c r="CY65" s="47">
        <f t="shared" si="319"/>
        <v>0</v>
      </c>
      <c r="CZ65" s="47">
        <f t="shared" si="320"/>
        <v>0</v>
      </c>
      <c r="DA65" s="47">
        <f t="shared" si="321"/>
        <v>0</v>
      </c>
      <c r="DB65" s="47">
        <f t="shared" si="322"/>
        <v>0</v>
      </c>
      <c r="DC65" s="47">
        <f t="shared" si="323"/>
        <v>0</v>
      </c>
      <c r="DD65" s="47">
        <f t="shared" si="324"/>
        <v>0</v>
      </c>
      <c r="DE65" s="47">
        <f t="shared" si="325"/>
        <v>0</v>
      </c>
      <c r="DF65" s="47">
        <f t="shared" si="326"/>
        <v>0</v>
      </c>
      <c r="DG65" s="47">
        <f t="shared" si="327"/>
        <v>0</v>
      </c>
      <c r="DH65" s="47">
        <f t="shared" si="328"/>
        <v>0</v>
      </c>
      <c r="DI65" s="47">
        <f t="shared" si="329"/>
        <v>0</v>
      </c>
      <c r="DJ65" s="47">
        <f t="shared" si="330"/>
        <v>0</v>
      </c>
      <c r="DK65" s="47">
        <f t="shared" si="331"/>
        <v>0</v>
      </c>
      <c r="DL65" s="47">
        <f t="shared" si="332"/>
        <v>0</v>
      </c>
      <c r="DM65" s="47">
        <f t="shared" si="333"/>
        <v>0</v>
      </c>
      <c r="DN65" s="47">
        <f t="shared" si="334"/>
        <v>0</v>
      </c>
      <c r="DO65" s="47">
        <f t="shared" si="335"/>
        <v>0</v>
      </c>
      <c r="DP65" s="47">
        <f t="shared" si="336"/>
        <v>0</v>
      </c>
      <c r="DQ65" s="47">
        <f t="shared" si="337"/>
        <v>0</v>
      </c>
      <c r="DR65" s="47">
        <f t="shared" si="338"/>
        <v>0</v>
      </c>
    </row>
    <row r="66" spans="1:122" x14ac:dyDescent="0.25">
      <c r="A66" s="194"/>
      <c r="B66" s="30" t="s">
        <v>15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68"/>
      <c r="T66" s="68"/>
      <c r="U66" s="47">
        <f t="shared" ref="U66:AQ66" si="366">T66</f>
        <v>0</v>
      </c>
      <c r="V66" s="47">
        <f t="shared" si="366"/>
        <v>0</v>
      </c>
      <c r="W66" s="47">
        <f t="shared" si="366"/>
        <v>0</v>
      </c>
      <c r="X66" s="47">
        <f t="shared" si="366"/>
        <v>0</v>
      </c>
      <c r="Y66" s="47">
        <f t="shared" si="366"/>
        <v>0</v>
      </c>
      <c r="Z66" s="47">
        <f t="shared" si="366"/>
        <v>0</v>
      </c>
      <c r="AA66" s="47">
        <f t="shared" si="366"/>
        <v>0</v>
      </c>
      <c r="AB66" s="47">
        <f t="shared" si="366"/>
        <v>0</v>
      </c>
      <c r="AC66" s="47">
        <f t="shared" si="366"/>
        <v>0</v>
      </c>
      <c r="AD66" s="47">
        <f t="shared" si="366"/>
        <v>0</v>
      </c>
      <c r="AE66" s="47">
        <f t="shared" si="303"/>
        <v>0</v>
      </c>
      <c r="AF66" s="68">
        <f>'KWh (Cumulative)'!Z76</f>
        <v>0</v>
      </c>
      <c r="AG66" s="47">
        <f t="shared" si="366"/>
        <v>0</v>
      </c>
      <c r="AH66" s="47">
        <f t="shared" si="366"/>
        <v>0</v>
      </c>
      <c r="AI66" s="47">
        <f t="shared" si="366"/>
        <v>0</v>
      </c>
      <c r="AJ66" s="47">
        <f t="shared" si="366"/>
        <v>0</v>
      </c>
      <c r="AK66" s="47">
        <f t="shared" si="366"/>
        <v>0</v>
      </c>
      <c r="AL66" s="47">
        <f t="shared" si="366"/>
        <v>0</v>
      </c>
      <c r="AM66" s="47">
        <f t="shared" si="366"/>
        <v>0</v>
      </c>
      <c r="AN66" s="47">
        <f t="shared" si="366"/>
        <v>0</v>
      </c>
      <c r="AO66" s="47">
        <f t="shared" si="366"/>
        <v>0</v>
      </c>
      <c r="AP66" s="47">
        <f t="shared" si="366"/>
        <v>0</v>
      </c>
      <c r="AQ66" s="47">
        <f t="shared" si="366"/>
        <v>0</v>
      </c>
      <c r="AR66" s="47">
        <f t="shared" si="339"/>
        <v>0</v>
      </c>
      <c r="AS66" s="47">
        <f t="shared" ref="AS66:BO66" si="367">AR66</f>
        <v>0</v>
      </c>
      <c r="AT66" s="47">
        <f t="shared" si="367"/>
        <v>0</v>
      </c>
      <c r="AU66" s="47">
        <f t="shared" si="367"/>
        <v>0</v>
      </c>
      <c r="AV66" s="47">
        <f t="shared" si="367"/>
        <v>0</v>
      </c>
      <c r="AW66" s="47">
        <f t="shared" si="367"/>
        <v>0</v>
      </c>
      <c r="AX66" s="47">
        <f t="shared" si="367"/>
        <v>0</v>
      </c>
      <c r="AY66" s="47">
        <f t="shared" si="367"/>
        <v>0</v>
      </c>
      <c r="AZ66" s="47">
        <f t="shared" si="367"/>
        <v>0</v>
      </c>
      <c r="BA66" s="47">
        <f t="shared" si="367"/>
        <v>0</v>
      </c>
      <c r="BB66" s="47">
        <f t="shared" si="367"/>
        <v>0</v>
      </c>
      <c r="BC66" s="47">
        <f t="shared" si="367"/>
        <v>0</v>
      </c>
      <c r="BD66" s="68">
        <f>'KWh (Cumulative)'!AX76</f>
        <v>0</v>
      </c>
      <c r="BE66" s="47">
        <f t="shared" si="367"/>
        <v>0</v>
      </c>
      <c r="BF66" s="47">
        <f t="shared" si="367"/>
        <v>0</v>
      </c>
      <c r="BG66" s="47">
        <f t="shared" si="367"/>
        <v>0</v>
      </c>
      <c r="BH66" s="47">
        <f t="shared" si="367"/>
        <v>0</v>
      </c>
      <c r="BI66" s="47">
        <f t="shared" si="367"/>
        <v>0</v>
      </c>
      <c r="BJ66" s="47">
        <f t="shared" si="367"/>
        <v>0</v>
      </c>
      <c r="BK66" s="47">
        <f t="shared" si="367"/>
        <v>0</v>
      </c>
      <c r="BL66" s="47">
        <f t="shared" si="367"/>
        <v>0</v>
      </c>
      <c r="BM66" s="47">
        <f t="shared" si="367"/>
        <v>0</v>
      </c>
      <c r="BN66" s="47">
        <f t="shared" si="367"/>
        <v>0</v>
      </c>
      <c r="BO66" s="47">
        <f t="shared" si="367"/>
        <v>0</v>
      </c>
      <c r="BP66" s="68">
        <f>'KWh (Cumulative)'!BJ76</f>
        <v>0</v>
      </c>
      <c r="BQ66" s="47">
        <f t="shared" ref="BQ66:CJ66" si="368">BP66</f>
        <v>0</v>
      </c>
      <c r="BR66" s="47">
        <f t="shared" si="368"/>
        <v>0</v>
      </c>
      <c r="BS66" s="47">
        <f t="shared" si="368"/>
        <v>0</v>
      </c>
      <c r="BT66" s="47">
        <f t="shared" si="368"/>
        <v>0</v>
      </c>
      <c r="BU66" s="47">
        <f t="shared" si="368"/>
        <v>0</v>
      </c>
      <c r="BV66" s="47">
        <f t="shared" si="368"/>
        <v>0</v>
      </c>
      <c r="BW66" s="47">
        <f t="shared" si="368"/>
        <v>0</v>
      </c>
      <c r="BX66" s="47">
        <f t="shared" si="368"/>
        <v>0</v>
      </c>
      <c r="BY66" s="47">
        <f t="shared" si="368"/>
        <v>0</v>
      </c>
      <c r="BZ66" s="47">
        <f t="shared" si="368"/>
        <v>0</v>
      </c>
      <c r="CA66" s="47">
        <f t="shared" si="368"/>
        <v>0</v>
      </c>
      <c r="CB66" s="47">
        <f t="shared" si="368"/>
        <v>0</v>
      </c>
      <c r="CC66" s="47">
        <f t="shared" si="368"/>
        <v>0</v>
      </c>
      <c r="CD66" s="47">
        <f t="shared" si="368"/>
        <v>0</v>
      </c>
      <c r="CE66" s="47">
        <f t="shared" si="368"/>
        <v>0</v>
      </c>
      <c r="CF66" s="47">
        <f t="shared" si="368"/>
        <v>0</v>
      </c>
      <c r="CG66" s="47">
        <f t="shared" si="368"/>
        <v>0</v>
      </c>
      <c r="CH66" s="47">
        <f t="shared" si="368"/>
        <v>0</v>
      </c>
      <c r="CI66" s="47">
        <f t="shared" si="368"/>
        <v>0</v>
      </c>
      <c r="CJ66" s="47">
        <f t="shared" si="368"/>
        <v>0</v>
      </c>
      <c r="CK66" s="47">
        <f t="shared" si="306"/>
        <v>0</v>
      </c>
      <c r="CL66" s="47">
        <f t="shared" si="307"/>
        <v>0</v>
      </c>
      <c r="CM66" s="47">
        <f t="shared" si="308"/>
        <v>0</v>
      </c>
      <c r="CN66" s="47">
        <f>'KWh (Cumulative)'!CH76</f>
        <v>0</v>
      </c>
      <c r="CO66" s="47">
        <f t="shared" si="309"/>
        <v>0</v>
      </c>
      <c r="CP66" s="47">
        <f t="shared" si="310"/>
        <v>0</v>
      </c>
      <c r="CQ66" s="47">
        <f t="shared" si="311"/>
        <v>0</v>
      </c>
      <c r="CR66" s="47">
        <f t="shared" si="312"/>
        <v>0</v>
      </c>
      <c r="CS66" s="47">
        <f t="shared" si="313"/>
        <v>0</v>
      </c>
      <c r="CT66" s="47">
        <f t="shared" si="314"/>
        <v>0</v>
      </c>
      <c r="CU66" s="47">
        <f t="shared" si="315"/>
        <v>0</v>
      </c>
      <c r="CV66" s="47">
        <f t="shared" si="316"/>
        <v>0</v>
      </c>
      <c r="CW66" s="47">
        <f t="shared" si="317"/>
        <v>0</v>
      </c>
      <c r="CX66" s="47">
        <f t="shared" si="318"/>
        <v>0</v>
      </c>
      <c r="CY66" s="47">
        <f t="shared" si="319"/>
        <v>0</v>
      </c>
      <c r="CZ66" s="47">
        <f t="shared" si="320"/>
        <v>0</v>
      </c>
      <c r="DA66" s="47">
        <f t="shared" si="321"/>
        <v>0</v>
      </c>
      <c r="DB66" s="47">
        <f t="shared" si="322"/>
        <v>0</v>
      </c>
      <c r="DC66" s="47">
        <f t="shared" si="323"/>
        <v>0</v>
      </c>
      <c r="DD66" s="47">
        <f t="shared" si="324"/>
        <v>0</v>
      </c>
      <c r="DE66" s="47">
        <f t="shared" si="325"/>
        <v>0</v>
      </c>
      <c r="DF66" s="47">
        <f t="shared" si="326"/>
        <v>0</v>
      </c>
      <c r="DG66" s="47">
        <f t="shared" si="327"/>
        <v>0</v>
      </c>
      <c r="DH66" s="47">
        <f t="shared" si="328"/>
        <v>0</v>
      </c>
      <c r="DI66" s="47">
        <f t="shared" si="329"/>
        <v>0</v>
      </c>
      <c r="DJ66" s="47">
        <f t="shared" si="330"/>
        <v>0</v>
      </c>
      <c r="DK66" s="47">
        <f t="shared" si="331"/>
        <v>0</v>
      </c>
      <c r="DL66" s="47">
        <f t="shared" si="332"/>
        <v>0</v>
      </c>
      <c r="DM66" s="47">
        <f t="shared" si="333"/>
        <v>0</v>
      </c>
      <c r="DN66" s="47">
        <f t="shared" si="334"/>
        <v>0</v>
      </c>
      <c r="DO66" s="47">
        <f t="shared" si="335"/>
        <v>0</v>
      </c>
      <c r="DP66" s="47">
        <f t="shared" si="336"/>
        <v>0</v>
      </c>
      <c r="DQ66" s="47">
        <f t="shared" si="337"/>
        <v>0</v>
      </c>
      <c r="DR66" s="47">
        <f t="shared" si="338"/>
        <v>0</v>
      </c>
    </row>
    <row r="67" spans="1:122" x14ac:dyDescent="0.25">
      <c r="A67" s="194"/>
      <c r="B67" s="30" t="s">
        <v>7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68"/>
      <c r="T67" s="68"/>
      <c r="U67" s="47">
        <f t="shared" ref="U67:AQ67" si="369">T67</f>
        <v>0</v>
      </c>
      <c r="V67" s="47">
        <f t="shared" si="369"/>
        <v>0</v>
      </c>
      <c r="W67" s="47">
        <f t="shared" si="369"/>
        <v>0</v>
      </c>
      <c r="X67" s="47">
        <f t="shared" si="369"/>
        <v>0</v>
      </c>
      <c r="Y67" s="47">
        <f t="shared" si="369"/>
        <v>0</v>
      </c>
      <c r="Z67" s="47">
        <f t="shared" si="369"/>
        <v>0</v>
      </c>
      <c r="AA67" s="47">
        <f t="shared" si="369"/>
        <v>0</v>
      </c>
      <c r="AB67" s="47">
        <f t="shared" si="369"/>
        <v>0</v>
      </c>
      <c r="AC67" s="47">
        <f t="shared" si="369"/>
        <v>0</v>
      </c>
      <c r="AD67" s="47">
        <f t="shared" si="369"/>
        <v>0</v>
      </c>
      <c r="AE67" s="47">
        <f t="shared" si="303"/>
        <v>0</v>
      </c>
      <c r="AF67" s="68">
        <f>'KWh (Cumulative)'!Z77</f>
        <v>0</v>
      </c>
      <c r="AG67" s="47">
        <f t="shared" si="369"/>
        <v>0</v>
      </c>
      <c r="AH67" s="47">
        <f t="shared" si="369"/>
        <v>0</v>
      </c>
      <c r="AI67" s="47">
        <f t="shared" si="369"/>
        <v>0</v>
      </c>
      <c r="AJ67" s="47">
        <f t="shared" si="369"/>
        <v>0</v>
      </c>
      <c r="AK67" s="47">
        <f t="shared" si="369"/>
        <v>0</v>
      </c>
      <c r="AL67" s="47">
        <f t="shared" si="369"/>
        <v>0</v>
      </c>
      <c r="AM67" s="47">
        <f t="shared" si="369"/>
        <v>0</v>
      </c>
      <c r="AN67" s="47">
        <f t="shared" si="369"/>
        <v>0</v>
      </c>
      <c r="AO67" s="47">
        <f t="shared" si="369"/>
        <v>0</v>
      </c>
      <c r="AP67" s="47">
        <f t="shared" si="369"/>
        <v>0</v>
      </c>
      <c r="AQ67" s="47">
        <f t="shared" si="369"/>
        <v>0</v>
      </c>
      <c r="AR67" s="47">
        <f t="shared" si="339"/>
        <v>0</v>
      </c>
      <c r="AS67" s="47">
        <f t="shared" ref="AS67:BO67" si="370">AR67</f>
        <v>0</v>
      </c>
      <c r="AT67" s="47">
        <f t="shared" si="370"/>
        <v>0</v>
      </c>
      <c r="AU67" s="47">
        <f t="shared" si="370"/>
        <v>0</v>
      </c>
      <c r="AV67" s="47">
        <f t="shared" si="370"/>
        <v>0</v>
      </c>
      <c r="AW67" s="47">
        <f t="shared" si="370"/>
        <v>0</v>
      </c>
      <c r="AX67" s="47">
        <f t="shared" si="370"/>
        <v>0</v>
      </c>
      <c r="AY67" s="47">
        <f t="shared" si="370"/>
        <v>0</v>
      </c>
      <c r="AZ67" s="47">
        <f t="shared" si="370"/>
        <v>0</v>
      </c>
      <c r="BA67" s="47">
        <f t="shared" si="370"/>
        <v>0</v>
      </c>
      <c r="BB67" s="47">
        <f t="shared" si="370"/>
        <v>0</v>
      </c>
      <c r="BC67" s="47">
        <f t="shared" si="370"/>
        <v>0</v>
      </c>
      <c r="BD67" s="68">
        <f>'KWh (Cumulative)'!AX77</f>
        <v>0</v>
      </c>
      <c r="BE67" s="47">
        <f t="shared" si="370"/>
        <v>0</v>
      </c>
      <c r="BF67" s="47">
        <f t="shared" si="370"/>
        <v>0</v>
      </c>
      <c r="BG67" s="47">
        <f t="shared" si="370"/>
        <v>0</v>
      </c>
      <c r="BH67" s="47">
        <f t="shared" si="370"/>
        <v>0</v>
      </c>
      <c r="BI67" s="47">
        <f t="shared" si="370"/>
        <v>0</v>
      </c>
      <c r="BJ67" s="47">
        <f t="shared" si="370"/>
        <v>0</v>
      </c>
      <c r="BK67" s="47">
        <f t="shared" si="370"/>
        <v>0</v>
      </c>
      <c r="BL67" s="47">
        <f t="shared" si="370"/>
        <v>0</v>
      </c>
      <c r="BM67" s="47">
        <f t="shared" si="370"/>
        <v>0</v>
      </c>
      <c r="BN67" s="47">
        <f t="shared" si="370"/>
        <v>0</v>
      </c>
      <c r="BO67" s="47">
        <f t="shared" si="370"/>
        <v>0</v>
      </c>
      <c r="BP67" s="68">
        <f>'KWh (Cumulative)'!BJ77</f>
        <v>0</v>
      </c>
      <c r="BQ67" s="47">
        <f t="shared" ref="BQ67:CJ67" si="371">BP67</f>
        <v>0</v>
      </c>
      <c r="BR67" s="47">
        <f t="shared" si="371"/>
        <v>0</v>
      </c>
      <c r="BS67" s="47">
        <f t="shared" si="371"/>
        <v>0</v>
      </c>
      <c r="BT67" s="47">
        <f t="shared" si="371"/>
        <v>0</v>
      </c>
      <c r="BU67" s="47">
        <f t="shared" si="371"/>
        <v>0</v>
      </c>
      <c r="BV67" s="47">
        <f t="shared" si="371"/>
        <v>0</v>
      </c>
      <c r="BW67" s="47">
        <f t="shared" si="371"/>
        <v>0</v>
      </c>
      <c r="BX67" s="47">
        <f t="shared" si="371"/>
        <v>0</v>
      </c>
      <c r="BY67" s="47">
        <f t="shared" si="371"/>
        <v>0</v>
      </c>
      <c r="BZ67" s="47">
        <f t="shared" si="371"/>
        <v>0</v>
      </c>
      <c r="CA67" s="47">
        <f t="shared" si="371"/>
        <v>0</v>
      </c>
      <c r="CB67" s="47">
        <f t="shared" si="371"/>
        <v>0</v>
      </c>
      <c r="CC67" s="47">
        <f t="shared" si="371"/>
        <v>0</v>
      </c>
      <c r="CD67" s="47">
        <f t="shared" si="371"/>
        <v>0</v>
      </c>
      <c r="CE67" s="47">
        <f t="shared" si="371"/>
        <v>0</v>
      </c>
      <c r="CF67" s="47">
        <f t="shared" si="371"/>
        <v>0</v>
      </c>
      <c r="CG67" s="47">
        <f t="shared" si="371"/>
        <v>0</v>
      </c>
      <c r="CH67" s="47">
        <f t="shared" si="371"/>
        <v>0</v>
      </c>
      <c r="CI67" s="47">
        <f t="shared" si="371"/>
        <v>0</v>
      </c>
      <c r="CJ67" s="47">
        <f t="shared" si="371"/>
        <v>0</v>
      </c>
      <c r="CK67" s="47">
        <f t="shared" si="306"/>
        <v>0</v>
      </c>
      <c r="CL67" s="47">
        <f t="shared" si="307"/>
        <v>0</v>
      </c>
      <c r="CM67" s="47">
        <f t="shared" si="308"/>
        <v>0</v>
      </c>
      <c r="CN67" s="47">
        <f>'KWh (Cumulative)'!CH77</f>
        <v>0</v>
      </c>
      <c r="CO67" s="47">
        <f t="shared" si="309"/>
        <v>0</v>
      </c>
      <c r="CP67" s="47">
        <f t="shared" si="310"/>
        <v>0</v>
      </c>
      <c r="CQ67" s="47">
        <f t="shared" si="311"/>
        <v>0</v>
      </c>
      <c r="CR67" s="47">
        <f t="shared" si="312"/>
        <v>0</v>
      </c>
      <c r="CS67" s="47">
        <f t="shared" si="313"/>
        <v>0</v>
      </c>
      <c r="CT67" s="47">
        <f t="shared" si="314"/>
        <v>0</v>
      </c>
      <c r="CU67" s="47">
        <f t="shared" si="315"/>
        <v>0</v>
      </c>
      <c r="CV67" s="47">
        <f t="shared" si="316"/>
        <v>0</v>
      </c>
      <c r="CW67" s="47">
        <f t="shared" si="317"/>
        <v>0</v>
      </c>
      <c r="CX67" s="47">
        <f t="shared" si="318"/>
        <v>0</v>
      </c>
      <c r="CY67" s="47">
        <f t="shared" si="319"/>
        <v>0</v>
      </c>
      <c r="CZ67" s="47">
        <f t="shared" si="320"/>
        <v>0</v>
      </c>
      <c r="DA67" s="47">
        <f t="shared" si="321"/>
        <v>0</v>
      </c>
      <c r="DB67" s="47">
        <f t="shared" si="322"/>
        <v>0</v>
      </c>
      <c r="DC67" s="47">
        <f t="shared" si="323"/>
        <v>0</v>
      </c>
      <c r="DD67" s="47">
        <f t="shared" si="324"/>
        <v>0</v>
      </c>
      <c r="DE67" s="47">
        <f t="shared" si="325"/>
        <v>0</v>
      </c>
      <c r="DF67" s="47">
        <f t="shared" si="326"/>
        <v>0</v>
      </c>
      <c r="DG67" s="47">
        <f t="shared" si="327"/>
        <v>0</v>
      </c>
      <c r="DH67" s="47">
        <f t="shared" si="328"/>
        <v>0</v>
      </c>
      <c r="DI67" s="47">
        <f t="shared" si="329"/>
        <v>0</v>
      </c>
      <c r="DJ67" s="47">
        <f t="shared" si="330"/>
        <v>0</v>
      </c>
      <c r="DK67" s="47">
        <f t="shared" si="331"/>
        <v>0</v>
      </c>
      <c r="DL67" s="47">
        <f t="shared" si="332"/>
        <v>0</v>
      </c>
      <c r="DM67" s="47">
        <f t="shared" si="333"/>
        <v>0</v>
      </c>
      <c r="DN67" s="47">
        <f t="shared" si="334"/>
        <v>0</v>
      </c>
      <c r="DO67" s="47">
        <f t="shared" si="335"/>
        <v>0</v>
      </c>
      <c r="DP67" s="47">
        <f t="shared" si="336"/>
        <v>0</v>
      </c>
      <c r="DQ67" s="47">
        <f t="shared" si="337"/>
        <v>0</v>
      </c>
      <c r="DR67" s="47">
        <f t="shared" si="338"/>
        <v>0</v>
      </c>
    </row>
    <row r="68" spans="1:122" ht="15.75" thickBot="1" x14ac:dyDescent="0.3">
      <c r="A68" s="195"/>
      <c r="B68" s="30" t="s">
        <v>8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68"/>
      <c r="T68" s="68"/>
      <c r="U68" s="47">
        <f t="shared" ref="U68:AQ68" si="372">T68</f>
        <v>0</v>
      </c>
      <c r="V68" s="47">
        <f t="shared" si="372"/>
        <v>0</v>
      </c>
      <c r="W68" s="47">
        <f t="shared" si="372"/>
        <v>0</v>
      </c>
      <c r="X68" s="47">
        <f t="shared" si="372"/>
        <v>0</v>
      </c>
      <c r="Y68" s="47">
        <f t="shared" si="372"/>
        <v>0</v>
      </c>
      <c r="Z68" s="47">
        <f t="shared" si="372"/>
        <v>0</v>
      </c>
      <c r="AA68" s="47">
        <f t="shared" si="372"/>
        <v>0</v>
      </c>
      <c r="AB68" s="47">
        <f t="shared" si="372"/>
        <v>0</v>
      </c>
      <c r="AC68" s="47">
        <f t="shared" si="372"/>
        <v>0</v>
      </c>
      <c r="AD68" s="47">
        <f t="shared" si="372"/>
        <v>0</v>
      </c>
      <c r="AE68" s="47">
        <f t="shared" si="303"/>
        <v>0</v>
      </c>
      <c r="AF68" s="68">
        <f>'KWh (Cumulative)'!Z78</f>
        <v>0</v>
      </c>
      <c r="AG68" s="47">
        <f t="shared" si="372"/>
        <v>0</v>
      </c>
      <c r="AH68" s="47">
        <f t="shared" si="372"/>
        <v>0</v>
      </c>
      <c r="AI68" s="47">
        <f t="shared" si="372"/>
        <v>0</v>
      </c>
      <c r="AJ68" s="47">
        <f t="shared" si="372"/>
        <v>0</v>
      </c>
      <c r="AK68" s="47">
        <f t="shared" si="372"/>
        <v>0</v>
      </c>
      <c r="AL68" s="47">
        <f t="shared" si="372"/>
        <v>0</v>
      </c>
      <c r="AM68" s="47">
        <f t="shared" si="372"/>
        <v>0</v>
      </c>
      <c r="AN68" s="47">
        <f t="shared" si="372"/>
        <v>0</v>
      </c>
      <c r="AO68" s="47">
        <f t="shared" si="372"/>
        <v>0</v>
      </c>
      <c r="AP68" s="47">
        <f t="shared" si="372"/>
        <v>0</v>
      </c>
      <c r="AQ68" s="47">
        <f t="shared" si="372"/>
        <v>0</v>
      </c>
      <c r="AR68" s="47">
        <f t="shared" si="339"/>
        <v>0</v>
      </c>
      <c r="AS68" s="47">
        <f t="shared" ref="AS68:BO68" si="373">AR68</f>
        <v>0</v>
      </c>
      <c r="AT68" s="47">
        <f t="shared" si="373"/>
        <v>0</v>
      </c>
      <c r="AU68" s="47">
        <f t="shared" si="373"/>
        <v>0</v>
      </c>
      <c r="AV68" s="47">
        <f t="shared" si="373"/>
        <v>0</v>
      </c>
      <c r="AW68" s="47">
        <f t="shared" si="373"/>
        <v>0</v>
      </c>
      <c r="AX68" s="47">
        <f t="shared" si="373"/>
        <v>0</v>
      </c>
      <c r="AY68" s="47">
        <f t="shared" si="373"/>
        <v>0</v>
      </c>
      <c r="AZ68" s="47">
        <f t="shared" si="373"/>
        <v>0</v>
      </c>
      <c r="BA68" s="47">
        <f t="shared" si="373"/>
        <v>0</v>
      </c>
      <c r="BB68" s="47">
        <f t="shared" si="373"/>
        <v>0</v>
      </c>
      <c r="BC68" s="47">
        <f t="shared" si="373"/>
        <v>0</v>
      </c>
      <c r="BD68" s="68">
        <f>'KWh (Cumulative)'!AX78</f>
        <v>0</v>
      </c>
      <c r="BE68" s="47">
        <f t="shared" si="373"/>
        <v>0</v>
      </c>
      <c r="BF68" s="47">
        <f t="shared" si="373"/>
        <v>0</v>
      </c>
      <c r="BG68" s="47">
        <f t="shared" si="373"/>
        <v>0</v>
      </c>
      <c r="BH68" s="47">
        <f t="shared" si="373"/>
        <v>0</v>
      </c>
      <c r="BI68" s="47">
        <f t="shared" si="373"/>
        <v>0</v>
      </c>
      <c r="BJ68" s="47">
        <f t="shared" si="373"/>
        <v>0</v>
      </c>
      <c r="BK68" s="47">
        <f t="shared" si="373"/>
        <v>0</v>
      </c>
      <c r="BL68" s="47">
        <f t="shared" si="373"/>
        <v>0</v>
      </c>
      <c r="BM68" s="47">
        <f t="shared" si="373"/>
        <v>0</v>
      </c>
      <c r="BN68" s="47">
        <f t="shared" si="373"/>
        <v>0</v>
      </c>
      <c r="BO68" s="47">
        <f t="shared" si="373"/>
        <v>0</v>
      </c>
      <c r="BP68" s="68">
        <f>'KWh (Cumulative)'!BJ78</f>
        <v>0</v>
      </c>
      <c r="BQ68" s="47">
        <f t="shared" ref="BQ68:CJ68" si="374">BP68</f>
        <v>0</v>
      </c>
      <c r="BR68" s="47">
        <f t="shared" si="374"/>
        <v>0</v>
      </c>
      <c r="BS68" s="47">
        <f t="shared" si="374"/>
        <v>0</v>
      </c>
      <c r="BT68" s="47">
        <f t="shared" si="374"/>
        <v>0</v>
      </c>
      <c r="BU68" s="47">
        <f t="shared" si="374"/>
        <v>0</v>
      </c>
      <c r="BV68" s="47">
        <f t="shared" si="374"/>
        <v>0</v>
      </c>
      <c r="BW68" s="47">
        <f t="shared" si="374"/>
        <v>0</v>
      </c>
      <c r="BX68" s="47">
        <f t="shared" si="374"/>
        <v>0</v>
      </c>
      <c r="BY68" s="47">
        <f t="shared" si="374"/>
        <v>0</v>
      </c>
      <c r="BZ68" s="47">
        <f t="shared" si="374"/>
        <v>0</v>
      </c>
      <c r="CA68" s="47">
        <f t="shared" si="374"/>
        <v>0</v>
      </c>
      <c r="CB68" s="47">
        <f t="shared" si="374"/>
        <v>0</v>
      </c>
      <c r="CC68" s="47">
        <f t="shared" si="374"/>
        <v>0</v>
      </c>
      <c r="CD68" s="47">
        <f t="shared" si="374"/>
        <v>0</v>
      </c>
      <c r="CE68" s="47">
        <f t="shared" si="374"/>
        <v>0</v>
      </c>
      <c r="CF68" s="47">
        <f t="shared" si="374"/>
        <v>0</v>
      </c>
      <c r="CG68" s="47">
        <f t="shared" si="374"/>
        <v>0</v>
      </c>
      <c r="CH68" s="47">
        <f t="shared" si="374"/>
        <v>0</v>
      </c>
      <c r="CI68" s="47">
        <f t="shared" si="374"/>
        <v>0</v>
      </c>
      <c r="CJ68" s="47">
        <f t="shared" si="374"/>
        <v>0</v>
      </c>
      <c r="CK68" s="47">
        <f t="shared" si="306"/>
        <v>0</v>
      </c>
      <c r="CL68" s="47">
        <f t="shared" si="307"/>
        <v>0</v>
      </c>
      <c r="CM68" s="47">
        <f t="shared" si="308"/>
        <v>0</v>
      </c>
      <c r="CN68" s="47">
        <f>'KWh (Cumulative)'!CH78</f>
        <v>0</v>
      </c>
      <c r="CO68" s="47">
        <f t="shared" si="309"/>
        <v>0</v>
      </c>
      <c r="CP68" s="47">
        <f t="shared" si="310"/>
        <v>0</v>
      </c>
      <c r="CQ68" s="47">
        <f t="shared" si="311"/>
        <v>0</v>
      </c>
      <c r="CR68" s="47">
        <f t="shared" si="312"/>
        <v>0</v>
      </c>
      <c r="CS68" s="47">
        <f t="shared" si="313"/>
        <v>0</v>
      </c>
      <c r="CT68" s="47">
        <f t="shared" si="314"/>
        <v>0</v>
      </c>
      <c r="CU68" s="47">
        <f t="shared" si="315"/>
        <v>0</v>
      </c>
      <c r="CV68" s="47">
        <f t="shared" si="316"/>
        <v>0</v>
      </c>
      <c r="CW68" s="47">
        <f t="shared" si="317"/>
        <v>0</v>
      </c>
      <c r="CX68" s="47">
        <f t="shared" si="318"/>
        <v>0</v>
      </c>
      <c r="CY68" s="47">
        <f t="shared" si="319"/>
        <v>0</v>
      </c>
      <c r="CZ68" s="47">
        <f t="shared" si="320"/>
        <v>0</v>
      </c>
      <c r="DA68" s="47">
        <f t="shared" si="321"/>
        <v>0</v>
      </c>
      <c r="DB68" s="47">
        <f t="shared" si="322"/>
        <v>0</v>
      </c>
      <c r="DC68" s="47">
        <f t="shared" si="323"/>
        <v>0</v>
      </c>
      <c r="DD68" s="47">
        <f t="shared" si="324"/>
        <v>0</v>
      </c>
      <c r="DE68" s="47">
        <f t="shared" si="325"/>
        <v>0</v>
      </c>
      <c r="DF68" s="47">
        <f t="shared" si="326"/>
        <v>0</v>
      </c>
      <c r="DG68" s="47">
        <f t="shared" si="327"/>
        <v>0</v>
      </c>
      <c r="DH68" s="47">
        <f t="shared" si="328"/>
        <v>0</v>
      </c>
      <c r="DI68" s="47">
        <f t="shared" si="329"/>
        <v>0</v>
      </c>
      <c r="DJ68" s="47">
        <f t="shared" si="330"/>
        <v>0</v>
      </c>
      <c r="DK68" s="47">
        <f t="shared" si="331"/>
        <v>0</v>
      </c>
      <c r="DL68" s="47">
        <f t="shared" si="332"/>
        <v>0</v>
      </c>
      <c r="DM68" s="47">
        <f t="shared" si="333"/>
        <v>0</v>
      </c>
      <c r="DN68" s="47">
        <f t="shared" si="334"/>
        <v>0</v>
      </c>
      <c r="DO68" s="47">
        <f t="shared" si="335"/>
        <v>0</v>
      </c>
      <c r="DP68" s="47">
        <f t="shared" si="336"/>
        <v>0</v>
      </c>
      <c r="DQ68" s="47">
        <f t="shared" si="337"/>
        <v>0</v>
      </c>
      <c r="DR68" s="47">
        <f t="shared" si="338"/>
        <v>0</v>
      </c>
    </row>
    <row r="69" spans="1:122" ht="15.75" thickBot="1" x14ac:dyDescent="0.3">
      <c r="T69" s="68">
        <f>'KWh (Cumulative)'!N79</f>
        <v>0</v>
      </c>
      <c r="AF69" s="68">
        <f>'KWh (Cumulative)'!Z79</f>
        <v>0</v>
      </c>
      <c r="AR69" s="68">
        <f>'KWh (Cumulative)'!AL79</f>
        <v>0</v>
      </c>
      <c r="BD69" s="68">
        <f>'KWh (Cumulative)'!AX79</f>
        <v>0</v>
      </c>
      <c r="BP69" s="68">
        <f>'KWh (Cumulative)'!BJ79</f>
        <v>0</v>
      </c>
      <c r="CB69" s="68"/>
      <c r="CN69" s="47">
        <f>'KWh (Cumulative)'!CH79</f>
        <v>0</v>
      </c>
    </row>
    <row r="70" spans="1:122" ht="15.75" x14ac:dyDescent="0.25">
      <c r="A70" s="9"/>
      <c r="B70" s="54" t="s">
        <v>35</v>
      </c>
      <c r="C70" s="35">
        <v>43466</v>
      </c>
      <c r="D70" s="35">
        <v>43497</v>
      </c>
      <c r="E70" s="33">
        <v>43525</v>
      </c>
      <c r="F70" s="33">
        <v>43556</v>
      </c>
      <c r="G70" s="33">
        <v>43586</v>
      </c>
      <c r="H70" s="33">
        <v>43617</v>
      </c>
      <c r="I70" s="33">
        <v>43647</v>
      </c>
      <c r="J70" s="33">
        <v>43678</v>
      </c>
      <c r="K70" s="33">
        <v>43709</v>
      </c>
      <c r="L70" s="33">
        <v>43739</v>
      </c>
      <c r="M70" s="33">
        <v>43770</v>
      </c>
      <c r="N70" s="33">
        <v>43800</v>
      </c>
      <c r="O70" s="33">
        <v>43831</v>
      </c>
      <c r="P70" s="33">
        <v>43862</v>
      </c>
      <c r="Q70" s="34">
        <v>43891</v>
      </c>
      <c r="R70" s="34">
        <v>43922</v>
      </c>
      <c r="S70" s="34">
        <v>43952</v>
      </c>
      <c r="T70" s="34">
        <v>43983</v>
      </c>
      <c r="U70" s="34">
        <v>44013</v>
      </c>
      <c r="V70" s="34">
        <v>44044</v>
      </c>
      <c r="W70" s="34">
        <v>44075</v>
      </c>
      <c r="X70" s="34">
        <v>44105</v>
      </c>
      <c r="Y70" s="34">
        <v>44136</v>
      </c>
      <c r="Z70" s="34">
        <v>44166</v>
      </c>
      <c r="AA70" s="34">
        <v>44197</v>
      </c>
      <c r="AB70" s="34">
        <v>44228</v>
      </c>
      <c r="AC70" s="35">
        <v>44256</v>
      </c>
      <c r="AD70" s="35">
        <v>44287</v>
      </c>
      <c r="AE70" s="35">
        <v>44317</v>
      </c>
      <c r="AF70" s="33">
        <v>44713</v>
      </c>
      <c r="AG70" s="35">
        <v>44378</v>
      </c>
      <c r="AH70" s="35">
        <v>44409</v>
      </c>
      <c r="AI70" s="35">
        <v>44440</v>
      </c>
      <c r="AJ70" s="35">
        <v>44470</v>
      </c>
      <c r="AK70" s="35">
        <v>44501</v>
      </c>
      <c r="AL70" s="35">
        <v>44531</v>
      </c>
      <c r="AM70" s="35">
        <v>44562</v>
      </c>
      <c r="AN70" s="35">
        <v>44593</v>
      </c>
      <c r="AO70" s="33">
        <v>44621</v>
      </c>
      <c r="AP70" s="33">
        <v>44652</v>
      </c>
      <c r="AQ70" s="33">
        <v>44682</v>
      </c>
      <c r="AR70" s="33">
        <v>44713</v>
      </c>
      <c r="AS70" s="33">
        <v>44743</v>
      </c>
      <c r="AT70" s="33">
        <v>44774</v>
      </c>
      <c r="AU70" s="33">
        <v>44805</v>
      </c>
      <c r="AV70" s="33">
        <v>44835</v>
      </c>
      <c r="AW70" s="33">
        <v>44866</v>
      </c>
      <c r="AX70" s="33">
        <v>44896</v>
      </c>
      <c r="AY70" s="33">
        <v>44927</v>
      </c>
      <c r="AZ70" s="33">
        <v>44958</v>
      </c>
      <c r="BA70" s="34">
        <v>44986</v>
      </c>
      <c r="BB70" s="34">
        <v>45017</v>
      </c>
      <c r="BC70" s="34">
        <v>45047</v>
      </c>
      <c r="BD70" s="33">
        <v>44713</v>
      </c>
      <c r="BE70" s="34">
        <v>45108</v>
      </c>
      <c r="BF70" s="34">
        <v>45139</v>
      </c>
      <c r="BG70" s="34">
        <v>45170</v>
      </c>
      <c r="BH70" s="34">
        <v>45200</v>
      </c>
      <c r="BI70" s="34">
        <v>45231</v>
      </c>
      <c r="BJ70" s="34">
        <v>45261</v>
      </c>
      <c r="BK70" s="34">
        <v>45292</v>
      </c>
      <c r="BL70" s="34">
        <v>45323</v>
      </c>
      <c r="BM70" s="35">
        <v>45352</v>
      </c>
      <c r="BN70" s="35">
        <v>45383</v>
      </c>
      <c r="BO70" s="35">
        <v>45413</v>
      </c>
      <c r="BP70" s="35">
        <v>45444</v>
      </c>
      <c r="BQ70" s="35">
        <v>45474</v>
      </c>
      <c r="BR70" s="35">
        <v>45505</v>
      </c>
      <c r="BS70" s="35">
        <v>45536</v>
      </c>
      <c r="BT70" s="35">
        <v>45566</v>
      </c>
      <c r="BU70" s="35">
        <v>45597</v>
      </c>
      <c r="BV70" s="35">
        <v>45627</v>
      </c>
      <c r="BW70" s="35">
        <v>45658</v>
      </c>
      <c r="BX70" s="35">
        <v>45689</v>
      </c>
      <c r="BY70" s="33">
        <v>45717</v>
      </c>
      <c r="BZ70" s="33">
        <v>45748</v>
      </c>
      <c r="CA70" s="33">
        <v>45778</v>
      </c>
      <c r="CB70" s="33">
        <v>45809</v>
      </c>
      <c r="CC70" s="33">
        <v>45839</v>
      </c>
      <c r="CD70" s="33">
        <v>45870</v>
      </c>
      <c r="CE70" s="33">
        <v>45901</v>
      </c>
      <c r="CF70" s="33">
        <v>45931</v>
      </c>
      <c r="CG70" s="33">
        <v>45962</v>
      </c>
      <c r="CH70" s="33">
        <v>45992</v>
      </c>
      <c r="CI70" s="33">
        <v>46023</v>
      </c>
      <c r="CJ70" s="33">
        <v>46054</v>
      </c>
      <c r="CK70" s="33">
        <v>46082</v>
      </c>
      <c r="CL70" s="33">
        <v>46113</v>
      </c>
      <c r="CM70" s="33">
        <v>46143</v>
      </c>
      <c r="CN70" s="33">
        <v>46174</v>
      </c>
      <c r="CO70" s="33">
        <v>46204</v>
      </c>
      <c r="CP70" s="33">
        <v>46235</v>
      </c>
      <c r="CQ70" s="33">
        <v>46266</v>
      </c>
      <c r="CR70" s="33">
        <v>46296</v>
      </c>
      <c r="CS70" s="33">
        <v>46327</v>
      </c>
      <c r="CT70" s="33">
        <v>46357</v>
      </c>
      <c r="CU70" s="33">
        <v>46388</v>
      </c>
      <c r="CV70" s="33">
        <v>46419</v>
      </c>
      <c r="CW70" s="33">
        <v>46447</v>
      </c>
      <c r="CX70" s="33">
        <v>46478</v>
      </c>
      <c r="CY70" s="33">
        <v>46508</v>
      </c>
      <c r="CZ70" s="33">
        <v>46539</v>
      </c>
      <c r="DA70" s="33">
        <v>46569</v>
      </c>
      <c r="DB70" s="33">
        <v>46600</v>
      </c>
      <c r="DC70" s="33">
        <v>46631</v>
      </c>
      <c r="DD70" s="33">
        <v>46661</v>
      </c>
      <c r="DE70" s="33">
        <v>46692</v>
      </c>
      <c r="DF70" s="33">
        <v>46722</v>
      </c>
      <c r="DG70" s="33">
        <v>46753</v>
      </c>
      <c r="DH70" s="33">
        <v>46784</v>
      </c>
      <c r="DI70" s="33">
        <v>46813</v>
      </c>
      <c r="DJ70" s="33">
        <v>46844</v>
      </c>
      <c r="DK70" s="33">
        <v>46874</v>
      </c>
      <c r="DL70" s="33">
        <v>46905</v>
      </c>
      <c r="DM70" s="33">
        <v>46935</v>
      </c>
      <c r="DN70" s="33">
        <v>46966</v>
      </c>
      <c r="DO70" s="33">
        <v>46997</v>
      </c>
      <c r="DP70" s="33">
        <v>47027</v>
      </c>
      <c r="DQ70" s="33">
        <v>47058</v>
      </c>
      <c r="DR70" s="33">
        <v>47088</v>
      </c>
    </row>
    <row r="71" spans="1:122" ht="15" customHeight="1" x14ac:dyDescent="0.25">
      <c r="A71" s="193" t="s">
        <v>29</v>
      </c>
      <c r="B71" s="30" t="s">
        <v>9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68"/>
      <c r="T71" s="68"/>
      <c r="U71" s="47">
        <f>T71</f>
        <v>0</v>
      </c>
      <c r="V71" s="47">
        <f t="shared" ref="V71:AQ71" si="375">U71</f>
        <v>0</v>
      </c>
      <c r="W71" s="47">
        <f t="shared" si="375"/>
        <v>0</v>
      </c>
      <c r="X71" s="47">
        <f t="shared" si="375"/>
        <v>0</v>
      </c>
      <c r="Y71" s="47">
        <f t="shared" si="375"/>
        <v>0</v>
      </c>
      <c r="Z71" s="47">
        <f t="shared" si="375"/>
        <v>0</v>
      </c>
      <c r="AA71" s="47">
        <f t="shared" si="375"/>
        <v>0</v>
      </c>
      <c r="AB71" s="47">
        <f t="shared" si="375"/>
        <v>0</v>
      </c>
      <c r="AC71" s="47">
        <f t="shared" si="375"/>
        <v>0</v>
      </c>
      <c r="AD71" s="47">
        <f t="shared" si="375"/>
        <v>0</v>
      </c>
      <c r="AE71" s="47">
        <f t="shared" ref="AE71:AE83" si="376">AD71</f>
        <v>0</v>
      </c>
      <c r="AF71" s="68">
        <f>'KWh (Cumulative)'!Z81</f>
        <v>0</v>
      </c>
      <c r="AG71" s="47">
        <f t="shared" si="375"/>
        <v>0</v>
      </c>
      <c r="AH71" s="47">
        <f t="shared" si="375"/>
        <v>0</v>
      </c>
      <c r="AI71" s="47">
        <f t="shared" si="375"/>
        <v>0</v>
      </c>
      <c r="AJ71" s="47">
        <f t="shared" si="375"/>
        <v>0</v>
      </c>
      <c r="AK71" s="47">
        <f t="shared" si="375"/>
        <v>0</v>
      </c>
      <c r="AL71" s="47">
        <f t="shared" si="375"/>
        <v>0</v>
      </c>
      <c r="AM71" s="47">
        <f t="shared" si="375"/>
        <v>0</v>
      </c>
      <c r="AN71" s="47">
        <f t="shared" si="375"/>
        <v>0</v>
      </c>
      <c r="AO71" s="47">
        <f t="shared" si="375"/>
        <v>0</v>
      </c>
      <c r="AP71" s="47">
        <f t="shared" si="375"/>
        <v>0</v>
      </c>
      <c r="AQ71" s="47">
        <f t="shared" si="375"/>
        <v>0</v>
      </c>
      <c r="AR71" s="47">
        <f>AQ71</f>
        <v>0</v>
      </c>
      <c r="AS71" s="47">
        <f>AR71</f>
        <v>0</v>
      </c>
      <c r="AT71" s="47">
        <f t="shared" ref="AT71:BO71" si="377">AS71</f>
        <v>0</v>
      </c>
      <c r="AU71" s="47">
        <f t="shared" si="377"/>
        <v>0</v>
      </c>
      <c r="AV71" s="47">
        <f t="shared" si="377"/>
        <v>0</v>
      </c>
      <c r="AW71" s="47">
        <f t="shared" si="377"/>
        <v>0</v>
      </c>
      <c r="AX71" s="47">
        <f t="shared" si="377"/>
        <v>0</v>
      </c>
      <c r="AY71" s="47">
        <f t="shared" si="377"/>
        <v>0</v>
      </c>
      <c r="AZ71" s="47">
        <f t="shared" si="377"/>
        <v>0</v>
      </c>
      <c r="BA71" s="47">
        <f t="shared" si="377"/>
        <v>0</v>
      </c>
      <c r="BB71" s="47">
        <f t="shared" si="377"/>
        <v>0</v>
      </c>
      <c r="BC71" s="47">
        <f t="shared" si="377"/>
        <v>0</v>
      </c>
      <c r="BD71" s="68">
        <f>'KWh (Cumulative)'!AX81</f>
        <v>0</v>
      </c>
      <c r="BE71" s="47">
        <f t="shared" si="377"/>
        <v>0</v>
      </c>
      <c r="BF71" s="47">
        <f t="shared" si="377"/>
        <v>0</v>
      </c>
      <c r="BG71" s="47">
        <f t="shared" si="377"/>
        <v>0</v>
      </c>
      <c r="BH71" s="47">
        <f t="shared" si="377"/>
        <v>0</v>
      </c>
      <c r="BI71" s="47">
        <f t="shared" si="377"/>
        <v>0</v>
      </c>
      <c r="BJ71" s="47">
        <f t="shared" si="377"/>
        <v>0</v>
      </c>
      <c r="BK71" s="47">
        <f t="shared" si="377"/>
        <v>0</v>
      </c>
      <c r="BL71" s="47">
        <f t="shared" si="377"/>
        <v>0</v>
      </c>
      <c r="BM71" s="47">
        <f t="shared" si="377"/>
        <v>0</v>
      </c>
      <c r="BN71" s="47">
        <f t="shared" si="377"/>
        <v>0</v>
      </c>
      <c r="BO71" s="47">
        <f t="shared" si="377"/>
        <v>0</v>
      </c>
      <c r="BP71" s="68">
        <f>'KWh (Cumulative)'!BJ81</f>
        <v>0</v>
      </c>
      <c r="BQ71" s="47">
        <f>BP71</f>
        <v>0</v>
      </c>
      <c r="BR71" s="47">
        <f t="shared" ref="BR71:CJ71" si="378">BQ71</f>
        <v>0</v>
      </c>
      <c r="BS71" s="47">
        <f t="shared" si="378"/>
        <v>0</v>
      </c>
      <c r="BT71" s="47">
        <f t="shared" si="378"/>
        <v>0</v>
      </c>
      <c r="BU71" s="47">
        <f t="shared" si="378"/>
        <v>0</v>
      </c>
      <c r="BV71" s="47">
        <f t="shared" si="378"/>
        <v>0</v>
      </c>
      <c r="BW71" s="47">
        <f t="shared" si="378"/>
        <v>0</v>
      </c>
      <c r="BX71" s="47">
        <f t="shared" si="378"/>
        <v>0</v>
      </c>
      <c r="BY71" s="47">
        <f t="shared" si="378"/>
        <v>0</v>
      </c>
      <c r="BZ71" s="47">
        <f t="shared" si="378"/>
        <v>0</v>
      </c>
      <c r="CA71" s="47">
        <f t="shared" si="378"/>
        <v>0</v>
      </c>
      <c r="CB71" s="47">
        <f t="shared" si="378"/>
        <v>0</v>
      </c>
      <c r="CC71" s="47">
        <f t="shared" si="378"/>
        <v>0</v>
      </c>
      <c r="CD71" s="47">
        <f t="shared" si="378"/>
        <v>0</v>
      </c>
      <c r="CE71" s="47">
        <f t="shared" si="378"/>
        <v>0</v>
      </c>
      <c r="CF71" s="47">
        <f t="shared" si="378"/>
        <v>0</v>
      </c>
      <c r="CG71" s="47">
        <f t="shared" si="378"/>
        <v>0</v>
      </c>
      <c r="CH71" s="47">
        <f t="shared" si="378"/>
        <v>0</v>
      </c>
      <c r="CI71" s="47">
        <f t="shared" si="378"/>
        <v>0</v>
      </c>
      <c r="CJ71" s="47">
        <f t="shared" si="378"/>
        <v>0</v>
      </c>
      <c r="CK71" s="47">
        <f t="shared" ref="CK71:CK83" si="379">CJ71</f>
        <v>0</v>
      </c>
      <c r="CL71" s="47">
        <f t="shared" ref="CL71:CL83" si="380">CK71</f>
        <v>0</v>
      </c>
      <c r="CM71" s="47">
        <f t="shared" ref="CM71:CM83" si="381">CL71</f>
        <v>0</v>
      </c>
      <c r="CN71" s="47">
        <f>'KWh (Cumulative)'!CH81</f>
        <v>0</v>
      </c>
      <c r="CO71" s="47">
        <f t="shared" ref="CO71:CO83" si="382">CN71</f>
        <v>0</v>
      </c>
      <c r="CP71" s="47">
        <f t="shared" ref="CP71:CP83" si="383">CO71</f>
        <v>0</v>
      </c>
      <c r="CQ71" s="47">
        <f t="shared" ref="CQ71:CQ83" si="384">CP71</f>
        <v>0</v>
      </c>
      <c r="CR71" s="47">
        <f t="shared" ref="CR71:CR83" si="385">CQ71</f>
        <v>0</v>
      </c>
      <c r="CS71" s="47">
        <f t="shared" ref="CS71:CS83" si="386">CR71</f>
        <v>0</v>
      </c>
      <c r="CT71" s="47">
        <f t="shared" ref="CT71:CT83" si="387">CS71</f>
        <v>0</v>
      </c>
      <c r="CU71" s="47">
        <f t="shared" ref="CU71:CU83" si="388">CT71</f>
        <v>0</v>
      </c>
      <c r="CV71" s="47">
        <f t="shared" ref="CV71:CV83" si="389">CU71</f>
        <v>0</v>
      </c>
      <c r="CW71" s="47">
        <f t="shared" ref="CW71:CW83" si="390">CV71</f>
        <v>0</v>
      </c>
      <c r="CX71" s="47">
        <f t="shared" ref="CX71:CX83" si="391">CW71</f>
        <v>0</v>
      </c>
      <c r="CY71" s="47">
        <f t="shared" ref="CY71:CY83" si="392">CX71</f>
        <v>0</v>
      </c>
      <c r="CZ71" s="47">
        <f t="shared" ref="CZ71:CZ83" si="393">CY71</f>
        <v>0</v>
      </c>
      <c r="DA71" s="47">
        <f t="shared" ref="DA71:DA83" si="394">CZ71</f>
        <v>0</v>
      </c>
      <c r="DB71" s="47">
        <f t="shared" ref="DB71:DB83" si="395">DA71</f>
        <v>0</v>
      </c>
      <c r="DC71" s="47">
        <f t="shared" ref="DC71:DC83" si="396">DB71</f>
        <v>0</v>
      </c>
      <c r="DD71" s="47">
        <f t="shared" ref="DD71:DD83" si="397">DC71</f>
        <v>0</v>
      </c>
      <c r="DE71" s="47">
        <f t="shared" ref="DE71:DE83" si="398">DD71</f>
        <v>0</v>
      </c>
      <c r="DF71" s="47">
        <f t="shared" ref="DF71:DF83" si="399">DE71</f>
        <v>0</v>
      </c>
      <c r="DG71" s="47">
        <f t="shared" ref="DG71:DG83" si="400">DF71</f>
        <v>0</v>
      </c>
      <c r="DH71" s="47">
        <f t="shared" ref="DH71:DH83" si="401">DG71</f>
        <v>0</v>
      </c>
      <c r="DI71" s="47">
        <f t="shared" ref="DI71:DI83" si="402">DH71</f>
        <v>0</v>
      </c>
      <c r="DJ71" s="47">
        <f t="shared" ref="DJ71:DJ83" si="403">DI71</f>
        <v>0</v>
      </c>
      <c r="DK71" s="47">
        <f t="shared" ref="DK71:DK83" si="404">DJ71</f>
        <v>0</v>
      </c>
      <c r="DL71" s="47">
        <f t="shared" ref="DL71:DL83" si="405">DK71</f>
        <v>0</v>
      </c>
      <c r="DM71" s="47">
        <f t="shared" ref="DM71:DM83" si="406">DL71</f>
        <v>0</v>
      </c>
      <c r="DN71" s="47">
        <f t="shared" ref="DN71:DN83" si="407">DM71</f>
        <v>0</v>
      </c>
      <c r="DO71" s="47">
        <f t="shared" ref="DO71:DO83" si="408">DN71</f>
        <v>0</v>
      </c>
      <c r="DP71" s="47">
        <f t="shared" ref="DP71:DP83" si="409">DO71</f>
        <v>0</v>
      </c>
      <c r="DQ71" s="47">
        <f t="shared" ref="DQ71:DQ83" si="410">DP71</f>
        <v>0</v>
      </c>
      <c r="DR71" s="47">
        <f t="shared" ref="DR71:DR83" si="411">DQ71</f>
        <v>0</v>
      </c>
    </row>
    <row r="72" spans="1:122" x14ac:dyDescent="0.25">
      <c r="A72" s="193"/>
      <c r="B72" s="30" t="s">
        <v>6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68"/>
      <c r="T72" s="68"/>
      <c r="U72" s="47">
        <f t="shared" ref="U72:AR83" si="412">T72</f>
        <v>0</v>
      </c>
      <c r="V72" s="47">
        <f t="shared" si="412"/>
        <v>0</v>
      </c>
      <c r="W72" s="47">
        <f t="shared" si="412"/>
        <v>0</v>
      </c>
      <c r="X72" s="47">
        <f t="shared" si="412"/>
        <v>0</v>
      </c>
      <c r="Y72" s="47">
        <f t="shared" si="412"/>
        <v>0</v>
      </c>
      <c r="Z72" s="47">
        <f t="shared" si="412"/>
        <v>0</v>
      </c>
      <c r="AA72" s="47">
        <f t="shared" si="412"/>
        <v>0</v>
      </c>
      <c r="AB72" s="47">
        <f t="shared" si="412"/>
        <v>0</v>
      </c>
      <c r="AC72" s="47">
        <f t="shared" si="412"/>
        <v>0</v>
      </c>
      <c r="AD72" s="47">
        <f t="shared" si="412"/>
        <v>0</v>
      </c>
      <c r="AE72" s="47">
        <f t="shared" si="376"/>
        <v>0</v>
      </c>
      <c r="AF72" s="68">
        <f>'KWh (Cumulative)'!Z82</f>
        <v>0</v>
      </c>
      <c r="AG72" s="47">
        <f t="shared" si="412"/>
        <v>0</v>
      </c>
      <c r="AH72" s="47">
        <f t="shared" si="412"/>
        <v>0</v>
      </c>
      <c r="AI72" s="47">
        <f t="shared" si="412"/>
        <v>0</v>
      </c>
      <c r="AJ72" s="47">
        <f t="shared" si="412"/>
        <v>0</v>
      </c>
      <c r="AK72" s="47">
        <f t="shared" si="412"/>
        <v>0</v>
      </c>
      <c r="AL72" s="47">
        <f t="shared" si="412"/>
        <v>0</v>
      </c>
      <c r="AM72" s="47">
        <f t="shared" si="412"/>
        <v>0</v>
      </c>
      <c r="AN72" s="47">
        <f t="shared" si="412"/>
        <v>0</v>
      </c>
      <c r="AO72" s="47">
        <f t="shared" si="412"/>
        <v>0</v>
      </c>
      <c r="AP72" s="47">
        <f t="shared" si="412"/>
        <v>0</v>
      </c>
      <c r="AQ72" s="47">
        <f t="shared" si="412"/>
        <v>0</v>
      </c>
      <c r="AR72" s="47">
        <f t="shared" si="412"/>
        <v>0</v>
      </c>
      <c r="AS72" s="47">
        <f t="shared" ref="AS72:BO72" si="413">AR72</f>
        <v>0</v>
      </c>
      <c r="AT72" s="47">
        <f t="shared" si="413"/>
        <v>0</v>
      </c>
      <c r="AU72" s="47">
        <f t="shared" si="413"/>
        <v>0</v>
      </c>
      <c r="AV72" s="47">
        <f t="shared" si="413"/>
        <v>0</v>
      </c>
      <c r="AW72" s="47">
        <f t="shared" si="413"/>
        <v>0</v>
      </c>
      <c r="AX72" s="47">
        <f t="shared" si="413"/>
        <v>0</v>
      </c>
      <c r="AY72" s="47">
        <f t="shared" si="413"/>
        <v>0</v>
      </c>
      <c r="AZ72" s="47">
        <f t="shared" si="413"/>
        <v>0</v>
      </c>
      <c r="BA72" s="47">
        <f t="shared" si="413"/>
        <v>0</v>
      </c>
      <c r="BB72" s="47">
        <f t="shared" si="413"/>
        <v>0</v>
      </c>
      <c r="BC72" s="47">
        <f t="shared" si="413"/>
        <v>0</v>
      </c>
      <c r="BD72" s="68">
        <f>'KWh (Cumulative)'!AX82</f>
        <v>0</v>
      </c>
      <c r="BE72" s="47">
        <f t="shared" si="413"/>
        <v>0</v>
      </c>
      <c r="BF72" s="47">
        <f t="shared" si="413"/>
        <v>0</v>
      </c>
      <c r="BG72" s="47">
        <f t="shared" si="413"/>
        <v>0</v>
      </c>
      <c r="BH72" s="47">
        <f t="shared" si="413"/>
        <v>0</v>
      </c>
      <c r="BI72" s="47">
        <f t="shared" si="413"/>
        <v>0</v>
      </c>
      <c r="BJ72" s="47">
        <f t="shared" si="413"/>
        <v>0</v>
      </c>
      <c r="BK72" s="47">
        <f t="shared" si="413"/>
        <v>0</v>
      </c>
      <c r="BL72" s="47">
        <f t="shared" si="413"/>
        <v>0</v>
      </c>
      <c r="BM72" s="47">
        <f t="shared" si="413"/>
        <v>0</v>
      </c>
      <c r="BN72" s="47">
        <f t="shared" si="413"/>
        <v>0</v>
      </c>
      <c r="BO72" s="47">
        <f t="shared" si="413"/>
        <v>0</v>
      </c>
      <c r="BP72" s="68">
        <f>'KWh (Cumulative)'!BJ82</f>
        <v>0</v>
      </c>
      <c r="BQ72" s="47">
        <f t="shared" ref="BQ72:CJ72" si="414">BP72</f>
        <v>0</v>
      </c>
      <c r="BR72" s="47">
        <f t="shared" si="414"/>
        <v>0</v>
      </c>
      <c r="BS72" s="47">
        <f t="shared" si="414"/>
        <v>0</v>
      </c>
      <c r="BT72" s="47">
        <f t="shared" si="414"/>
        <v>0</v>
      </c>
      <c r="BU72" s="47">
        <f t="shared" si="414"/>
        <v>0</v>
      </c>
      <c r="BV72" s="47">
        <f t="shared" si="414"/>
        <v>0</v>
      </c>
      <c r="BW72" s="47">
        <f t="shared" si="414"/>
        <v>0</v>
      </c>
      <c r="BX72" s="47">
        <f t="shared" si="414"/>
        <v>0</v>
      </c>
      <c r="BY72" s="47">
        <f t="shared" si="414"/>
        <v>0</v>
      </c>
      <c r="BZ72" s="47">
        <f t="shared" si="414"/>
        <v>0</v>
      </c>
      <c r="CA72" s="47">
        <f t="shared" si="414"/>
        <v>0</v>
      </c>
      <c r="CB72" s="47">
        <f t="shared" si="414"/>
        <v>0</v>
      </c>
      <c r="CC72" s="47">
        <f t="shared" si="414"/>
        <v>0</v>
      </c>
      <c r="CD72" s="47">
        <f t="shared" si="414"/>
        <v>0</v>
      </c>
      <c r="CE72" s="47">
        <f t="shared" si="414"/>
        <v>0</v>
      </c>
      <c r="CF72" s="47">
        <f t="shared" si="414"/>
        <v>0</v>
      </c>
      <c r="CG72" s="47">
        <f t="shared" si="414"/>
        <v>0</v>
      </c>
      <c r="CH72" s="47">
        <f t="shared" si="414"/>
        <v>0</v>
      </c>
      <c r="CI72" s="47">
        <f t="shared" si="414"/>
        <v>0</v>
      </c>
      <c r="CJ72" s="47">
        <f t="shared" si="414"/>
        <v>0</v>
      </c>
      <c r="CK72" s="47">
        <f t="shared" si="379"/>
        <v>0</v>
      </c>
      <c r="CL72" s="47">
        <f t="shared" si="380"/>
        <v>0</v>
      </c>
      <c r="CM72" s="47">
        <f t="shared" si="381"/>
        <v>0</v>
      </c>
      <c r="CN72" s="47">
        <f>'KWh (Cumulative)'!CH82</f>
        <v>0</v>
      </c>
      <c r="CO72" s="47">
        <f t="shared" si="382"/>
        <v>0</v>
      </c>
      <c r="CP72" s="47">
        <f t="shared" si="383"/>
        <v>0</v>
      </c>
      <c r="CQ72" s="47">
        <f t="shared" si="384"/>
        <v>0</v>
      </c>
      <c r="CR72" s="47">
        <f t="shared" si="385"/>
        <v>0</v>
      </c>
      <c r="CS72" s="47">
        <f t="shared" si="386"/>
        <v>0</v>
      </c>
      <c r="CT72" s="47">
        <f t="shared" si="387"/>
        <v>0</v>
      </c>
      <c r="CU72" s="47">
        <f t="shared" si="388"/>
        <v>0</v>
      </c>
      <c r="CV72" s="47">
        <f t="shared" si="389"/>
        <v>0</v>
      </c>
      <c r="CW72" s="47">
        <f t="shared" si="390"/>
        <v>0</v>
      </c>
      <c r="CX72" s="47">
        <f t="shared" si="391"/>
        <v>0</v>
      </c>
      <c r="CY72" s="47">
        <f t="shared" si="392"/>
        <v>0</v>
      </c>
      <c r="CZ72" s="47">
        <f t="shared" si="393"/>
        <v>0</v>
      </c>
      <c r="DA72" s="47">
        <f t="shared" si="394"/>
        <v>0</v>
      </c>
      <c r="DB72" s="47">
        <f t="shared" si="395"/>
        <v>0</v>
      </c>
      <c r="DC72" s="47">
        <f t="shared" si="396"/>
        <v>0</v>
      </c>
      <c r="DD72" s="47">
        <f t="shared" si="397"/>
        <v>0</v>
      </c>
      <c r="DE72" s="47">
        <f t="shared" si="398"/>
        <v>0</v>
      </c>
      <c r="DF72" s="47">
        <f t="shared" si="399"/>
        <v>0</v>
      </c>
      <c r="DG72" s="47">
        <f t="shared" si="400"/>
        <v>0</v>
      </c>
      <c r="DH72" s="47">
        <f t="shared" si="401"/>
        <v>0</v>
      </c>
      <c r="DI72" s="47">
        <f t="shared" si="402"/>
        <v>0</v>
      </c>
      <c r="DJ72" s="47">
        <f t="shared" si="403"/>
        <v>0</v>
      </c>
      <c r="DK72" s="47">
        <f t="shared" si="404"/>
        <v>0</v>
      </c>
      <c r="DL72" s="47">
        <f t="shared" si="405"/>
        <v>0</v>
      </c>
      <c r="DM72" s="47">
        <f t="shared" si="406"/>
        <v>0</v>
      </c>
      <c r="DN72" s="47">
        <f t="shared" si="407"/>
        <v>0</v>
      </c>
      <c r="DO72" s="47">
        <f t="shared" si="408"/>
        <v>0</v>
      </c>
      <c r="DP72" s="47">
        <f t="shared" si="409"/>
        <v>0</v>
      </c>
      <c r="DQ72" s="47">
        <f t="shared" si="410"/>
        <v>0</v>
      </c>
      <c r="DR72" s="47">
        <f t="shared" si="411"/>
        <v>0</v>
      </c>
    </row>
    <row r="73" spans="1:122" x14ac:dyDescent="0.25">
      <c r="A73" s="193"/>
      <c r="B73" s="30" t="s">
        <v>10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68"/>
      <c r="T73" s="68"/>
      <c r="U73" s="47">
        <f t="shared" ref="U73:AQ73" si="415">T73</f>
        <v>0</v>
      </c>
      <c r="V73" s="47">
        <f t="shared" si="415"/>
        <v>0</v>
      </c>
      <c r="W73" s="47">
        <f t="shared" si="415"/>
        <v>0</v>
      </c>
      <c r="X73" s="47">
        <f t="shared" si="415"/>
        <v>0</v>
      </c>
      <c r="Y73" s="47">
        <f t="shared" si="415"/>
        <v>0</v>
      </c>
      <c r="Z73" s="47">
        <f t="shared" si="415"/>
        <v>0</v>
      </c>
      <c r="AA73" s="47">
        <f t="shared" si="415"/>
        <v>0</v>
      </c>
      <c r="AB73" s="47">
        <f t="shared" si="415"/>
        <v>0</v>
      </c>
      <c r="AC73" s="47">
        <f t="shared" si="415"/>
        <v>0</v>
      </c>
      <c r="AD73" s="47">
        <f t="shared" si="415"/>
        <v>0</v>
      </c>
      <c r="AE73" s="47">
        <f t="shared" si="376"/>
        <v>0</v>
      </c>
      <c r="AF73" s="68">
        <f>'KWh (Cumulative)'!Z83</f>
        <v>0</v>
      </c>
      <c r="AG73" s="47">
        <f t="shared" si="415"/>
        <v>0</v>
      </c>
      <c r="AH73" s="47">
        <f t="shared" si="415"/>
        <v>0</v>
      </c>
      <c r="AI73" s="47">
        <f t="shared" si="415"/>
        <v>0</v>
      </c>
      <c r="AJ73" s="47">
        <f t="shared" si="415"/>
        <v>0</v>
      </c>
      <c r="AK73" s="47">
        <f t="shared" si="415"/>
        <v>0</v>
      </c>
      <c r="AL73" s="47">
        <f t="shared" si="415"/>
        <v>0</v>
      </c>
      <c r="AM73" s="47">
        <f t="shared" si="415"/>
        <v>0</v>
      </c>
      <c r="AN73" s="47">
        <f t="shared" si="415"/>
        <v>0</v>
      </c>
      <c r="AO73" s="47">
        <f t="shared" si="415"/>
        <v>0</v>
      </c>
      <c r="AP73" s="47">
        <f t="shared" si="415"/>
        <v>0</v>
      </c>
      <c r="AQ73" s="47">
        <f t="shared" si="415"/>
        <v>0</v>
      </c>
      <c r="AR73" s="47">
        <f t="shared" si="412"/>
        <v>0</v>
      </c>
      <c r="AS73" s="47">
        <f t="shared" ref="AS73:BO73" si="416">AR73</f>
        <v>0</v>
      </c>
      <c r="AT73" s="47">
        <f t="shared" si="416"/>
        <v>0</v>
      </c>
      <c r="AU73" s="47">
        <f t="shared" si="416"/>
        <v>0</v>
      </c>
      <c r="AV73" s="47">
        <f t="shared" si="416"/>
        <v>0</v>
      </c>
      <c r="AW73" s="47">
        <f t="shared" si="416"/>
        <v>0</v>
      </c>
      <c r="AX73" s="47">
        <f t="shared" si="416"/>
        <v>0</v>
      </c>
      <c r="AY73" s="47">
        <f t="shared" si="416"/>
        <v>0</v>
      </c>
      <c r="AZ73" s="47">
        <f t="shared" si="416"/>
        <v>0</v>
      </c>
      <c r="BA73" s="47">
        <f t="shared" si="416"/>
        <v>0</v>
      </c>
      <c r="BB73" s="47">
        <f t="shared" si="416"/>
        <v>0</v>
      </c>
      <c r="BC73" s="47">
        <f t="shared" si="416"/>
        <v>0</v>
      </c>
      <c r="BD73" s="68">
        <f>'KWh (Cumulative)'!AX83</f>
        <v>0</v>
      </c>
      <c r="BE73" s="47">
        <f t="shared" si="416"/>
        <v>0</v>
      </c>
      <c r="BF73" s="47">
        <f t="shared" si="416"/>
        <v>0</v>
      </c>
      <c r="BG73" s="47">
        <f t="shared" si="416"/>
        <v>0</v>
      </c>
      <c r="BH73" s="47">
        <f t="shared" si="416"/>
        <v>0</v>
      </c>
      <c r="BI73" s="47">
        <f t="shared" si="416"/>
        <v>0</v>
      </c>
      <c r="BJ73" s="47">
        <f t="shared" si="416"/>
        <v>0</v>
      </c>
      <c r="BK73" s="47">
        <f t="shared" si="416"/>
        <v>0</v>
      </c>
      <c r="BL73" s="47">
        <f t="shared" si="416"/>
        <v>0</v>
      </c>
      <c r="BM73" s="47">
        <f t="shared" si="416"/>
        <v>0</v>
      </c>
      <c r="BN73" s="47">
        <f t="shared" si="416"/>
        <v>0</v>
      </c>
      <c r="BO73" s="47">
        <f t="shared" si="416"/>
        <v>0</v>
      </c>
      <c r="BP73" s="68">
        <f>'KWh (Cumulative)'!BJ83</f>
        <v>0</v>
      </c>
      <c r="BQ73" s="47">
        <f t="shared" ref="BQ73:CJ73" si="417">BP73</f>
        <v>0</v>
      </c>
      <c r="BR73" s="47">
        <f t="shared" si="417"/>
        <v>0</v>
      </c>
      <c r="BS73" s="47">
        <f t="shared" si="417"/>
        <v>0</v>
      </c>
      <c r="BT73" s="47">
        <f t="shared" si="417"/>
        <v>0</v>
      </c>
      <c r="BU73" s="47">
        <f t="shared" si="417"/>
        <v>0</v>
      </c>
      <c r="BV73" s="47">
        <f t="shared" si="417"/>
        <v>0</v>
      </c>
      <c r="BW73" s="47">
        <f t="shared" si="417"/>
        <v>0</v>
      </c>
      <c r="BX73" s="47">
        <f t="shared" si="417"/>
        <v>0</v>
      </c>
      <c r="BY73" s="47">
        <f t="shared" si="417"/>
        <v>0</v>
      </c>
      <c r="BZ73" s="47">
        <f t="shared" si="417"/>
        <v>0</v>
      </c>
      <c r="CA73" s="47">
        <f t="shared" si="417"/>
        <v>0</v>
      </c>
      <c r="CB73" s="47">
        <f t="shared" si="417"/>
        <v>0</v>
      </c>
      <c r="CC73" s="47">
        <f t="shared" si="417"/>
        <v>0</v>
      </c>
      <c r="CD73" s="47">
        <f t="shared" si="417"/>
        <v>0</v>
      </c>
      <c r="CE73" s="47">
        <f t="shared" si="417"/>
        <v>0</v>
      </c>
      <c r="CF73" s="47">
        <f t="shared" si="417"/>
        <v>0</v>
      </c>
      <c r="CG73" s="47">
        <f t="shared" si="417"/>
        <v>0</v>
      </c>
      <c r="CH73" s="47">
        <f t="shared" si="417"/>
        <v>0</v>
      </c>
      <c r="CI73" s="47">
        <f t="shared" si="417"/>
        <v>0</v>
      </c>
      <c r="CJ73" s="47">
        <f t="shared" si="417"/>
        <v>0</v>
      </c>
      <c r="CK73" s="47">
        <f t="shared" si="379"/>
        <v>0</v>
      </c>
      <c r="CL73" s="47">
        <f t="shared" si="380"/>
        <v>0</v>
      </c>
      <c r="CM73" s="47">
        <f t="shared" si="381"/>
        <v>0</v>
      </c>
      <c r="CN73" s="47">
        <f>'KWh (Cumulative)'!CH83</f>
        <v>0</v>
      </c>
      <c r="CO73" s="47">
        <f t="shared" si="382"/>
        <v>0</v>
      </c>
      <c r="CP73" s="47">
        <f t="shared" si="383"/>
        <v>0</v>
      </c>
      <c r="CQ73" s="47">
        <f t="shared" si="384"/>
        <v>0</v>
      </c>
      <c r="CR73" s="47">
        <f t="shared" si="385"/>
        <v>0</v>
      </c>
      <c r="CS73" s="47">
        <f t="shared" si="386"/>
        <v>0</v>
      </c>
      <c r="CT73" s="47">
        <f t="shared" si="387"/>
        <v>0</v>
      </c>
      <c r="CU73" s="47">
        <f t="shared" si="388"/>
        <v>0</v>
      </c>
      <c r="CV73" s="47">
        <f t="shared" si="389"/>
        <v>0</v>
      </c>
      <c r="CW73" s="47">
        <f t="shared" si="390"/>
        <v>0</v>
      </c>
      <c r="CX73" s="47">
        <f t="shared" si="391"/>
        <v>0</v>
      </c>
      <c r="CY73" s="47">
        <f t="shared" si="392"/>
        <v>0</v>
      </c>
      <c r="CZ73" s="47">
        <f t="shared" si="393"/>
        <v>0</v>
      </c>
      <c r="DA73" s="47">
        <f t="shared" si="394"/>
        <v>0</v>
      </c>
      <c r="DB73" s="47">
        <f t="shared" si="395"/>
        <v>0</v>
      </c>
      <c r="DC73" s="47">
        <f t="shared" si="396"/>
        <v>0</v>
      </c>
      <c r="DD73" s="47">
        <f t="shared" si="397"/>
        <v>0</v>
      </c>
      <c r="DE73" s="47">
        <f t="shared" si="398"/>
        <v>0</v>
      </c>
      <c r="DF73" s="47">
        <f t="shared" si="399"/>
        <v>0</v>
      </c>
      <c r="DG73" s="47">
        <f t="shared" si="400"/>
        <v>0</v>
      </c>
      <c r="DH73" s="47">
        <f t="shared" si="401"/>
        <v>0</v>
      </c>
      <c r="DI73" s="47">
        <f t="shared" si="402"/>
        <v>0</v>
      </c>
      <c r="DJ73" s="47">
        <f t="shared" si="403"/>
        <v>0</v>
      </c>
      <c r="DK73" s="47">
        <f t="shared" si="404"/>
        <v>0</v>
      </c>
      <c r="DL73" s="47">
        <f t="shared" si="405"/>
        <v>0</v>
      </c>
      <c r="DM73" s="47">
        <f t="shared" si="406"/>
        <v>0</v>
      </c>
      <c r="DN73" s="47">
        <f t="shared" si="407"/>
        <v>0</v>
      </c>
      <c r="DO73" s="47">
        <f t="shared" si="408"/>
        <v>0</v>
      </c>
      <c r="DP73" s="47">
        <f t="shared" si="409"/>
        <v>0</v>
      </c>
      <c r="DQ73" s="47">
        <f t="shared" si="410"/>
        <v>0</v>
      </c>
      <c r="DR73" s="47">
        <f t="shared" si="411"/>
        <v>0</v>
      </c>
    </row>
    <row r="74" spans="1:122" x14ac:dyDescent="0.25">
      <c r="A74" s="193"/>
      <c r="B74" s="30" t="s">
        <v>1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68"/>
      <c r="T74" s="68"/>
      <c r="U74" s="47">
        <f t="shared" ref="U74:AQ74" si="418">T74</f>
        <v>0</v>
      </c>
      <c r="V74" s="47">
        <f t="shared" si="418"/>
        <v>0</v>
      </c>
      <c r="W74" s="47">
        <f t="shared" si="418"/>
        <v>0</v>
      </c>
      <c r="X74" s="47">
        <f t="shared" si="418"/>
        <v>0</v>
      </c>
      <c r="Y74" s="47">
        <f t="shared" si="418"/>
        <v>0</v>
      </c>
      <c r="Z74" s="47">
        <f t="shared" si="418"/>
        <v>0</v>
      </c>
      <c r="AA74" s="47">
        <f t="shared" si="418"/>
        <v>0</v>
      </c>
      <c r="AB74" s="47">
        <f t="shared" si="418"/>
        <v>0</v>
      </c>
      <c r="AC74" s="47">
        <f t="shared" si="418"/>
        <v>0</v>
      </c>
      <c r="AD74" s="47">
        <f t="shared" si="418"/>
        <v>0</v>
      </c>
      <c r="AE74" s="47">
        <f t="shared" si="376"/>
        <v>0</v>
      </c>
      <c r="AF74" s="68">
        <f>'KWh (Cumulative)'!Z84</f>
        <v>0</v>
      </c>
      <c r="AG74" s="47">
        <f t="shared" si="418"/>
        <v>0</v>
      </c>
      <c r="AH74" s="47">
        <f t="shared" si="418"/>
        <v>0</v>
      </c>
      <c r="AI74" s="47">
        <f t="shared" si="418"/>
        <v>0</v>
      </c>
      <c r="AJ74" s="47">
        <f t="shared" si="418"/>
        <v>0</v>
      </c>
      <c r="AK74" s="47">
        <f t="shared" si="418"/>
        <v>0</v>
      </c>
      <c r="AL74" s="47">
        <f t="shared" si="418"/>
        <v>0</v>
      </c>
      <c r="AM74" s="47">
        <f t="shared" si="418"/>
        <v>0</v>
      </c>
      <c r="AN74" s="47">
        <f t="shared" si="418"/>
        <v>0</v>
      </c>
      <c r="AO74" s="47">
        <f t="shared" si="418"/>
        <v>0</v>
      </c>
      <c r="AP74" s="47">
        <f t="shared" si="418"/>
        <v>0</v>
      </c>
      <c r="AQ74" s="47">
        <f t="shared" si="418"/>
        <v>0</v>
      </c>
      <c r="AR74" s="47">
        <f t="shared" si="412"/>
        <v>0</v>
      </c>
      <c r="AS74" s="47">
        <f t="shared" ref="AS74:BO74" si="419">AR74</f>
        <v>0</v>
      </c>
      <c r="AT74" s="47">
        <f t="shared" si="419"/>
        <v>0</v>
      </c>
      <c r="AU74" s="47">
        <f t="shared" si="419"/>
        <v>0</v>
      </c>
      <c r="AV74" s="47">
        <f t="shared" si="419"/>
        <v>0</v>
      </c>
      <c r="AW74" s="47">
        <f t="shared" si="419"/>
        <v>0</v>
      </c>
      <c r="AX74" s="47">
        <f t="shared" si="419"/>
        <v>0</v>
      </c>
      <c r="AY74" s="47">
        <f t="shared" si="419"/>
        <v>0</v>
      </c>
      <c r="AZ74" s="47">
        <f t="shared" si="419"/>
        <v>0</v>
      </c>
      <c r="BA74" s="47">
        <f t="shared" si="419"/>
        <v>0</v>
      </c>
      <c r="BB74" s="47">
        <f t="shared" si="419"/>
        <v>0</v>
      </c>
      <c r="BC74" s="47">
        <f t="shared" si="419"/>
        <v>0</v>
      </c>
      <c r="BD74" s="68">
        <f>'KWh (Cumulative)'!AX84</f>
        <v>0</v>
      </c>
      <c r="BE74" s="47">
        <f t="shared" si="419"/>
        <v>0</v>
      </c>
      <c r="BF74" s="47">
        <f t="shared" si="419"/>
        <v>0</v>
      </c>
      <c r="BG74" s="47">
        <f t="shared" si="419"/>
        <v>0</v>
      </c>
      <c r="BH74" s="47">
        <f t="shared" si="419"/>
        <v>0</v>
      </c>
      <c r="BI74" s="47">
        <f t="shared" si="419"/>
        <v>0</v>
      </c>
      <c r="BJ74" s="47">
        <f t="shared" si="419"/>
        <v>0</v>
      </c>
      <c r="BK74" s="47">
        <f t="shared" si="419"/>
        <v>0</v>
      </c>
      <c r="BL74" s="47">
        <f t="shared" si="419"/>
        <v>0</v>
      </c>
      <c r="BM74" s="47">
        <f t="shared" si="419"/>
        <v>0</v>
      </c>
      <c r="BN74" s="47">
        <f t="shared" si="419"/>
        <v>0</v>
      </c>
      <c r="BO74" s="47">
        <f t="shared" si="419"/>
        <v>0</v>
      </c>
      <c r="BP74" s="68">
        <f>'KWh (Cumulative)'!BJ84</f>
        <v>0</v>
      </c>
      <c r="BQ74" s="47">
        <f t="shared" ref="BQ74:CJ74" si="420">BP74</f>
        <v>0</v>
      </c>
      <c r="BR74" s="47">
        <f t="shared" si="420"/>
        <v>0</v>
      </c>
      <c r="BS74" s="47">
        <f t="shared" si="420"/>
        <v>0</v>
      </c>
      <c r="BT74" s="47">
        <f t="shared" si="420"/>
        <v>0</v>
      </c>
      <c r="BU74" s="47">
        <f t="shared" si="420"/>
        <v>0</v>
      </c>
      <c r="BV74" s="47">
        <f t="shared" si="420"/>
        <v>0</v>
      </c>
      <c r="BW74" s="47">
        <f t="shared" si="420"/>
        <v>0</v>
      </c>
      <c r="BX74" s="47">
        <f t="shared" si="420"/>
        <v>0</v>
      </c>
      <c r="BY74" s="47">
        <f t="shared" si="420"/>
        <v>0</v>
      </c>
      <c r="BZ74" s="47">
        <f t="shared" si="420"/>
        <v>0</v>
      </c>
      <c r="CA74" s="47">
        <f t="shared" si="420"/>
        <v>0</v>
      </c>
      <c r="CB74" s="47">
        <f t="shared" si="420"/>
        <v>0</v>
      </c>
      <c r="CC74" s="47">
        <f t="shared" si="420"/>
        <v>0</v>
      </c>
      <c r="CD74" s="47">
        <f t="shared" si="420"/>
        <v>0</v>
      </c>
      <c r="CE74" s="47">
        <f t="shared" si="420"/>
        <v>0</v>
      </c>
      <c r="CF74" s="47">
        <f t="shared" si="420"/>
        <v>0</v>
      </c>
      <c r="CG74" s="47">
        <f t="shared" si="420"/>
        <v>0</v>
      </c>
      <c r="CH74" s="47">
        <f t="shared" si="420"/>
        <v>0</v>
      </c>
      <c r="CI74" s="47">
        <f t="shared" si="420"/>
        <v>0</v>
      </c>
      <c r="CJ74" s="47">
        <f t="shared" si="420"/>
        <v>0</v>
      </c>
      <c r="CK74" s="47">
        <f t="shared" si="379"/>
        <v>0</v>
      </c>
      <c r="CL74" s="47">
        <f t="shared" si="380"/>
        <v>0</v>
      </c>
      <c r="CM74" s="47">
        <f t="shared" si="381"/>
        <v>0</v>
      </c>
      <c r="CN74" s="47">
        <f>'KWh (Cumulative)'!CH84</f>
        <v>0</v>
      </c>
      <c r="CO74" s="47">
        <f t="shared" si="382"/>
        <v>0</v>
      </c>
      <c r="CP74" s="47">
        <f t="shared" si="383"/>
        <v>0</v>
      </c>
      <c r="CQ74" s="47">
        <f t="shared" si="384"/>
        <v>0</v>
      </c>
      <c r="CR74" s="47">
        <f t="shared" si="385"/>
        <v>0</v>
      </c>
      <c r="CS74" s="47">
        <f t="shared" si="386"/>
        <v>0</v>
      </c>
      <c r="CT74" s="47">
        <f t="shared" si="387"/>
        <v>0</v>
      </c>
      <c r="CU74" s="47">
        <f t="shared" si="388"/>
        <v>0</v>
      </c>
      <c r="CV74" s="47">
        <f t="shared" si="389"/>
        <v>0</v>
      </c>
      <c r="CW74" s="47">
        <f t="shared" si="390"/>
        <v>0</v>
      </c>
      <c r="CX74" s="47">
        <f t="shared" si="391"/>
        <v>0</v>
      </c>
      <c r="CY74" s="47">
        <f t="shared" si="392"/>
        <v>0</v>
      </c>
      <c r="CZ74" s="47">
        <f t="shared" si="393"/>
        <v>0</v>
      </c>
      <c r="DA74" s="47">
        <f t="shared" si="394"/>
        <v>0</v>
      </c>
      <c r="DB74" s="47">
        <f t="shared" si="395"/>
        <v>0</v>
      </c>
      <c r="DC74" s="47">
        <f t="shared" si="396"/>
        <v>0</v>
      </c>
      <c r="DD74" s="47">
        <f t="shared" si="397"/>
        <v>0</v>
      </c>
      <c r="DE74" s="47">
        <f t="shared" si="398"/>
        <v>0</v>
      </c>
      <c r="DF74" s="47">
        <f t="shared" si="399"/>
        <v>0</v>
      </c>
      <c r="DG74" s="47">
        <f t="shared" si="400"/>
        <v>0</v>
      </c>
      <c r="DH74" s="47">
        <f t="shared" si="401"/>
        <v>0</v>
      </c>
      <c r="DI74" s="47">
        <f t="shared" si="402"/>
        <v>0</v>
      </c>
      <c r="DJ74" s="47">
        <f t="shared" si="403"/>
        <v>0</v>
      </c>
      <c r="DK74" s="47">
        <f t="shared" si="404"/>
        <v>0</v>
      </c>
      <c r="DL74" s="47">
        <f t="shared" si="405"/>
        <v>0</v>
      </c>
      <c r="DM74" s="47">
        <f t="shared" si="406"/>
        <v>0</v>
      </c>
      <c r="DN74" s="47">
        <f t="shared" si="407"/>
        <v>0</v>
      </c>
      <c r="DO74" s="47">
        <f t="shared" si="408"/>
        <v>0</v>
      </c>
      <c r="DP74" s="47">
        <f t="shared" si="409"/>
        <v>0</v>
      </c>
      <c r="DQ74" s="47">
        <f t="shared" si="410"/>
        <v>0</v>
      </c>
      <c r="DR74" s="47">
        <f t="shared" si="411"/>
        <v>0</v>
      </c>
    </row>
    <row r="75" spans="1:122" x14ac:dyDescent="0.25">
      <c r="A75" s="193"/>
      <c r="B75" s="30" t="s">
        <v>11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68"/>
      <c r="T75" s="68"/>
      <c r="U75" s="47">
        <f t="shared" ref="U75:AQ75" si="421">T75</f>
        <v>0</v>
      </c>
      <c r="V75" s="47">
        <f t="shared" si="421"/>
        <v>0</v>
      </c>
      <c r="W75" s="47">
        <f t="shared" si="421"/>
        <v>0</v>
      </c>
      <c r="X75" s="47">
        <f t="shared" si="421"/>
        <v>0</v>
      </c>
      <c r="Y75" s="47">
        <f t="shared" si="421"/>
        <v>0</v>
      </c>
      <c r="Z75" s="47">
        <f t="shared" si="421"/>
        <v>0</v>
      </c>
      <c r="AA75" s="47">
        <f t="shared" si="421"/>
        <v>0</v>
      </c>
      <c r="AB75" s="47">
        <f t="shared" si="421"/>
        <v>0</v>
      </c>
      <c r="AC75" s="47">
        <f t="shared" si="421"/>
        <v>0</v>
      </c>
      <c r="AD75" s="47">
        <f t="shared" si="421"/>
        <v>0</v>
      </c>
      <c r="AE75" s="47">
        <f t="shared" si="376"/>
        <v>0</v>
      </c>
      <c r="AF75" s="68">
        <f>'KWh (Cumulative)'!Z85</f>
        <v>0</v>
      </c>
      <c r="AG75" s="47">
        <f t="shared" si="421"/>
        <v>0</v>
      </c>
      <c r="AH75" s="47">
        <f t="shared" si="421"/>
        <v>0</v>
      </c>
      <c r="AI75" s="47">
        <f t="shared" si="421"/>
        <v>0</v>
      </c>
      <c r="AJ75" s="47">
        <f t="shared" si="421"/>
        <v>0</v>
      </c>
      <c r="AK75" s="47">
        <f t="shared" si="421"/>
        <v>0</v>
      </c>
      <c r="AL75" s="47">
        <f t="shared" si="421"/>
        <v>0</v>
      </c>
      <c r="AM75" s="47">
        <f t="shared" si="421"/>
        <v>0</v>
      </c>
      <c r="AN75" s="47">
        <f t="shared" si="421"/>
        <v>0</v>
      </c>
      <c r="AO75" s="47">
        <f t="shared" si="421"/>
        <v>0</v>
      </c>
      <c r="AP75" s="47">
        <f t="shared" si="421"/>
        <v>0</v>
      </c>
      <c r="AQ75" s="47">
        <f t="shared" si="421"/>
        <v>0</v>
      </c>
      <c r="AR75" s="47">
        <f t="shared" si="412"/>
        <v>0</v>
      </c>
      <c r="AS75" s="47">
        <f t="shared" ref="AS75:BO75" si="422">AR75</f>
        <v>0</v>
      </c>
      <c r="AT75" s="47">
        <f t="shared" si="422"/>
        <v>0</v>
      </c>
      <c r="AU75" s="47">
        <f t="shared" si="422"/>
        <v>0</v>
      </c>
      <c r="AV75" s="47">
        <f t="shared" si="422"/>
        <v>0</v>
      </c>
      <c r="AW75" s="47">
        <f t="shared" si="422"/>
        <v>0</v>
      </c>
      <c r="AX75" s="47">
        <f t="shared" si="422"/>
        <v>0</v>
      </c>
      <c r="AY75" s="47">
        <f t="shared" si="422"/>
        <v>0</v>
      </c>
      <c r="AZ75" s="47">
        <f t="shared" si="422"/>
        <v>0</v>
      </c>
      <c r="BA75" s="47">
        <f t="shared" si="422"/>
        <v>0</v>
      </c>
      <c r="BB75" s="47">
        <f t="shared" si="422"/>
        <v>0</v>
      </c>
      <c r="BC75" s="47">
        <f t="shared" si="422"/>
        <v>0</v>
      </c>
      <c r="BD75" s="68">
        <f>'KWh (Cumulative)'!AX85</f>
        <v>0</v>
      </c>
      <c r="BE75" s="47">
        <f t="shared" si="422"/>
        <v>0</v>
      </c>
      <c r="BF75" s="47">
        <f t="shared" si="422"/>
        <v>0</v>
      </c>
      <c r="BG75" s="47">
        <f t="shared" si="422"/>
        <v>0</v>
      </c>
      <c r="BH75" s="47">
        <f t="shared" si="422"/>
        <v>0</v>
      </c>
      <c r="BI75" s="47">
        <f t="shared" si="422"/>
        <v>0</v>
      </c>
      <c r="BJ75" s="47">
        <f t="shared" si="422"/>
        <v>0</v>
      </c>
      <c r="BK75" s="47">
        <f t="shared" si="422"/>
        <v>0</v>
      </c>
      <c r="BL75" s="47">
        <f t="shared" si="422"/>
        <v>0</v>
      </c>
      <c r="BM75" s="47">
        <f t="shared" si="422"/>
        <v>0</v>
      </c>
      <c r="BN75" s="47">
        <f t="shared" si="422"/>
        <v>0</v>
      </c>
      <c r="BO75" s="47">
        <f t="shared" si="422"/>
        <v>0</v>
      </c>
      <c r="BP75" s="68">
        <f>'KWh (Cumulative)'!BJ85</f>
        <v>0</v>
      </c>
      <c r="BQ75" s="47">
        <f t="shared" ref="BQ75:CJ75" si="423">BP75</f>
        <v>0</v>
      </c>
      <c r="BR75" s="47">
        <f t="shared" si="423"/>
        <v>0</v>
      </c>
      <c r="BS75" s="47">
        <f t="shared" si="423"/>
        <v>0</v>
      </c>
      <c r="BT75" s="47">
        <f t="shared" si="423"/>
        <v>0</v>
      </c>
      <c r="BU75" s="47">
        <f t="shared" si="423"/>
        <v>0</v>
      </c>
      <c r="BV75" s="47">
        <f t="shared" si="423"/>
        <v>0</v>
      </c>
      <c r="BW75" s="47">
        <f t="shared" si="423"/>
        <v>0</v>
      </c>
      <c r="BX75" s="47">
        <f t="shared" si="423"/>
        <v>0</v>
      </c>
      <c r="BY75" s="47">
        <f t="shared" si="423"/>
        <v>0</v>
      </c>
      <c r="BZ75" s="47">
        <f t="shared" si="423"/>
        <v>0</v>
      </c>
      <c r="CA75" s="47">
        <f t="shared" si="423"/>
        <v>0</v>
      </c>
      <c r="CB75" s="47">
        <f t="shared" si="423"/>
        <v>0</v>
      </c>
      <c r="CC75" s="47">
        <f t="shared" si="423"/>
        <v>0</v>
      </c>
      <c r="CD75" s="47">
        <f t="shared" si="423"/>
        <v>0</v>
      </c>
      <c r="CE75" s="47">
        <f t="shared" si="423"/>
        <v>0</v>
      </c>
      <c r="CF75" s="47">
        <f t="shared" si="423"/>
        <v>0</v>
      </c>
      <c r="CG75" s="47">
        <f t="shared" si="423"/>
        <v>0</v>
      </c>
      <c r="CH75" s="47">
        <f t="shared" si="423"/>
        <v>0</v>
      </c>
      <c r="CI75" s="47">
        <f t="shared" si="423"/>
        <v>0</v>
      </c>
      <c r="CJ75" s="47">
        <f t="shared" si="423"/>
        <v>0</v>
      </c>
      <c r="CK75" s="47">
        <f t="shared" si="379"/>
        <v>0</v>
      </c>
      <c r="CL75" s="47">
        <f t="shared" si="380"/>
        <v>0</v>
      </c>
      <c r="CM75" s="47">
        <f t="shared" si="381"/>
        <v>0</v>
      </c>
      <c r="CN75" s="47">
        <f>'KWh (Cumulative)'!CH85</f>
        <v>0</v>
      </c>
      <c r="CO75" s="47">
        <f t="shared" si="382"/>
        <v>0</v>
      </c>
      <c r="CP75" s="47">
        <f t="shared" si="383"/>
        <v>0</v>
      </c>
      <c r="CQ75" s="47">
        <f t="shared" si="384"/>
        <v>0</v>
      </c>
      <c r="CR75" s="47">
        <f t="shared" si="385"/>
        <v>0</v>
      </c>
      <c r="CS75" s="47">
        <f t="shared" si="386"/>
        <v>0</v>
      </c>
      <c r="CT75" s="47">
        <f t="shared" si="387"/>
        <v>0</v>
      </c>
      <c r="CU75" s="47">
        <f t="shared" si="388"/>
        <v>0</v>
      </c>
      <c r="CV75" s="47">
        <f t="shared" si="389"/>
        <v>0</v>
      </c>
      <c r="CW75" s="47">
        <f t="shared" si="390"/>
        <v>0</v>
      </c>
      <c r="CX75" s="47">
        <f t="shared" si="391"/>
        <v>0</v>
      </c>
      <c r="CY75" s="47">
        <f t="shared" si="392"/>
        <v>0</v>
      </c>
      <c r="CZ75" s="47">
        <f t="shared" si="393"/>
        <v>0</v>
      </c>
      <c r="DA75" s="47">
        <f t="shared" si="394"/>
        <v>0</v>
      </c>
      <c r="DB75" s="47">
        <f t="shared" si="395"/>
        <v>0</v>
      </c>
      <c r="DC75" s="47">
        <f t="shared" si="396"/>
        <v>0</v>
      </c>
      <c r="DD75" s="47">
        <f t="shared" si="397"/>
        <v>0</v>
      </c>
      <c r="DE75" s="47">
        <f t="shared" si="398"/>
        <v>0</v>
      </c>
      <c r="DF75" s="47">
        <f t="shared" si="399"/>
        <v>0</v>
      </c>
      <c r="DG75" s="47">
        <f t="shared" si="400"/>
        <v>0</v>
      </c>
      <c r="DH75" s="47">
        <f t="shared" si="401"/>
        <v>0</v>
      </c>
      <c r="DI75" s="47">
        <f t="shared" si="402"/>
        <v>0</v>
      </c>
      <c r="DJ75" s="47">
        <f t="shared" si="403"/>
        <v>0</v>
      </c>
      <c r="DK75" s="47">
        <f t="shared" si="404"/>
        <v>0</v>
      </c>
      <c r="DL75" s="47">
        <f t="shared" si="405"/>
        <v>0</v>
      </c>
      <c r="DM75" s="47">
        <f t="shared" si="406"/>
        <v>0</v>
      </c>
      <c r="DN75" s="47">
        <f t="shared" si="407"/>
        <v>0</v>
      </c>
      <c r="DO75" s="47">
        <f t="shared" si="408"/>
        <v>0</v>
      </c>
      <c r="DP75" s="47">
        <f t="shared" si="409"/>
        <v>0</v>
      </c>
      <c r="DQ75" s="47">
        <f t="shared" si="410"/>
        <v>0</v>
      </c>
      <c r="DR75" s="47">
        <f t="shared" si="411"/>
        <v>0</v>
      </c>
    </row>
    <row r="76" spans="1:122" x14ac:dyDescent="0.25">
      <c r="A76" s="193"/>
      <c r="B76" s="30" t="s">
        <v>12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68"/>
      <c r="T76" s="68"/>
      <c r="U76" s="47">
        <f t="shared" ref="U76:AQ76" si="424">T76</f>
        <v>0</v>
      </c>
      <c r="V76" s="47">
        <f t="shared" si="424"/>
        <v>0</v>
      </c>
      <c r="W76" s="47">
        <f t="shared" si="424"/>
        <v>0</v>
      </c>
      <c r="X76" s="47">
        <f t="shared" si="424"/>
        <v>0</v>
      </c>
      <c r="Y76" s="47">
        <f t="shared" si="424"/>
        <v>0</v>
      </c>
      <c r="Z76" s="47">
        <f t="shared" si="424"/>
        <v>0</v>
      </c>
      <c r="AA76" s="47">
        <f t="shared" si="424"/>
        <v>0</v>
      </c>
      <c r="AB76" s="47">
        <f t="shared" si="424"/>
        <v>0</v>
      </c>
      <c r="AC76" s="47">
        <f t="shared" si="424"/>
        <v>0</v>
      </c>
      <c r="AD76" s="47">
        <f t="shared" si="424"/>
        <v>0</v>
      </c>
      <c r="AE76" s="47">
        <f t="shared" si="376"/>
        <v>0</v>
      </c>
      <c r="AF76" s="68">
        <f>'KWh (Cumulative)'!Z86</f>
        <v>0</v>
      </c>
      <c r="AG76" s="47">
        <f t="shared" si="424"/>
        <v>0</v>
      </c>
      <c r="AH76" s="47">
        <f t="shared" si="424"/>
        <v>0</v>
      </c>
      <c r="AI76" s="47">
        <f t="shared" si="424"/>
        <v>0</v>
      </c>
      <c r="AJ76" s="47">
        <f t="shared" si="424"/>
        <v>0</v>
      </c>
      <c r="AK76" s="47">
        <f t="shared" si="424"/>
        <v>0</v>
      </c>
      <c r="AL76" s="47">
        <f t="shared" si="424"/>
        <v>0</v>
      </c>
      <c r="AM76" s="47">
        <f t="shared" si="424"/>
        <v>0</v>
      </c>
      <c r="AN76" s="47">
        <f t="shared" si="424"/>
        <v>0</v>
      </c>
      <c r="AO76" s="47">
        <f t="shared" si="424"/>
        <v>0</v>
      </c>
      <c r="AP76" s="47">
        <f t="shared" si="424"/>
        <v>0</v>
      </c>
      <c r="AQ76" s="47">
        <f t="shared" si="424"/>
        <v>0</v>
      </c>
      <c r="AR76" s="47">
        <f t="shared" si="412"/>
        <v>0</v>
      </c>
      <c r="AS76" s="47">
        <f t="shared" ref="AS76:BO76" si="425">AR76</f>
        <v>0</v>
      </c>
      <c r="AT76" s="47">
        <f t="shared" si="425"/>
        <v>0</v>
      </c>
      <c r="AU76" s="47">
        <f t="shared" si="425"/>
        <v>0</v>
      </c>
      <c r="AV76" s="47">
        <f t="shared" si="425"/>
        <v>0</v>
      </c>
      <c r="AW76" s="47">
        <f t="shared" si="425"/>
        <v>0</v>
      </c>
      <c r="AX76" s="47">
        <f t="shared" si="425"/>
        <v>0</v>
      </c>
      <c r="AY76" s="47">
        <f t="shared" si="425"/>
        <v>0</v>
      </c>
      <c r="AZ76" s="47">
        <f t="shared" si="425"/>
        <v>0</v>
      </c>
      <c r="BA76" s="47">
        <f t="shared" si="425"/>
        <v>0</v>
      </c>
      <c r="BB76" s="47">
        <f t="shared" si="425"/>
        <v>0</v>
      </c>
      <c r="BC76" s="47">
        <f t="shared" si="425"/>
        <v>0</v>
      </c>
      <c r="BD76" s="68">
        <f>'KWh (Cumulative)'!AX86</f>
        <v>0</v>
      </c>
      <c r="BE76" s="47">
        <f t="shared" si="425"/>
        <v>0</v>
      </c>
      <c r="BF76" s="47">
        <f t="shared" si="425"/>
        <v>0</v>
      </c>
      <c r="BG76" s="47">
        <f t="shared" si="425"/>
        <v>0</v>
      </c>
      <c r="BH76" s="47">
        <f t="shared" si="425"/>
        <v>0</v>
      </c>
      <c r="BI76" s="47">
        <f t="shared" si="425"/>
        <v>0</v>
      </c>
      <c r="BJ76" s="47">
        <f t="shared" si="425"/>
        <v>0</v>
      </c>
      <c r="BK76" s="47">
        <f t="shared" si="425"/>
        <v>0</v>
      </c>
      <c r="BL76" s="47">
        <f t="shared" si="425"/>
        <v>0</v>
      </c>
      <c r="BM76" s="47">
        <f t="shared" si="425"/>
        <v>0</v>
      </c>
      <c r="BN76" s="47">
        <f t="shared" si="425"/>
        <v>0</v>
      </c>
      <c r="BO76" s="47">
        <f t="shared" si="425"/>
        <v>0</v>
      </c>
      <c r="BP76" s="68">
        <f>'KWh (Cumulative)'!BJ86</f>
        <v>0</v>
      </c>
      <c r="BQ76" s="47">
        <f t="shared" ref="BQ76:CJ76" si="426">BP76</f>
        <v>0</v>
      </c>
      <c r="BR76" s="47">
        <f t="shared" si="426"/>
        <v>0</v>
      </c>
      <c r="BS76" s="47">
        <f t="shared" si="426"/>
        <v>0</v>
      </c>
      <c r="BT76" s="47">
        <f t="shared" si="426"/>
        <v>0</v>
      </c>
      <c r="BU76" s="47">
        <f t="shared" si="426"/>
        <v>0</v>
      </c>
      <c r="BV76" s="47">
        <f t="shared" si="426"/>
        <v>0</v>
      </c>
      <c r="BW76" s="47">
        <f t="shared" si="426"/>
        <v>0</v>
      </c>
      <c r="BX76" s="47">
        <f t="shared" si="426"/>
        <v>0</v>
      </c>
      <c r="BY76" s="47">
        <f t="shared" si="426"/>
        <v>0</v>
      </c>
      <c r="BZ76" s="47">
        <f t="shared" si="426"/>
        <v>0</v>
      </c>
      <c r="CA76" s="47">
        <f t="shared" si="426"/>
        <v>0</v>
      </c>
      <c r="CB76" s="47">
        <f t="shared" si="426"/>
        <v>0</v>
      </c>
      <c r="CC76" s="47">
        <f t="shared" si="426"/>
        <v>0</v>
      </c>
      <c r="CD76" s="47">
        <f t="shared" si="426"/>
        <v>0</v>
      </c>
      <c r="CE76" s="47">
        <f t="shared" si="426"/>
        <v>0</v>
      </c>
      <c r="CF76" s="47">
        <f t="shared" si="426"/>
        <v>0</v>
      </c>
      <c r="CG76" s="47">
        <f t="shared" si="426"/>
        <v>0</v>
      </c>
      <c r="CH76" s="47">
        <f t="shared" si="426"/>
        <v>0</v>
      </c>
      <c r="CI76" s="47">
        <f t="shared" si="426"/>
        <v>0</v>
      </c>
      <c r="CJ76" s="47">
        <f t="shared" si="426"/>
        <v>0</v>
      </c>
      <c r="CK76" s="47">
        <f t="shared" si="379"/>
        <v>0</v>
      </c>
      <c r="CL76" s="47">
        <f t="shared" si="380"/>
        <v>0</v>
      </c>
      <c r="CM76" s="47">
        <f t="shared" si="381"/>
        <v>0</v>
      </c>
      <c r="CN76" s="47">
        <f>'KWh (Cumulative)'!CH86</f>
        <v>0</v>
      </c>
      <c r="CO76" s="47">
        <f t="shared" si="382"/>
        <v>0</v>
      </c>
      <c r="CP76" s="47">
        <f t="shared" si="383"/>
        <v>0</v>
      </c>
      <c r="CQ76" s="47">
        <f t="shared" si="384"/>
        <v>0</v>
      </c>
      <c r="CR76" s="47">
        <f t="shared" si="385"/>
        <v>0</v>
      </c>
      <c r="CS76" s="47">
        <f t="shared" si="386"/>
        <v>0</v>
      </c>
      <c r="CT76" s="47">
        <f t="shared" si="387"/>
        <v>0</v>
      </c>
      <c r="CU76" s="47">
        <f t="shared" si="388"/>
        <v>0</v>
      </c>
      <c r="CV76" s="47">
        <f t="shared" si="389"/>
        <v>0</v>
      </c>
      <c r="CW76" s="47">
        <f t="shared" si="390"/>
        <v>0</v>
      </c>
      <c r="CX76" s="47">
        <f t="shared" si="391"/>
        <v>0</v>
      </c>
      <c r="CY76" s="47">
        <f t="shared" si="392"/>
        <v>0</v>
      </c>
      <c r="CZ76" s="47">
        <f t="shared" si="393"/>
        <v>0</v>
      </c>
      <c r="DA76" s="47">
        <f t="shared" si="394"/>
        <v>0</v>
      </c>
      <c r="DB76" s="47">
        <f t="shared" si="395"/>
        <v>0</v>
      </c>
      <c r="DC76" s="47">
        <f t="shared" si="396"/>
        <v>0</v>
      </c>
      <c r="DD76" s="47">
        <f t="shared" si="397"/>
        <v>0</v>
      </c>
      <c r="DE76" s="47">
        <f t="shared" si="398"/>
        <v>0</v>
      </c>
      <c r="DF76" s="47">
        <f t="shared" si="399"/>
        <v>0</v>
      </c>
      <c r="DG76" s="47">
        <f t="shared" si="400"/>
        <v>0</v>
      </c>
      <c r="DH76" s="47">
        <f t="shared" si="401"/>
        <v>0</v>
      </c>
      <c r="DI76" s="47">
        <f t="shared" si="402"/>
        <v>0</v>
      </c>
      <c r="DJ76" s="47">
        <f t="shared" si="403"/>
        <v>0</v>
      </c>
      <c r="DK76" s="47">
        <f t="shared" si="404"/>
        <v>0</v>
      </c>
      <c r="DL76" s="47">
        <f t="shared" si="405"/>
        <v>0</v>
      </c>
      <c r="DM76" s="47">
        <f t="shared" si="406"/>
        <v>0</v>
      </c>
      <c r="DN76" s="47">
        <f t="shared" si="407"/>
        <v>0</v>
      </c>
      <c r="DO76" s="47">
        <f t="shared" si="408"/>
        <v>0</v>
      </c>
      <c r="DP76" s="47">
        <f t="shared" si="409"/>
        <v>0</v>
      </c>
      <c r="DQ76" s="47">
        <f t="shared" si="410"/>
        <v>0</v>
      </c>
      <c r="DR76" s="47">
        <f t="shared" si="411"/>
        <v>0</v>
      </c>
    </row>
    <row r="77" spans="1:122" x14ac:dyDescent="0.25">
      <c r="A77" s="193"/>
      <c r="B77" s="30" t="s">
        <v>3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68"/>
      <c r="T77" s="68"/>
      <c r="U77" s="47">
        <f t="shared" ref="U77:AQ77" si="427">T77</f>
        <v>0</v>
      </c>
      <c r="V77" s="47">
        <f t="shared" si="427"/>
        <v>0</v>
      </c>
      <c r="W77" s="47">
        <f t="shared" si="427"/>
        <v>0</v>
      </c>
      <c r="X77" s="47">
        <f t="shared" si="427"/>
        <v>0</v>
      </c>
      <c r="Y77" s="47">
        <f t="shared" si="427"/>
        <v>0</v>
      </c>
      <c r="Z77" s="47">
        <f t="shared" si="427"/>
        <v>0</v>
      </c>
      <c r="AA77" s="47">
        <f t="shared" si="427"/>
        <v>0</v>
      </c>
      <c r="AB77" s="47">
        <f t="shared" si="427"/>
        <v>0</v>
      </c>
      <c r="AC77" s="47">
        <f t="shared" si="427"/>
        <v>0</v>
      </c>
      <c r="AD77" s="47">
        <f t="shared" si="427"/>
        <v>0</v>
      </c>
      <c r="AE77" s="47">
        <f t="shared" si="376"/>
        <v>0</v>
      </c>
      <c r="AF77" s="68">
        <f>'KWh (Cumulative)'!Z87</f>
        <v>0</v>
      </c>
      <c r="AG77" s="47">
        <f t="shared" si="427"/>
        <v>0</v>
      </c>
      <c r="AH77" s="47">
        <f t="shared" si="427"/>
        <v>0</v>
      </c>
      <c r="AI77" s="47">
        <f t="shared" si="427"/>
        <v>0</v>
      </c>
      <c r="AJ77" s="47">
        <f t="shared" si="427"/>
        <v>0</v>
      </c>
      <c r="AK77" s="47">
        <f t="shared" si="427"/>
        <v>0</v>
      </c>
      <c r="AL77" s="47">
        <f t="shared" si="427"/>
        <v>0</v>
      </c>
      <c r="AM77" s="47">
        <f t="shared" si="427"/>
        <v>0</v>
      </c>
      <c r="AN77" s="47">
        <f t="shared" si="427"/>
        <v>0</v>
      </c>
      <c r="AO77" s="47">
        <f t="shared" si="427"/>
        <v>0</v>
      </c>
      <c r="AP77" s="47">
        <f t="shared" si="427"/>
        <v>0</v>
      </c>
      <c r="AQ77" s="47">
        <f t="shared" si="427"/>
        <v>0</v>
      </c>
      <c r="AR77" s="47">
        <f t="shared" si="412"/>
        <v>0</v>
      </c>
      <c r="AS77" s="47">
        <f t="shared" ref="AS77:BO77" si="428">AR77</f>
        <v>0</v>
      </c>
      <c r="AT77" s="47">
        <f t="shared" si="428"/>
        <v>0</v>
      </c>
      <c r="AU77" s="47">
        <f t="shared" si="428"/>
        <v>0</v>
      </c>
      <c r="AV77" s="47">
        <f t="shared" si="428"/>
        <v>0</v>
      </c>
      <c r="AW77" s="47">
        <f t="shared" si="428"/>
        <v>0</v>
      </c>
      <c r="AX77" s="47">
        <f t="shared" si="428"/>
        <v>0</v>
      </c>
      <c r="AY77" s="47">
        <f t="shared" si="428"/>
        <v>0</v>
      </c>
      <c r="AZ77" s="47">
        <f t="shared" si="428"/>
        <v>0</v>
      </c>
      <c r="BA77" s="47">
        <f t="shared" si="428"/>
        <v>0</v>
      </c>
      <c r="BB77" s="47">
        <f t="shared" si="428"/>
        <v>0</v>
      </c>
      <c r="BC77" s="47">
        <f t="shared" si="428"/>
        <v>0</v>
      </c>
      <c r="BD77" s="68">
        <f>'KWh (Cumulative)'!AX87</f>
        <v>0</v>
      </c>
      <c r="BE77" s="47">
        <f t="shared" si="428"/>
        <v>0</v>
      </c>
      <c r="BF77" s="47">
        <f t="shared" si="428"/>
        <v>0</v>
      </c>
      <c r="BG77" s="47">
        <f t="shared" si="428"/>
        <v>0</v>
      </c>
      <c r="BH77" s="47">
        <f t="shared" si="428"/>
        <v>0</v>
      </c>
      <c r="BI77" s="47">
        <f t="shared" si="428"/>
        <v>0</v>
      </c>
      <c r="BJ77" s="47">
        <f t="shared" si="428"/>
        <v>0</v>
      </c>
      <c r="BK77" s="47">
        <f t="shared" si="428"/>
        <v>0</v>
      </c>
      <c r="BL77" s="47">
        <f t="shared" si="428"/>
        <v>0</v>
      </c>
      <c r="BM77" s="47">
        <f t="shared" si="428"/>
        <v>0</v>
      </c>
      <c r="BN77" s="47">
        <f t="shared" si="428"/>
        <v>0</v>
      </c>
      <c r="BO77" s="47">
        <f t="shared" si="428"/>
        <v>0</v>
      </c>
      <c r="BP77" s="68">
        <f>'KWh (Cumulative)'!BJ87</f>
        <v>0</v>
      </c>
      <c r="BQ77" s="47">
        <f t="shared" ref="BQ77:CJ77" si="429">BP77</f>
        <v>0</v>
      </c>
      <c r="BR77" s="47">
        <f t="shared" si="429"/>
        <v>0</v>
      </c>
      <c r="BS77" s="47">
        <f t="shared" si="429"/>
        <v>0</v>
      </c>
      <c r="BT77" s="47">
        <f t="shared" si="429"/>
        <v>0</v>
      </c>
      <c r="BU77" s="47">
        <f t="shared" si="429"/>
        <v>0</v>
      </c>
      <c r="BV77" s="47">
        <f t="shared" si="429"/>
        <v>0</v>
      </c>
      <c r="BW77" s="47">
        <f t="shared" si="429"/>
        <v>0</v>
      </c>
      <c r="BX77" s="47">
        <f t="shared" si="429"/>
        <v>0</v>
      </c>
      <c r="BY77" s="47">
        <f t="shared" si="429"/>
        <v>0</v>
      </c>
      <c r="BZ77" s="47">
        <f t="shared" si="429"/>
        <v>0</v>
      </c>
      <c r="CA77" s="47">
        <f t="shared" si="429"/>
        <v>0</v>
      </c>
      <c r="CB77" s="47">
        <f t="shared" si="429"/>
        <v>0</v>
      </c>
      <c r="CC77" s="47">
        <f t="shared" si="429"/>
        <v>0</v>
      </c>
      <c r="CD77" s="47">
        <f t="shared" si="429"/>
        <v>0</v>
      </c>
      <c r="CE77" s="47">
        <f t="shared" si="429"/>
        <v>0</v>
      </c>
      <c r="CF77" s="47">
        <f t="shared" si="429"/>
        <v>0</v>
      </c>
      <c r="CG77" s="47">
        <f t="shared" si="429"/>
        <v>0</v>
      </c>
      <c r="CH77" s="47">
        <f t="shared" si="429"/>
        <v>0</v>
      </c>
      <c r="CI77" s="47">
        <f t="shared" si="429"/>
        <v>0</v>
      </c>
      <c r="CJ77" s="47">
        <f t="shared" si="429"/>
        <v>0</v>
      </c>
      <c r="CK77" s="47">
        <f t="shared" si="379"/>
        <v>0</v>
      </c>
      <c r="CL77" s="47">
        <f t="shared" si="380"/>
        <v>0</v>
      </c>
      <c r="CM77" s="47">
        <f t="shared" si="381"/>
        <v>0</v>
      </c>
      <c r="CN77" s="47">
        <f>'KWh (Cumulative)'!CH87</f>
        <v>0</v>
      </c>
      <c r="CO77" s="47">
        <f t="shared" si="382"/>
        <v>0</v>
      </c>
      <c r="CP77" s="47">
        <f t="shared" si="383"/>
        <v>0</v>
      </c>
      <c r="CQ77" s="47">
        <f t="shared" si="384"/>
        <v>0</v>
      </c>
      <c r="CR77" s="47">
        <f t="shared" si="385"/>
        <v>0</v>
      </c>
      <c r="CS77" s="47">
        <f t="shared" si="386"/>
        <v>0</v>
      </c>
      <c r="CT77" s="47">
        <f t="shared" si="387"/>
        <v>0</v>
      </c>
      <c r="CU77" s="47">
        <f t="shared" si="388"/>
        <v>0</v>
      </c>
      <c r="CV77" s="47">
        <f t="shared" si="389"/>
        <v>0</v>
      </c>
      <c r="CW77" s="47">
        <f t="shared" si="390"/>
        <v>0</v>
      </c>
      <c r="CX77" s="47">
        <f t="shared" si="391"/>
        <v>0</v>
      </c>
      <c r="CY77" s="47">
        <f t="shared" si="392"/>
        <v>0</v>
      </c>
      <c r="CZ77" s="47">
        <f t="shared" si="393"/>
        <v>0</v>
      </c>
      <c r="DA77" s="47">
        <f t="shared" si="394"/>
        <v>0</v>
      </c>
      <c r="DB77" s="47">
        <f t="shared" si="395"/>
        <v>0</v>
      </c>
      <c r="DC77" s="47">
        <f t="shared" si="396"/>
        <v>0</v>
      </c>
      <c r="DD77" s="47">
        <f t="shared" si="397"/>
        <v>0</v>
      </c>
      <c r="DE77" s="47">
        <f t="shared" si="398"/>
        <v>0</v>
      </c>
      <c r="DF77" s="47">
        <f t="shared" si="399"/>
        <v>0</v>
      </c>
      <c r="DG77" s="47">
        <f t="shared" si="400"/>
        <v>0</v>
      </c>
      <c r="DH77" s="47">
        <f t="shared" si="401"/>
        <v>0</v>
      </c>
      <c r="DI77" s="47">
        <f t="shared" si="402"/>
        <v>0</v>
      </c>
      <c r="DJ77" s="47">
        <f t="shared" si="403"/>
        <v>0</v>
      </c>
      <c r="DK77" s="47">
        <f t="shared" si="404"/>
        <v>0</v>
      </c>
      <c r="DL77" s="47">
        <f t="shared" si="405"/>
        <v>0</v>
      </c>
      <c r="DM77" s="47">
        <f t="shared" si="406"/>
        <v>0</v>
      </c>
      <c r="DN77" s="47">
        <f t="shared" si="407"/>
        <v>0</v>
      </c>
      <c r="DO77" s="47">
        <f t="shared" si="408"/>
        <v>0</v>
      </c>
      <c r="DP77" s="47">
        <f t="shared" si="409"/>
        <v>0</v>
      </c>
      <c r="DQ77" s="47">
        <f t="shared" si="410"/>
        <v>0</v>
      </c>
      <c r="DR77" s="47">
        <f t="shared" si="411"/>
        <v>0</v>
      </c>
    </row>
    <row r="78" spans="1:122" x14ac:dyDescent="0.25">
      <c r="A78" s="193"/>
      <c r="B78" s="30" t="s">
        <v>13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68"/>
      <c r="T78" s="68"/>
      <c r="U78" s="47">
        <f t="shared" ref="U78:AQ78" si="430">T78</f>
        <v>0</v>
      </c>
      <c r="V78" s="47">
        <f t="shared" si="430"/>
        <v>0</v>
      </c>
      <c r="W78" s="47">
        <f t="shared" si="430"/>
        <v>0</v>
      </c>
      <c r="X78" s="47">
        <f t="shared" si="430"/>
        <v>0</v>
      </c>
      <c r="Y78" s="47">
        <f t="shared" si="430"/>
        <v>0</v>
      </c>
      <c r="Z78" s="47">
        <f t="shared" si="430"/>
        <v>0</v>
      </c>
      <c r="AA78" s="47">
        <f t="shared" si="430"/>
        <v>0</v>
      </c>
      <c r="AB78" s="47">
        <f t="shared" si="430"/>
        <v>0</v>
      </c>
      <c r="AC78" s="47">
        <f t="shared" si="430"/>
        <v>0</v>
      </c>
      <c r="AD78" s="47">
        <f t="shared" si="430"/>
        <v>0</v>
      </c>
      <c r="AE78" s="47">
        <f t="shared" si="376"/>
        <v>0</v>
      </c>
      <c r="AF78" s="68">
        <f>'KWh (Cumulative)'!Z88</f>
        <v>0</v>
      </c>
      <c r="AG78" s="47">
        <f t="shared" si="430"/>
        <v>0</v>
      </c>
      <c r="AH78" s="47">
        <f t="shared" si="430"/>
        <v>0</v>
      </c>
      <c r="AI78" s="47">
        <f t="shared" si="430"/>
        <v>0</v>
      </c>
      <c r="AJ78" s="47">
        <f t="shared" si="430"/>
        <v>0</v>
      </c>
      <c r="AK78" s="47">
        <f t="shared" si="430"/>
        <v>0</v>
      </c>
      <c r="AL78" s="47">
        <f t="shared" si="430"/>
        <v>0</v>
      </c>
      <c r="AM78" s="47">
        <f t="shared" si="430"/>
        <v>0</v>
      </c>
      <c r="AN78" s="47">
        <f t="shared" si="430"/>
        <v>0</v>
      </c>
      <c r="AO78" s="47">
        <f t="shared" si="430"/>
        <v>0</v>
      </c>
      <c r="AP78" s="47">
        <f t="shared" si="430"/>
        <v>0</v>
      </c>
      <c r="AQ78" s="47">
        <f t="shared" si="430"/>
        <v>0</v>
      </c>
      <c r="AR78" s="47">
        <f t="shared" si="412"/>
        <v>0</v>
      </c>
      <c r="AS78" s="47">
        <f t="shared" ref="AS78:BO78" si="431">AR78</f>
        <v>0</v>
      </c>
      <c r="AT78" s="47">
        <f t="shared" si="431"/>
        <v>0</v>
      </c>
      <c r="AU78" s="47">
        <f t="shared" si="431"/>
        <v>0</v>
      </c>
      <c r="AV78" s="47">
        <f t="shared" si="431"/>
        <v>0</v>
      </c>
      <c r="AW78" s="47">
        <f t="shared" si="431"/>
        <v>0</v>
      </c>
      <c r="AX78" s="47">
        <f t="shared" si="431"/>
        <v>0</v>
      </c>
      <c r="AY78" s="47">
        <f t="shared" si="431"/>
        <v>0</v>
      </c>
      <c r="AZ78" s="47">
        <f t="shared" si="431"/>
        <v>0</v>
      </c>
      <c r="BA78" s="47">
        <f t="shared" si="431"/>
        <v>0</v>
      </c>
      <c r="BB78" s="47">
        <f t="shared" si="431"/>
        <v>0</v>
      </c>
      <c r="BC78" s="47">
        <f t="shared" si="431"/>
        <v>0</v>
      </c>
      <c r="BD78" s="68">
        <f>'KWh (Cumulative)'!AX88</f>
        <v>0</v>
      </c>
      <c r="BE78" s="47">
        <f t="shared" si="431"/>
        <v>0</v>
      </c>
      <c r="BF78" s="47">
        <f t="shared" si="431"/>
        <v>0</v>
      </c>
      <c r="BG78" s="47">
        <f t="shared" si="431"/>
        <v>0</v>
      </c>
      <c r="BH78" s="47">
        <f t="shared" si="431"/>
        <v>0</v>
      </c>
      <c r="BI78" s="47">
        <f t="shared" si="431"/>
        <v>0</v>
      </c>
      <c r="BJ78" s="47">
        <f t="shared" si="431"/>
        <v>0</v>
      </c>
      <c r="BK78" s="47">
        <f t="shared" si="431"/>
        <v>0</v>
      </c>
      <c r="BL78" s="47">
        <f t="shared" si="431"/>
        <v>0</v>
      </c>
      <c r="BM78" s="47">
        <f t="shared" si="431"/>
        <v>0</v>
      </c>
      <c r="BN78" s="47">
        <f t="shared" si="431"/>
        <v>0</v>
      </c>
      <c r="BO78" s="47">
        <f t="shared" si="431"/>
        <v>0</v>
      </c>
      <c r="BP78" s="68">
        <f>'KWh (Cumulative)'!BJ88</f>
        <v>0</v>
      </c>
      <c r="BQ78" s="47">
        <f t="shared" ref="BQ78:CJ78" si="432">BP78</f>
        <v>0</v>
      </c>
      <c r="BR78" s="47">
        <f t="shared" si="432"/>
        <v>0</v>
      </c>
      <c r="BS78" s="47">
        <f t="shared" si="432"/>
        <v>0</v>
      </c>
      <c r="BT78" s="47">
        <f t="shared" si="432"/>
        <v>0</v>
      </c>
      <c r="BU78" s="47">
        <f t="shared" si="432"/>
        <v>0</v>
      </c>
      <c r="BV78" s="47">
        <f t="shared" si="432"/>
        <v>0</v>
      </c>
      <c r="BW78" s="47">
        <f t="shared" si="432"/>
        <v>0</v>
      </c>
      <c r="BX78" s="47">
        <f t="shared" si="432"/>
        <v>0</v>
      </c>
      <c r="BY78" s="47">
        <f t="shared" si="432"/>
        <v>0</v>
      </c>
      <c r="BZ78" s="47">
        <f t="shared" si="432"/>
        <v>0</v>
      </c>
      <c r="CA78" s="47">
        <f t="shared" si="432"/>
        <v>0</v>
      </c>
      <c r="CB78" s="47">
        <f t="shared" si="432"/>
        <v>0</v>
      </c>
      <c r="CC78" s="47">
        <f t="shared" si="432"/>
        <v>0</v>
      </c>
      <c r="CD78" s="47">
        <f t="shared" si="432"/>
        <v>0</v>
      </c>
      <c r="CE78" s="47">
        <f t="shared" si="432"/>
        <v>0</v>
      </c>
      <c r="CF78" s="47">
        <f t="shared" si="432"/>
        <v>0</v>
      </c>
      <c r="CG78" s="47">
        <f t="shared" si="432"/>
        <v>0</v>
      </c>
      <c r="CH78" s="47">
        <f t="shared" si="432"/>
        <v>0</v>
      </c>
      <c r="CI78" s="47">
        <f t="shared" si="432"/>
        <v>0</v>
      </c>
      <c r="CJ78" s="47">
        <f t="shared" si="432"/>
        <v>0</v>
      </c>
      <c r="CK78" s="47">
        <f t="shared" si="379"/>
        <v>0</v>
      </c>
      <c r="CL78" s="47">
        <f t="shared" si="380"/>
        <v>0</v>
      </c>
      <c r="CM78" s="47">
        <f t="shared" si="381"/>
        <v>0</v>
      </c>
      <c r="CN78" s="47">
        <f>'KWh (Cumulative)'!CH88</f>
        <v>0</v>
      </c>
      <c r="CO78" s="47">
        <f t="shared" si="382"/>
        <v>0</v>
      </c>
      <c r="CP78" s="47">
        <f t="shared" si="383"/>
        <v>0</v>
      </c>
      <c r="CQ78" s="47">
        <f t="shared" si="384"/>
        <v>0</v>
      </c>
      <c r="CR78" s="47">
        <f t="shared" si="385"/>
        <v>0</v>
      </c>
      <c r="CS78" s="47">
        <f t="shared" si="386"/>
        <v>0</v>
      </c>
      <c r="CT78" s="47">
        <f t="shared" si="387"/>
        <v>0</v>
      </c>
      <c r="CU78" s="47">
        <f t="shared" si="388"/>
        <v>0</v>
      </c>
      <c r="CV78" s="47">
        <f t="shared" si="389"/>
        <v>0</v>
      </c>
      <c r="CW78" s="47">
        <f t="shared" si="390"/>
        <v>0</v>
      </c>
      <c r="CX78" s="47">
        <f t="shared" si="391"/>
        <v>0</v>
      </c>
      <c r="CY78" s="47">
        <f t="shared" si="392"/>
        <v>0</v>
      </c>
      <c r="CZ78" s="47">
        <f t="shared" si="393"/>
        <v>0</v>
      </c>
      <c r="DA78" s="47">
        <f t="shared" si="394"/>
        <v>0</v>
      </c>
      <c r="DB78" s="47">
        <f t="shared" si="395"/>
        <v>0</v>
      </c>
      <c r="DC78" s="47">
        <f t="shared" si="396"/>
        <v>0</v>
      </c>
      <c r="DD78" s="47">
        <f t="shared" si="397"/>
        <v>0</v>
      </c>
      <c r="DE78" s="47">
        <f t="shared" si="398"/>
        <v>0</v>
      </c>
      <c r="DF78" s="47">
        <f t="shared" si="399"/>
        <v>0</v>
      </c>
      <c r="DG78" s="47">
        <f t="shared" si="400"/>
        <v>0</v>
      </c>
      <c r="DH78" s="47">
        <f t="shared" si="401"/>
        <v>0</v>
      </c>
      <c r="DI78" s="47">
        <f t="shared" si="402"/>
        <v>0</v>
      </c>
      <c r="DJ78" s="47">
        <f t="shared" si="403"/>
        <v>0</v>
      </c>
      <c r="DK78" s="47">
        <f t="shared" si="404"/>
        <v>0</v>
      </c>
      <c r="DL78" s="47">
        <f t="shared" si="405"/>
        <v>0</v>
      </c>
      <c r="DM78" s="47">
        <f t="shared" si="406"/>
        <v>0</v>
      </c>
      <c r="DN78" s="47">
        <f t="shared" si="407"/>
        <v>0</v>
      </c>
      <c r="DO78" s="47">
        <f t="shared" si="408"/>
        <v>0</v>
      </c>
      <c r="DP78" s="47">
        <f t="shared" si="409"/>
        <v>0</v>
      </c>
      <c r="DQ78" s="47">
        <f t="shared" si="410"/>
        <v>0</v>
      </c>
      <c r="DR78" s="47">
        <f t="shared" si="411"/>
        <v>0</v>
      </c>
    </row>
    <row r="79" spans="1:122" x14ac:dyDescent="0.25">
      <c r="A79" s="193"/>
      <c r="B79" s="30" t="s">
        <v>4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68"/>
      <c r="T79" s="68"/>
      <c r="U79" s="47">
        <f t="shared" ref="U79:AQ79" si="433">T79</f>
        <v>0</v>
      </c>
      <c r="V79" s="47">
        <f t="shared" si="433"/>
        <v>0</v>
      </c>
      <c r="W79" s="47">
        <f t="shared" si="433"/>
        <v>0</v>
      </c>
      <c r="X79" s="47">
        <f t="shared" si="433"/>
        <v>0</v>
      </c>
      <c r="Y79" s="47">
        <f t="shared" si="433"/>
        <v>0</v>
      </c>
      <c r="Z79" s="47">
        <f t="shared" si="433"/>
        <v>0</v>
      </c>
      <c r="AA79" s="47">
        <f t="shared" si="433"/>
        <v>0</v>
      </c>
      <c r="AB79" s="47">
        <f t="shared" si="433"/>
        <v>0</v>
      </c>
      <c r="AC79" s="47">
        <f t="shared" si="433"/>
        <v>0</v>
      </c>
      <c r="AD79" s="47">
        <f t="shared" si="433"/>
        <v>0</v>
      </c>
      <c r="AE79" s="47">
        <f t="shared" si="376"/>
        <v>0</v>
      </c>
      <c r="AF79" s="68">
        <f>'KWh (Cumulative)'!Z89</f>
        <v>0</v>
      </c>
      <c r="AG79" s="47">
        <f t="shared" si="433"/>
        <v>0</v>
      </c>
      <c r="AH79" s="47">
        <f t="shared" si="433"/>
        <v>0</v>
      </c>
      <c r="AI79" s="47">
        <f t="shared" si="433"/>
        <v>0</v>
      </c>
      <c r="AJ79" s="47">
        <f t="shared" si="433"/>
        <v>0</v>
      </c>
      <c r="AK79" s="47">
        <f t="shared" si="433"/>
        <v>0</v>
      </c>
      <c r="AL79" s="47">
        <f t="shared" si="433"/>
        <v>0</v>
      </c>
      <c r="AM79" s="47">
        <f t="shared" si="433"/>
        <v>0</v>
      </c>
      <c r="AN79" s="47">
        <f t="shared" si="433"/>
        <v>0</v>
      </c>
      <c r="AO79" s="47">
        <f t="shared" si="433"/>
        <v>0</v>
      </c>
      <c r="AP79" s="47">
        <f t="shared" si="433"/>
        <v>0</v>
      </c>
      <c r="AQ79" s="47">
        <f t="shared" si="433"/>
        <v>0</v>
      </c>
      <c r="AR79" s="47">
        <f t="shared" si="412"/>
        <v>0</v>
      </c>
      <c r="AS79" s="47">
        <f t="shared" ref="AS79:BO79" si="434">AR79</f>
        <v>0</v>
      </c>
      <c r="AT79" s="47">
        <f t="shared" si="434"/>
        <v>0</v>
      </c>
      <c r="AU79" s="47">
        <f t="shared" si="434"/>
        <v>0</v>
      </c>
      <c r="AV79" s="47">
        <f t="shared" si="434"/>
        <v>0</v>
      </c>
      <c r="AW79" s="47">
        <f t="shared" si="434"/>
        <v>0</v>
      </c>
      <c r="AX79" s="47">
        <f t="shared" si="434"/>
        <v>0</v>
      </c>
      <c r="AY79" s="47">
        <f t="shared" si="434"/>
        <v>0</v>
      </c>
      <c r="AZ79" s="47">
        <f t="shared" si="434"/>
        <v>0</v>
      </c>
      <c r="BA79" s="47">
        <f t="shared" si="434"/>
        <v>0</v>
      </c>
      <c r="BB79" s="47">
        <f t="shared" si="434"/>
        <v>0</v>
      </c>
      <c r="BC79" s="47">
        <f t="shared" si="434"/>
        <v>0</v>
      </c>
      <c r="BD79" s="68">
        <f>'KWh (Cumulative)'!AX89</f>
        <v>0</v>
      </c>
      <c r="BE79" s="47">
        <f t="shared" si="434"/>
        <v>0</v>
      </c>
      <c r="BF79" s="47">
        <f t="shared" si="434"/>
        <v>0</v>
      </c>
      <c r="BG79" s="47">
        <f t="shared" si="434"/>
        <v>0</v>
      </c>
      <c r="BH79" s="47">
        <f t="shared" si="434"/>
        <v>0</v>
      </c>
      <c r="BI79" s="47">
        <f t="shared" si="434"/>
        <v>0</v>
      </c>
      <c r="BJ79" s="47">
        <f t="shared" si="434"/>
        <v>0</v>
      </c>
      <c r="BK79" s="47">
        <f t="shared" si="434"/>
        <v>0</v>
      </c>
      <c r="BL79" s="47">
        <f t="shared" si="434"/>
        <v>0</v>
      </c>
      <c r="BM79" s="47">
        <f t="shared" si="434"/>
        <v>0</v>
      </c>
      <c r="BN79" s="47">
        <f t="shared" si="434"/>
        <v>0</v>
      </c>
      <c r="BO79" s="47">
        <f t="shared" si="434"/>
        <v>0</v>
      </c>
      <c r="BP79" s="68">
        <f>'KWh (Cumulative)'!BJ89</f>
        <v>0</v>
      </c>
      <c r="BQ79" s="47">
        <f t="shared" ref="BQ79:CJ79" si="435">BP79</f>
        <v>0</v>
      </c>
      <c r="BR79" s="47">
        <f t="shared" si="435"/>
        <v>0</v>
      </c>
      <c r="BS79" s="47">
        <f t="shared" si="435"/>
        <v>0</v>
      </c>
      <c r="BT79" s="47">
        <f t="shared" si="435"/>
        <v>0</v>
      </c>
      <c r="BU79" s="47">
        <f t="shared" si="435"/>
        <v>0</v>
      </c>
      <c r="BV79" s="47">
        <f t="shared" si="435"/>
        <v>0</v>
      </c>
      <c r="BW79" s="47">
        <f t="shared" si="435"/>
        <v>0</v>
      </c>
      <c r="BX79" s="47">
        <f t="shared" si="435"/>
        <v>0</v>
      </c>
      <c r="BY79" s="47">
        <f t="shared" si="435"/>
        <v>0</v>
      </c>
      <c r="BZ79" s="47">
        <f t="shared" si="435"/>
        <v>0</v>
      </c>
      <c r="CA79" s="47">
        <f t="shared" si="435"/>
        <v>0</v>
      </c>
      <c r="CB79" s="47">
        <f t="shared" si="435"/>
        <v>0</v>
      </c>
      <c r="CC79" s="47">
        <f t="shared" si="435"/>
        <v>0</v>
      </c>
      <c r="CD79" s="47">
        <f t="shared" si="435"/>
        <v>0</v>
      </c>
      <c r="CE79" s="47">
        <f t="shared" si="435"/>
        <v>0</v>
      </c>
      <c r="CF79" s="47">
        <f t="shared" si="435"/>
        <v>0</v>
      </c>
      <c r="CG79" s="47">
        <f t="shared" si="435"/>
        <v>0</v>
      </c>
      <c r="CH79" s="47">
        <f t="shared" si="435"/>
        <v>0</v>
      </c>
      <c r="CI79" s="47">
        <f t="shared" si="435"/>
        <v>0</v>
      </c>
      <c r="CJ79" s="47">
        <f t="shared" si="435"/>
        <v>0</v>
      </c>
      <c r="CK79" s="47">
        <f t="shared" si="379"/>
        <v>0</v>
      </c>
      <c r="CL79" s="47">
        <f t="shared" si="380"/>
        <v>0</v>
      </c>
      <c r="CM79" s="47">
        <f t="shared" si="381"/>
        <v>0</v>
      </c>
      <c r="CN79" s="47">
        <f>'KWh (Cumulative)'!CH89</f>
        <v>0</v>
      </c>
      <c r="CO79" s="47">
        <f t="shared" si="382"/>
        <v>0</v>
      </c>
      <c r="CP79" s="47">
        <f t="shared" si="383"/>
        <v>0</v>
      </c>
      <c r="CQ79" s="47">
        <f t="shared" si="384"/>
        <v>0</v>
      </c>
      <c r="CR79" s="47">
        <f t="shared" si="385"/>
        <v>0</v>
      </c>
      <c r="CS79" s="47">
        <f t="shared" si="386"/>
        <v>0</v>
      </c>
      <c r="CT79" s="47">
        <f t="shared" si="387"/>
        <v>0</v>
      </c>
      <c r="CU79" s="47">
        <f t="shared" si="388"/>
        <v>0</v>
      </c>
      <c r="CV79" s="47">
        <f t="shared" si="389"/>
        <v>0</v>
      </c>
      <c r="CW79" s="47">
        <f t="shared" si="390"/>
        <v>0</v>
      </c>
      <c r="CX79" s="47">
        <f t="shared" si="391"/>
        <v>0</v>
      </c>
      <c r="CY79" s="47">
        <f t="shared" si="392"/>
        <v>0</v>
      </c>
      <c r="CZ79" s="47">
        <f t="shared" si="393"/>
        <v>0</v>
      </c>
      <c r="DA79" s="47">
        <f t="shared" si="394"/>
        <v>0</v>
      </c>
      <c r="DB79" s="47">
        <f t="shared" si="395"/>
        <v>0</v>
      </c>
      <c r="DC79" s="47">
        <f t="shared" si="396"/>
        <v>0</v>
      </c>
      <c r="DD79" s="47">
        <f t="shared" si="397"/>
        <v>0</v>
      </c>
      <c r="DE79" s="47">
        <f t="shared" si="398"/>
        <v>0</v>
      </c>
      <c r="DF79" s="47">
        <f t="shared" si="399"/>
        <v>0</v>
      </c>
      <c r="DG79" s="47">
        <f t="shared" si="400"/>
        <v>0</v>
      </c>
      <c r="DH79" s="47">
        <f t="shared" si="401"/>
        <v>0</v>
      </c>
      <c r="DI79" s="47">
        <f t="shared" si="402"/>
        <v>0</v>
      </c>
      <c r="DJ79" s="47">
        <f t="shared" si="403"/>
        <v>0</v>
      </c>
      <c r="DK79" s="47">
        <f t="shared" si="404"/>
        <v>0</v>
      </c>
      <c r="DL79" s="47">
        <f t="shared" si="405"/>
        <v>0</v>
      </c>
      <c r="DM79" s="47">
        <f t="shared" si="406"/>
        <v>0</v>
      </c>
      <c r="DN79" s="47">
        <f t="shared" si="407"/>
        <v>0</v>
      </c>
      <c r="DO79" s="47">
        <f t="shared" si="408"/>
        <v>0</v>
      </c>
      <c r="DP79" s="47">
        <f t="shared" si="409"/>
        <v>0</v>
      </c>
      <c r="DQ79" s="47">
        <f t="shared" si="410"/>
        <v>0</v>
      </c>
      <c r="DR79" s="47">
        <f t="shared" si="411"/>
        <v>0</v>
      </c>
    </row>
    <row r="80" spans="1:122" x14ac:dyDescent="0.25">
      <c r="A80" s="194"/>
      <c r="B80" s="30" t="s">
        <v>14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68"/>
      <c r="T80" s="68"/>
      <c r="U80" s="47">
        <f t="shared" ref="U80:AQ80" si="436">T80</f>
        <v>0</v>
      </c>
      <c r="V80" s="47">
        <f t="shared" si="436"/>
        <v>0</v>
      </c>
      <c r="W80" s="47">
        <f t="shared" si="436"/>
        <v>0</v>
      </c>
      <c r="X80" s="47">
        <f t="shared" si="436"/>
        <v>0</v>
      </c>
      <c r="Y80" s="47">
        <f t="shared" si="436"/>
        <v>0</v>
      </c>
      <c r="Z80" s="47">
        <f t="shared" si="436"/>
        <v>0</v>
      </c>
      <c r="AA80" s="47">
        <f t="shared" si="436"/>
        <v>0</v>
      </c>
      <c r="AB80" s="47">
        <f t="shared" si="436"/>
        <v>0</v>
      </c>
      <c r="AC80" s="47">
        <f t="shared" si="436"/>
        <v>0</v>
      </c>
      <c r="AD80" s="47">
        <f t="shared" si="436"/>
        <v>0</v>
      </c>
      <c r="AE80" s="47">
        <f t="shared" si="376"/>
        <v>0</v>
      </c>
      <c r="AF80" s="68">
        <f>'KWh (Cumulative)'!Z90</f>
        <v>0</v>
      </c>
      <c r="AG80" s="47">
        <f t="shared" si="436"/>
        <v>0</v>
      </c>
      <c r="AH80" s="47">
        <f t="shared" si="436"/>
        <v>0</v>
      </c>
      <c r="AI80" s="47">
        <f t="shared" si="436"/>
        <v>0</v>
      </c>
      <c r="AJ80" s="47">
        <f t="shared" si="436"/>
        <v>0</v>
      </c>
      <c r="AK80" s="47">
        <f t="shared" si="436"/>
        <v>0</v>
      </c>
      <c r="AL80" s="47">
        <f t="shared" si="436"/>
        <v>0</v>
      </c>
      <c r="AM80" s="47">
        <f t="shared" si="436"/>
        <v>0</v>
      </c>
      <c r="AN80" s="47">
        <f t="shared" si="436"/>
        <v>0</v>
      </c>
      <c r="AO80" s="47">
        <f t="shared" si="436"/>
        <v>0</v>
      </c>
      <c r="AP80" s="47">
        <f t="shared" si="436"/>
        <v>0</v>
      </c>
      <c r="AQ80" s="47">
        <f t="shared" si="436"/>
        <v>0</v>
      </c>
      <c r="AR80" s="47">
        <f t="shared" si="412"/>
        <v>0</v>
      </c>
      <c r="AS80" s="47">
        <f t="shared" ref="AS80:BO80" si="437">AR80</f>
        <v>0</v>
      </c>
      <c r="AT80" s="47">
        <f t="shared" si="437"/>
        <v>0</v>
      </c>
      <c r="AU80" s="47">
        <f t="shared" si="437"/>
        <v>0</v>
      </c>
      <c r="AV80" s="47">
        <f t="shared" si="437"/>
        <v>0</v>
      </c>
      <c r="AW80" s="47">
        <f t="shared" si="437"/>
        <v>0</v>
      </c>
      <c r="AX80" s="47">
        <f t="shared" si="437"/>
        <v>0</v>
      </c>
      <c r="AY80" s="47">
        <f t="shared" si="437"/>
        <v>0</v>
      </c>
      <c r="AZ80" s="47">
        <f t="shared" si="437"/>
        <v>0</v>
      </c>
      <c r="BA80" s="47">
        <f t="shared" si="437"/>
        <v>0</v>
      </c>
      <c r="BB80" s="47">
        <f t="shared" si="437"/>
        <v>0</v>
      </c>
      <c r="BC80" s="47">
        <f t="shared" si="437"/>
        <v>0</v>
      </c>
      <c r="BD80" s="68">
        <f>'KWh (Cumulative)'!AX90</f>
        <v>0</v>
      </c>
      <c r="BE80" s="47">
        <f t="shared" si="437"/>
        <v>0</v>
      </c>
      <c r="BF80" s="47">
        <f t="shared" si="437"/>
        <v>0</v>
      </c>
      <c r="BG80" s="47">
        <f t="shared" si="437"/>
        <v>0</v>
      </c>
      <c r="BH80" s="47">
        <f t="shared" si="437"/>
        <v>0</v>
      </c>
      <c r="BI80" s="47">
        <f t="shared" si="437"/>
        <v>0</v>
      </c>
      <c r="BJ80" s="47">
        <f t="shared" si="437"/>
        <v>0</v>
      </c>
      <c r="BK80" s="47">
        <f t="shared" si="437"/>
        <v>0</v>
      </c>
      <c r="BL80" s="47">
        <f t="shared" si="437"/>
        <v>0</v>
      </c>
      <c r="BM80" s="47">
        <f t="shared" si="437"/>
        <v>0</v>
      </c>
      <c r="BN80" s="47">
        <f t="shared" si="437"/>
        <v>0</v>
      </c>
      <c r="BO80" s="47">
        <f t="shared" si="437"/>
        <v>0</v>
      </c>
      <c r="BP80" s="68">
        <f>'KWh (Cumulative)'!BJ90</f>
        <v>0</v>
      </c>
      <c r="BQ80" s="47">
        <f t="shared" ref="BQ80:CJ80" si="438">BP80</f>
        <v>0</v>
      </c>
      <c r="BR80" s="47">
        <f t="shared" si="438"/>
        <v>0</v>
      </c>
      <c r="BS80" s="47">
        <f t="shared" si="438"/>
        <v>0</v>
      </c>
      <c r="BT80" s="47">
        <f t="shared" si="438"/>
        <v>0</v>
      </c>
      <c r="BU80" s="47">
        <f t="shared" si="438"/>
        <v>0</v>
      </c>
      <c r="BV80" s="47">
        <f t="shared" si="438"/>
        <v>0</v>
      </c>
      <c r="BW80" s="47">
        <f t="shared" si="438"/>
        <v>0</v>
      </c>
      <c r="BX80" s="47">
        <f t="shared" si="438"/>
        <v>0</v>
      </c>
      <c r="BY80" s="47">
        <f t="shared" si="438"/>
        <v>0</v>
      </c>
      <c r="BZ80" s="47">
        <f t="shared" si="438"/>
        <v>0</v>
      </c>
      <c r="CA80" s="47">
        <f t="shared" si="438"/>
        <v>0</v>
      </c>
      <c r="CB80" s="47">
        <f t="shared" si="438"/>
        <v>0</v>
      </c>
      <c r="CC80" s="47">
        <f t="shared" si="438"/>
        <v>0</v>
      </c>
      <c r="CD80" s="47">
        <f t="shared" si="438"/>
        <v>0</v>
      </c>
      <c r="CE80" s="47">
        <f t="shared" si="438"/>
        <v>0</v>
      </c>
      <c r="CF80" s="47">
        <f t="shared" si="438"/>
        <v>0</v>
      </c>
      <c r="CG80" s="47">
        <f t="shared" si="438"/>
        <v>0</v>
      </c>
      <c r="CH80" s="47">
        <f t="shared" si="438"/>
        <v>0</v>
      </c>
      <c r="CI80" s="47">
        <f t="shared" si="438"/>
        <v>0</v>
      </c>
      <c r="CJ80" s="47">
        <f t="shared" si="438"/>
        <v>0</v>
      </c>
      <c r="CK80" s="47">
        <f t="shared" si="379"/>
        <v>0</v>
      </c>
      <c r="CL80" s="47">
        <f t="shared" si="380"/>
        <v>0</v>
      </c>
      <c r="CM80" s="47">
        <f t="shared" si="381"/>
        <v>0</v>
      </c>
      <c r="CN80" s="47">
        <f>'KWh (Cumulative)'!CH90</f>
        <v>0</v>
      </c>
      <c r="CO80" s="47">
        <f t="shared" si="382"/>
        <v>0</v>
      </c>
      <c r="CP80" s="47">
        <f t="shared" si="383"/>
        <v>0</v>
      </c>
      <c r="CQ80" s="47">
        <f t="shared" si="384"/>
        <v>0</v>
      </c>
      <c r="CR80" s="47">
        <f t="shared" si="385"/>
        <v>0</v>
      </c>
      <c r="CS80" s="47">
        <f t="shared" si="386"/>
        <v>0</v>
      </c>
      <c r="CT80" s="47">
        <f t="shared" si="387"/>
        <v>0</v>
      </c>
      <c r="CU80" s="47">
        <f t="shared" si="388"/>
        <v>0</v>
      </c>
      <c r="CV80" s="47">
        <f t="shared" si="389"/>
        <v>0</v>
      </c>
      <c r="CW80" s="47">
        <f t="shared" si="390"/>
        <v>0</v>
      </c>
      <c r="CX80" s="47">
        <f t="shared" si="391"/>
        <v>0</v>
      </c>
      <c r="CY80" s="47">
        <f t="shared" si="392"/>
        <v>0</v>
      </c>
      <c r="CZ80" s="47">
        <f t="shared" si="393"/>
        <v>0</v>
      </c>
      <c r="DA80" s="47">
        <f t="shared" si="394"/>
        <v>0</v>
      </c>
      <c r="DB80" s="47">
        <f t="shared" si="395"/>
        <v>0</v>
      </c>
      <c r="DC80" s="47">
        <f t="shared" si="396"/>
        <v>0</v>
      </c>
      <c r="DD80" s="47">
        <f t="shared" si="397"/>
        <v>0</v>
      </c>
      <c r="DE80" s="47">
        <f t="shared" si="398"/>
        <v>0</v>
      </c>
      <c r="DF80" s="47">
        <f t="shared" si="399"/>
        <v>0</v>
      </c>
      <c r="DG80" s="47">
        <f t="shared" si="400"/>
        <v>0</v>
      </c>
      <c r="DH80" s="47">
        <f t="shared" si="401"/>
        <v>0</v>
      </c>
      <c r="DI80" s="47">
        <f t="shared" si="402"/>
        <v>0</v>
      </c>
      <c r="DJ80" s="47">
        <f t="shared" si="403"/>
        <v>0</v>
      </c>
      <c r="DK80" s="47">
        <f t="shared" si="404"/>
        <v>0</v>
      </c>
      <c r="DL80" s="47">
        <f t="shared" si="405"/>
        <v>0</v>
      </c>
      <c r="DM80" s="47">
        <f t="shared" si="406"/>
        <v>0</v>
      </c>
      <c r="DN80" s="47">
        <f t="shared" si="407"/>
        <v>0</v>
      </c>
      <c r="DO80" s="47">
        <f t="shared" si="408"/>
        <v>0</v>
      </c>
      <c r="DP80" s="47">
        <f t="shared" si="409"/>
        <v>0</v>
      </c>
      <c r="DQ80" s="47">
        <f t="shared" si="410"/>
        <v>0</v>
      </c>
      <c r="DR80" s="47">
        <f t="shared" si="411"/>
        <v>0</v>
      </c>
    </row>
    <row r="81" spans="1:122" x14ac:dyDescent="0.25">
      <c r="A81" s="194"/>
      <c r="B81" s="30" t="s">
        <v>15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68"/>
      <c r="T81" s="68"/>
      <c r="U81" s="47">
        <f t="shared" ref="U81:AQ81" si="439">T81</f>
        <v>0</v>
      </c>
      <c r="V81" s="47">
        <f t="shared" si="439"/>
        <v>0</v>
      </c>
      <c r="W81" s="47">
        <f t="shared" si="439"/>
        <v>0</v>
      </c>
      <c r="X81" s="47">
        <f t="shared" si="439"/>
        <v>0</v>
      </c>
      <c r="Y81" s="47">
        <f t="shared" si="439"/>
        <v>0</v>
      </c>
      <c r="Z81" s="47">
        <f t="shared" si="439"/>
        <v>0</v>
      </c>
      <c r="AA81" s="47">
        <f t="shared" si="439"/>
        <v>0</v>
      </c>
      <c r="AB81" s="47">
        <f t="shared" si="439"/>
        <v>0</v>
      </c>
      <c r="AC81" s="47">
        <f t="shared" si="439"/>
        <v>0</v>
      </c>
      <c r="AD81" s="47">
        <f t="shared" si="439"/>
        <v>0</v>
      </c>
      <c r="AE81" s="47">
        <f t="shared" si="376"/>
        <v>0</v>
      </c>
      <c r="AF81" s="68">
        <f>'KWh (Cumulative)'!Z91</f>
        <v>0</v>
      </c>
      <c r="AG81" s="47">
        <f t="shared" si="439"/>
        <v>0</v>
      </c>
      <c r="AH81" s="47">
        <f t="shared" si="439"/>
        <v>0</v>
      </c>
      <c r="AI81" s="47">
        <f t="shared" si="439"/>
        <v>0</v>
      </c>
      <c r="AJ81" s="47">
        <f t="shared" si="439"/>
        <v>0</v>
      </c>
      <c r="AK81" s="47">
        <f t="shared" si="439"/>
        <v>0</v>
      </c>
      <c r="AL81" s="47">
        <f t="shared" si="439"/>
        <v>0</v>
      </c>
      <c r="AM81" s="47">
        <f t="shared" si="439"/>
        <v>0</v>
      </c>
      <c r="AN81" s="47">
        <f t="shared" si="439"/>
        <v>0</v>
      </c>
      <c r="AO81" s="47">
        <f t="shared" si="439"/>
        <v>0</v>
      </c>
      <c r="AP81" s="47">
        <f t="shared" si="439"/>
        <v>0</v>
      </c>
      <c r="AQ81" s="47">
        <f t="shared" si="439"/>
        <v>0</v>
      </c>
      <c r="AR81" s="47">
        <f t="shared" si="412"/>
        <v>0</v>
      </c>
      <c r="AS81" s="47">
        <f t="shared" ref="AS81:BO81" si="440">AR81</f>
        <v>0</v>
      </c>
      <c r="AT81" s="47">
        <f t="shared" si="440"/>
        <v>0</v>
      </c>
      <c r="AU81" s="47">
        <f t="shared" si="440"/>
        <v>0</v>
      </c>
      <c r="AV81" s="47">
        <f t="shared" si="440"/>
        <v>0</v>
      </c>
      <c r="AW81" s="47">
        <f t="shared" si="440"/>
        <v>0</v>
      </c>
      <c r="AX81" s="47">
        <f t="shared" si="440"/>
        <v>0</v>
      </c>
      <c r="AY81" s="47">
        <f t="shared" si="440"/>
        <v>0</v>
      </c>
      <c r="AZ81" s="47">
        <f t="shared" si="440"/>
        <v>0</v>
      </c>
      <c r="BA81" s="47">
        <f t="shared" si="440"/>
        <v>0</v>
      </c>
      <c r="BB81" s="47">
        <f t="shared" si="440"/>
        <v>0</v>
      </c>
      <c r="BC81" s="47">
        <f t="shared" si="440"/>
        <v>0</v>
      </c>
      <c r="BD81" s="68">
        <f>'KWh (Cumulative)'!AX91</f>
        <v>0</v>
      </c>
      <c r="BE81" s="47">
        <f t="shared" si="440"/>
        <v>0</v>
      </c>
      <c r="BF81" s="47">
        <f t="shared" si="440"/>
        <v>0</v>
      </c>
      <c r="BG81" s="47">
        <f t="shared" si="440"/>
        <v>0</v>
      </c>
      <c r="BH81" s="47">
        <f t="shared" si="440"/>
        <v>0</v>
      </c>
      <c r="BI81" s="47">
        <f t="shared" si="440"/>
        <v>0</v>
      </c>
      <c r="BJ81" s="47">
        <f t="shared" si="440"/>
        <v>0</v>
      </c>
      <c r="BK81" s="47">
        <f t="shared" si="440"/>
        <v>0</v>
      </c>
      <c r="BL81" s="47">
        <f t="shared" si="440"/>
        <v>0</v>
      </c>
      <c r="BM81" s="47">
        <f t="shared" si="440"/>
        <v>0</v>
      </c>
      <c r="BN81" s="47">
        <f t="shared" si="440"/>
        <v>0</v>
      </c>
      <c r="BO81" s="47">
        <f t="shared" si="440"/>
        <v>0</v>
      </c>
      <c r="BP81" s="68">
        <f>'KWh (Cumulative)'!BJ91</f>
        <v>0</v>
      </c>
      <c r="BQ81" s="47">
        <f t="shared" ref="BQ81:CJ81" si="441">BP81</f>
        <v>0</v>
      </c>
      <c r="BR81" s="47">
        <f t="shared" si="441"/>
        <v>0</v>
      </c>
      <c r="BS81" s="47">
        <f t="shared" si="441"/>
        <v>0</v>
      </c>
      <c r="BT81" s="47">
        <f t="shared" si="441"/>
        <v>0</v>
      </c>
      <c r="BU81" s="47">
        <f t="shared" si="441"/>
        <v>0</v>
      </c>
      <c r="BV81" s="47">
        <f t="shared" si="441"/>
        <v>0</v>
      </c>
      <c r="BW81" s="47">
        <f t="shared" si="441"/>
        <v>0</v>
      </c>
      <c r="BX81" s="47">
        <f t="shared" si="441"/>
        <v>0</v>
      </c>
      <c r="BY81" s="47">
        <f t="shared" si="441"/>
        <v>0</v>
      </c>
      <c r="BZ81" s="47">
        <f t="shared" si="441"/>
        <v>0</v>
      </c>
      <c r="CA81" s="47">
        <f t="shared" si="441"/>
        <v>0</v>
      </c>
      <c r="CB81" s="47">
        <f t="shared" si="441"/>
        <v>0</v>
      </c>
      <c r="CC81" s="47">
        <f t="shared" si="441"/>
        <v>0</v>
      </c>
      <c r="CD81" s="47">
        <f t="shared" si="441"/>
        <v>0</v>
      </c>
      <c r="CE81" s="47">
        <f t="shared" si="441"/>
        <v>0</v>
      </c>
      <c r="CF81" s="47">
        <f t="shared" si="441"/>
        <v>0</v>
      </c>
      <c r="CG81" s="47">
        <f t="shared" si="441"/>
        <v>0</v>
      </c>
      <c r="CH81" s="47">
        <f t="shared" si="441"/>
        <v>0</v>
      </c>
      <c r="CI81" s="47">
        <f t="shared" si="441"/>
        <v>0</v>
      </c>
      <c r="CJ81" s="47">
        <f t="shared" si="441"/>
        <v>0</v>
      </c>
      <c r="CK81" s="47">
        <f t="shared" si="379"/>
        <v>0</v>
      </c>
      <c r="CL81" s="47">
        <f t="shared" si="380"/>
        <v>0</v>
      </c>
      <c r="CM81" s="47">
        <f t="shared" si="381"/>
        <v>0</v>
      </c>
      <c r="CN81" s="47">
        <f>'KWh (Cumulative)'!CH91</f>
        <v>0</v>
      </c>
      <c r="CO81" s="47">
        <f t="shared" si="382"/>
        <v>0</v>
      </c>
      <c r="CP81" s="47">
        <f t="shared" si="383"/>
        <v>0</v>
      </c>
      <c r="CQ81" s="47">
        <f t="shared" si="384"/>
        <v>0</v>
      </c>
      <c r="CR81" s="47">
        <f t="shared" si="385"/>
        <v>0</v>
      </c>
      <c r="CS81" s="47">
        <f t="shared" si="386"/>
        <v>0</v>
      </c>
      <c r="CT81" s="47">
        <f t="shared" si="387"/>
        <v>0</v>
      </c>
      <c r="CU81" s="47">
        <f t="shared" si="388"/>
        <v>0</v>
      </c>
      <c r="CV81" s="47">
        <f t="shared" si="389"/>
        <v>0</v>
      </c>
      <c r="CW81" s="47">
        <f t="shared" si="390"/>
        <v>0</v>
      </c>
      <c r="CX81" s="47">
        <f t="shared" si="391"/>
        <v>0</v>
      </c>
      <c r="CY81" s="47">
        <f t="shared" si="392"/>
        <v>0</v>
      </c>
      <c r="CZ81" s="47">
        <f t="shared" si="393"/>
        <v>0</v>
      </c>
      <c r="DA81" s="47">
        <f t="shared" si="394"/>
        <v>0</v>
      </c>
      <c r="DB81" s="47">
        <f t="shared" si="395"/>
        <v>0</v>
      </c>
      <c r="DC81" s="47">
        <f t="shared" si="396"/>
        <v>0</v>
      </c>
      <c r="DD81" s="47">
        <f t="shared" si="397"/>
        <v>0</v>
      </c>
      <c r="DE81" s="47">
        <f t="shared" si="398"/>
        <v>0</v>
      </c>
      <c r="DF81" s="47">
        <f t="shared" si="399"/>
        <v>0</v>
      </c>
      <c r="DG81" s="47">
        <f t="shared" si="400"/>
        <v>0</v>
      </c>
      <c r="DH81" s="47">
        <f t="shared" si="401"/>
        <v>0</v>
      </c>
      <c r="DI81" s="47">
        <f t="shared" si="402"/>
        <v>0</v>
      </c>
      <c r="DJ81" s="47">
        <f t="shared" si="403"/>
        <v>0</v>
      </c>
      <c r="DK81" s="47">
        <f t="shared" si="404"/>
        <v>0</v>
      </c>
      <c r="DL81" s="47">
        <f t="shared" si="405"/>
        <v>0</v>
      </c>
      <c r="DM81" s="47">
        <f t="shared" si="406"/>
        <v>0</v>
      </c>
      <c r="DN81" s="47">
        <f t="shared" si="407"/>
        <v>0</v>
      </c>
      <c r="DO81" s="47">
        <f t="shared" si="408"/>
        <v>0</v>
      </c>
      <c r="DP81" s="47">
        <f t="shared" si="409"/>
        <v>0</v>
      </c>
      <c r="DQ81" s="47">
        <f t="shared" si="410"/>
        <v>0</v>
      </c>
      <c r="DR81" s="47">
        <f t="shared" si="411"/>
        <v>0</v>
      </c>
    </row>
    <row r="82" spans="1:122" x14ac:dyDescent="0.25">
      <c r="A82" s="194"/>
      <c r="B82" s="30" t="s">
        <v>7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68"/>
      <c r="T82" s="68"/>
      <c r="U82" s="47">
        <f t="shared" ref="U82:AQ82" si="442">T82</f>
        <v>0</v>
      </c>
      <c r="V82" s="47">
        <f t="shared" si="442"/>
        <v>0</v>
      </c>
      <c r="W82" s="47">
        <f t="shared" si="442"/>
        <v>0</v>
      </c>
      <c r="X82" s="47">
        <f t="shared" si="442"/>
        <v>0</v>
      </c>
      <c r="Y82" s="47">
        <f t="shared" si="442"/>
        <v>0</v>
      </c>
      <c r="Z82" s="47">
        <f t="shared" si="442"/>
        <v>0</v>
      </c>
      <c r="AA82" s="47">
        <f t="shared" si="442"/>
        <v>0</v>
      </c>
      <c r="AB82" s="47">
        <f t="shared" si="442"/>
        <v>0</v>
      </c>
      <c r="AC82" s="47">
        <f t="shared" si="442"/>
        <v>0</v>
      </c>
      <c r="AD82" s="47">
        <f t="shared" si="442"/>
        <v>0</v>
      </c>
      <c r="AE82" s="47">
        <f t="shared" si="376"/>
        <v>0</v>
      </c>
      <c r="AF82" s="68">
        <f>'KWh (Cumulative)'!Z92</f>
        <v>0</v>
      </c>
      <c r="AG82" s="47">
        <f t="shared" si="442"/>
        <v>0</v>
      </c>
      <c r="AH82" s="47">
        <f t="shared" si="442"/>
        <v>0</v>
      </c>
      <c r="AI82" s="47">
        <f t="shared" si="442"/>
        <v>0</v>
      </c>
      <c r="AJ82" s="47">
        <f t="shared" si="442"/>
        <v>0</v>
      </c>
      <c r="AK82" s="47">
        <f t="shared" si="442"/>
        <v>0</v>
      </c>
      <c r="AL82" s="47">
        <f t="shared" si="442"/>
        <v>0</v>
      </c>
      <c r="AM82" s="47">
        <f t="shared" si="442"/>
        <v>0</v>
      </c>
      <c r="AN82" s="47">
        <f t="shared" si="442"/>
        <v>0</v>
      </c>
      <c r="AO82" s="47">
        <f t="shared" si="442"/>
        <v>0</v>
      </c>
      <c r="AP82" s="47">
        <f t="shared" si="442"/>
        <v>0</v>
      </c>
      <c r="AQ82" s="47">
        <f t="shared" si="442"/>
        <v>0</v>
      </c>
      <c r="AR82" s="47">
        <f t="shared" si="412"/>
        <v>0</v>
      </c>
      <c r="AS82" s="47">
        <f t="shared" ref="AS82:BO82" si="443">AR82</f>
        <v>0</v>
      </c>
      <c r="AT82" s="47">
        <f t="shared" si="443"/>
        <v>0</v>
      </c>
      <c r="AU82" s="47">
        <f t="shared" si="443"/>
        <v>0</v>
      </c>
      <c r="AV82" s="47">
        <f t="shared" si="443"/>
        <v>0</v>
      </c>
      <c r="AW82" s="47">
        <f t="shared" si="443"/>
        <v>0</v>
      </c>
      <c r="AX82" s="47">
        <f t="shared" si="443"/>
        <v>0</v>
      </c>
      <c r="AY82" s="47">
        <f t="shared" si="443"/>
        <v>0</v>
      </c>
      <c r="AZ82" s="47">
        <f t="shared" si="443"/>
        <v>0</v>
      </c>
      <c r="BA82" s="47">
        <f t="shared" si="443"/>
        <v>0</v>
      </c>
      <c r="BB82" s="47">
        <f t="shared" si="443"/>
        <v>0</v>
      </c>
      <c r="BC82" s="47">
        <f t="shared" si="443"/>
        <v>0</v>
      </c>
      <c r="BD82" s="68">
        <f>'KWh (Cumulative)'!AX92</f>
        <v>0</v>
      </c>
      <c r="BE82" s="47">
        <f t="shared" si="443"/>
        <v>0</v>
      </c>
      <c r="BF82" s="47">
        <f t="shared" si="443"/>
        <v>0</v>
      </c>
      <c r="BG82" s="47">
        <f t="shared" si="443"/>
        <v>0</v>
      </c>
      <c r="BH82" s="47">
        <f t="shared" si="443"/>
        <v>0</v>
      </c>
      <c r="BI82" s="47">
        <f t="shared" si="443"/>
        <v>0</v>
      </c>
      <c r="BJ82" s="47">
        <f t="shared" si="443"/>
        <v>0</v>
      </c>
      <c r="BK82" s="47">
        <f t="shared" si="443"/>
        <v>0</v>
      </c>
      <c r="BL82" s="47">
        <f t="shared" si="443"/>
        <v>0</v>
      </c>
      <c r="BM82" s="47">
        <f t="shared" si="443"/>
        <v>0</v>
      </c>
      <c r="BN82" s="47">
        <f t="shared" si="443"/>
        <v>0</v>
      </c>
      <c r="BO82" s="47">
        <f t="shared" si="443"/>
        <v>0</v>
      </c>
      <c r="BP82" s="68">
        <f>'KWh (Cumulative)'!BJ92</f>
        <v>0</v>
      </c>
      <c r="BQ82" s="47">
        <f t="shared" ref="BQ82:CJ82" si="444">BP82</f>
        <v>0</v>
      </c>
      <c r="BR82" s="47">
        <f t="shared" si="444"/>
        <v>0</v>
      </c>
      <c r="BS82" s="47">
        <f t="shared" si="444"/>
        <v>0</v>
      </c>
      <c r="BT82" s="47">
        <f t="shared" si="444"/>
        <v>0</v>
      </c>
      <c r="BU82" s="47">
        <f t="shared" si="444"/>
        <v>0</v>
      </c>
      <c r="BV82" s="47">
        <f t="shared" si="444"/>
        <v>0</v>
      </c>
      <c r="BW82" s="47">
        <f t="shared" si="444"/>
        <v>0</v>
      </c>
      <c r="BX82" s="47">
        <f t="shared" si="444"/>
        <v>0</v>
      </c>
      <c r="BY82" s="47">
        <f t="shared" si="444"/>
        <v>0</v>
      </c>
      <c r="BZ82" s="47">
        <f t="shared" si="444"/>
        <v>0</v>
      </c>
      <c r="CA82" s="47">
        <f t="shared" si="444"/>
        <v>0</v>
      </c>
      <c r="CB82" s="47">
        <f t="shared" si="444"/>
        <v>0</v>
      </c>
      <c r="CC82" s="47">
        <f t="shared" si="444"/>
        <v>0</v>
      </c>
      <c r="CD82" s="47">
        <f t="shared" si="444"/>
        <v>0</v>
      </c>
      <c r="CE82" s="47">
        <f t="shared" si="444"/>
        <v>0</v>
      </c>
      <c r="CF82" s="47">
        <f t="shared" si="444"/>
        <v>0</v>
      </c>
      <c r="CG82" s="47">
        <f t="shared" si="444"/>
        <v>0</v>
      </c>
      <c r="CH82" s="47">
        <f t="shared" si="444"/>
        <v>0</v>
      </c>
      <c r="CI82" s="47">
        <f t="shared" si="444"/>
        <v>0</v>
      </c>
      <c r="CJ82" s="47">
        <f t="shared" si="444"/>
        <v>0</v>
      </c>
      <c r="CK82" s="47">
        <f t="shared" si="379"/>
        <v>0</v>
      </c>
      <c r="CL82" s="47">
        <f t="shared" si="380"/>
        <v>0</v>
      </c>
      <c r="CM82" s="47">
        <f t="shared" si="381"/>
        <v>0</v>
      </c>
      <c r="CN82" s="47">
        <f>'KWh (Cumulative)'!CH92</f>
        <v>0</v>
      </c>
      <c r="CO82" s="47">
        <f t="shared" si="382"/>
        <v>0</v>
      </c>
      <c r="CP82" s="47">
        <f t="shared" si="383"/>
        <v>0</v>
      </c>
      <c r="CQ82" s="47">
        <f t="shared" si="384"/>
        <v>0</v>
      </c>
      <c r="CR82" s="47">
        <f t="shared" si="385"/>
        <v>0</v>
      </c>
      <c r="CS82" s="47">
        <f t="shared" si="386"/>
        <v>0</v>
      </c>
      <c r="CT82" s="47">
        <f t="shared" si="387"/>
        <v>0</v>
      </c>
      <c r="CU82" s="47">
        <f t="shared" si="388"/>
        <v>0</v>
      </c>
      <c r="CV82" s="47">
        <f t="shared" si="389"/>
        <v>0</v>
      </c>
      <c r="CW82" s="47">
        <f t="shared" si="390"/>
        <v>0</v>
      </c>
      <c r="CX82" s="47">
        <f t="shared" si="391"/>
        <v>0</v>
      </c>
      <c r="CY82" s="47">
        <f t="shared" si="392"/>
        <v>0</v>
      </c>
      <c r="CZ82" s="47">
        <f t="shared" si="393"/>
        <v>0</v>
      </c>
      <c r="DA82" s="47">
        <f t="shared" si="394"/>
        <v>0</v>
      </c>
      <c r="DB82" s="47">
        <f t="shared" si="395"/>
        <v>0</v>
      </c>
      <c r="DC82" s="47">
        <f t="shared" si="396"/>
        <v>0</v>
      </c>
      <c r="DD82" s="47">
        <f t="shared" si="397"/>
        <v>0</v>
      </c>
      <c r="DE82" s="47">
        <f t="shared" si="398"/>
        <v>0</v>
      </c>
      <c r="DF82" s="47">
        <f t="shared" si="399"/>
        <v>0</v>
      </c>
      <c r="DG82" s="47">
        <f t="shared" si="400"/>
        <v>0</v>
      </c>
      <c r="DH82" s="47">
        <f t="shared" si="401"/>
        <v>0</v>
      </c>
      <c r="DI82" s="47">
        <f t="shared" si="402"/>
        <v>0</v>
      </c>
      <c r="DJ82" s="47">
        <f t="shared" si="403"/>
        <v>0</v>
      </c>
      <c r="DK82" s="47">
        <f t="shared" si="404"/>
        <v>0</v>
      </c>
      <c r="DL82" s="47">
        <f t="shared" si="405"/>
        <v>0</v>
      </c>
      <c r="DM82" s="47">
        <f t="shared" si="406"/>
        <v>0</v>
      </c>
      <c r="DN82" s="47">
        <f t="shared" si="407"/>
        <v>0</v>
      </c>
      <c r="DO82" s="47">
        <f t="shared" si="408"/>
        <v>0</v>
      </c>
      <c r="DP82" s="47">
        <f t="shared" si="409"/>
        <v>0</v>
      </c>
      <c r="DQ82" s="47">
        <f t="shared" si="410"/>
        <v>0</v>
      </c>
      <c r="DR82" s="47">
        <f t="shared" si="411"/>
        <v>0</v>
      </c>
    </row>
    <row r="83" spans="1:122" ht="15.75" thickBot="1" x14ac:dyDescent="0.3">
      <c r="A83" s="195"/>
      <c r="B83" s="30" t="s">
        <v>8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68"/>
      <c r="T83" s="68"/>
      <c r="U83" s="47">
        <f t="shared" ref="U83:AQ83" si="445">T83</f>
        <v>0</v>
      </c>
      <c r="V83" s="47">
        <f t="shared" si="445"/>
        <v>0</v>
      </c>
      <c r="W83" s="47">
        <f t="shared" si="445"/>
        <v>0</v>
      </c>
      <c r="X83" s="47">
        <f t="shared" si="445"/>
        <v>0</v>
      </c>
      <c r="Y83" s="47">
        <f t="shared" si="445"/>
        <v>0</v>
      </c>
      <c r="Z83" s="47">
        <f t="shared" si="445"/>
        <v>0</v>
      </c>
      <c r="AA83" s="47">
        <f t="shared" si="445"/>
        <v>0</v>
      </c>
      <c r="AB83" s="47">
        <f t="shared" si="445"/>
        <v>0</v>
      </c>
      <c r="AC83" s="47">
        <f t="shared" si="445"/>
        <v>0</v>
      </c>
      <c r="AD83" s="47">
        <f t="shared" si="445"/>
        <v>0</v>
      </c>
      <c r="AE83" s="47">
        <f t="shared" si="376"/>
        <v>0</v>
      </c>
      <c r="AF83" s="68">
        <f>'KWh (Cumulative)'!Z93</f>
        <v>0</v>
      </c>
      <c r="AG83" s="47">
        <f t="shared" si="445"/>
        <v>0</v>
      </c>
      <c r="AH83" s="47">
        <f t="shared" si="445"/>
        <v>0</v>
      </c>
      <c r="AI83" s="47">
        <f t="shared" si="445"/>
        <v>0</v>
      </c>
      <c r="AJ83" s="47">
        <f t="shared" si="445"/>
        <v>0</v>
      </c>
      <c r="AK83" s="47">
        <f t="shared" si="445"/>
        <v>0</v>
      </c>
      <c r="AL83" s="47">
        <f t="shared" si="445"/>
        <v>0</v>
      </c>
      <c r="AM83" s="47">
        <f t="shared" si="445"/>
        <v>0</v>
      </c>
      <c r="AN83" s="47">
        <f t="shared" si="445"/>
        <v>0</v>
      </c>
      <c r="AO83" s="47">
        <f t="shared" si="445"/>
        <v>0</v>
      </c>
      <c r="AP83" s="47">
        <f t="shared" si="445"/>
        <v>0</v>
      </c>
      <c r="AQ83" s="47">
        <f t="shared" si="445"/>
        <v>0</v>
      </c>
      <c r="AR83" s="47">
        <f t="shared" si="412"/>
        <v>0</v>
      </c>
      <c r="AS83" s="47">
        <f t="shared" ref="AS83:BO83" si="446">AR83</f>
        <v>0</v>
      </c>
      <c r="AT83" s="47">
        <f t="shared" si="446"/>
        <v>0</v>
      </c>
      <c r="AU83" s="47">
        <f t="shared" si="446"/>
        <v>0</v>
      </c>
      <c r="AV83" s="47">
        <f t="shared" si="446"/>
        <v>0</v>
      </c>
      <c r="AW83" s="47">
        <f t="shared" si="446"/>
        <v>0</v>
      </c>
      <c r="AX83" s="47">
        <f t="shared" si="446"/>
        <v>0</v>
      </c>
      <c r="AY83" s="47">
        <f t="shared" si="446"/>
        <v>0</v>
      </c>
      <c r="AZ83" s="47">
        <f t="shared" si="446"/>
        <v>0</v>
      </c>
      <c r="BA83" s="47">
        <f t="shared" si="446"/>
        <v>0</v>
      </c>
      <c r="BB83" s="47">
        <f t="shared" si="446"/>
        <v>0</v>
      </c>
      <c r="BC83" s="47">
        <f t="shared" si="446"/>
        <v>0</v>
      </c>
      <c r="BD83" s="68">
        <f>'KWh (Cumulative)'!AX93</f>
        <v>0</v>
      </c>
      <c r="BE83" s="47">
        <f t="shared" si="446"/>
        <v>0</v>
      </c>
      <c r="BF83" s="47">
        <f t="shared" si="446"/>
        <v>0</v>
      </c>
      <c r="BG83" s="47">
        <f t="shared" si="446"/>
        <v>0</v>
      </c>
      <c r="BH83" s="47">
        <f t="shared" si="446"/>
        <v>0</v>
      </c>
      <c r="BI83" s="47">
        <f t="shared" si="446"/>
        <v>0</v>
      </c>
      <c r="BJ83" s="47">
        <f t="shared" si="446"/>
        <v>0</v>
      </c>
      <c r="BK83" s="47">
        <f t="shared" si="446"/>
        <v>0</v>
      </c>
      <c r="BL83" s="47">
        <f t="shared" si="446"/>
        <v>0</v>
      </c>
      <c r="BM83" s="47">
        <f t="shared" si="446"/>
        <v>0</v>
      </c>
      <c r="BN83" s="47">
        <f t="shared" si="446"/>
        <v>0</v>
      </c>
      <c r="BO83" s="47">
        <f t="shared" si="446"/>
        <v>0</v>
      </c>
      <c r="BP83" s="68">
        <f>'KWh (Cumulative)'!BJ93</f>
        <v>0</v>
      </c>
      <c r="BQ83" s="47">
        <f t="shared" ref="BQ83:CJ83" si="447">BP83</f>
        <v>0</v>
      </c>
      <c r="BR83" s="47">
        <f t="shared" si="447"/>
        <v>0</v>
      </c>
      <c r="BS83" s="47">
        <f t="shared" si="447"/>
        <v>0</v>
      </c>
      <c r="BT83" s="47">
        <f t="shared" si="447"/>
        <v>0</v>
      </c>
      <c r="BU83" s="47">
        <f t="shared" si="447"/>
        <v>0</v>
      </c>
      <c r="BV83" s="47">
        <f t="shared" si="447"/>
        <v>0</v>
      </c>
      <c r="BW83" s="47">
        <f t="shared" si="447"/>
        <v>0</v>
      </c>
      <c r="BX83" s="47">
        <f t="shared" si="447"/>
        <v>0</v>
      </c>
      <c r="BY83" s="47">
        <f t="shared" si="447"/>
        <v>0</v>
      </c>
      <c r="BZ83" s="47">
        <f t="shared" si="447"/>
        <v>0</v>
      </c>
      <c r="CA83" s="47">
        <f t="shared" si="447"/>
        <v>0</v>
      </c>
      <c r="CB83" s="47">
        <f t="shared" si="447"/>
        <v>0</v>
      </c>
      <c r="CC83" s="47">
        <f t="shared" si="447"/>
        <v>0</v>
      </c>
      <c r="CD83" s="47">
        <f t="shared" si="447"/>
        <v>0</v>
      </c>
      <c r="CE83" s="47">
        <f t="shared" si="447"/>
        <v>0</v>
      </c>
      <c r="CF83" s="47">
        <f t="shared" si="447"/>
        <v>0</v>
      </c>
      <c r="CG83" s="47">
        <f t="shared" si="447"/>
        <v>0</v>
      </c>
      <c r="CH83" s="47">
        <f t="shared" si="447"/>
        <v>0</v>
      </c>
      <c r="CI83" s="47">
        <f t="shared" si="447"/>
        <v>0</v>
      </c>
      <c r="CJ83" s="47">
        <f t="shared" si="447"/>
        <v>0</v>
      </c>
      <c r="CK83" s="47">
        <f t="shared" si="379"/>
        <v>0</v>
      </c>
      <c r="CL83" s="47">
        <f t="shared" si="380"/>
        <v>0</v>
      </c>
      <c r="CM83" s="47">
        <f t="shared" si="381"/>
        <v>0</v>
      </c>
      <c r="CN83" s="47">
        <f>'KWh (Cumulative)'!CH93</f>
        <v>0</v>
      </c>
      <c r="CO83" s="47">
        <f t="shared" si="382"/>
        <v>0</v>
      </c>
      <c r="CP83" s="47">
        <f t="shared" si="383"/>
        <v>0</v>
      </c>
      <c r="CQ83" s="47">
        <f t="shared" si="384"/>
        <v>0</v>
      </c>
      <c r="CR83" s="47">
        <f t="shared" si="385"/>
        <v>0</v>
      </c>
      <c r="CS83" s="47">
        <f t="shared" si="386"/>
        <v>0</v>
      </c>
      <c r="CT83" s="47">
        <f t="shared" si="387"/>
        <v>0</v>
      </c>
      <c r="CU83" s="47">
        <f t="shared" si="388"/>
        <v>0</v>
      </c>
      <c r="CV83" s="47">
        <f t="shared" si="389"/>
        <v>0</v>
      </c>
      <c r="CW83" s="47">
        <f t="shared" si="390"/>
        <v>0</v>
      </c>
      <c r="CX83" s="47">
        <f t="shared" si="391"/>
        <v>0</v>
      </c>
      <c r="CY83" s="47">
        <f t="shared" si="392"/>
        <v>0</v>
      </c>
      <c r="CZ83" s="47">
        <f t="shared" si="393"/>
        <v>0</v>
      </c>
      <c r="DA83" s="47">
        <f t="shared" si="394"/>
        <v>0</v>
      </c>
      <c r="DB83" s="47">
        <f t="shared" si="395"/>
        <v>0</v>
      </c>
      <c r="DC83" s="47">
        <f t="shared" si="396"/>
        <v>0</v>
      </c>
      <c r="DD83" s="47">
        <f t="shared" si="397"/>
        <v>0</v>
      </c>
      <c r="DE83" s="47">
        <f t="shared" si="398"/>
        <v>0</v>
      </c>
      <c r="DF83" s="47">
        <f t="shared" si="399"/>
        <v>0</v>
      </c>
      <c r="DG83" s="47">
        <f t="shared" si="400"/>
        <v>0</v>
      </c>
      <c r="DH83" s="47">
        <f t="shared" si="401"/>
        <v>0</v>
      </c>
      <c r="DI83" s="47">
        <f t="shared" si="402"/>
        <v>0</v>
      </c>
      <c r="DJ83" s="47">
        <f t="shared" si="403"/>
        <v>0</v>
      </c>
      <c r="DK83" s="47">
        <f t="shared" si="404"/>
        <v>0</v>
      </c>
      <c r="DL83" s="47">
        <f t="shared" si="405"/>
        <v>0</v>
      </c>
      <c r="DM83" s="47">
        <f t="shared" si="406"/>
        <v>0</v>
      </c>
      <c r="DN83" s="47">
        <f t="shared" si="407"/>
        <v>0</v>
      </c>
      <c r="DO83" s="47">
        <f t="shared" si="408"/>
        <v>0</v>
      </c>
      <c r="DP83" s="47">
        <f t="shared" si="409"/>
        <v>0</v>
      </c>
      <c r="DQ83" s="47">
        <f t="shared" si="410"/>
        <v>0</v>
      </c>
      <c r="DR83" s="47">
        <f t="shared" si="411"/>
        <v>0</v>
      </c>
    </row>
    <row r="86" spans="1:122" ht="15" customHeight="1" x14ac:dyDescent="0.25">
      <c r="B86" s="67" t="s">
        <v>68</v>
      </c>
    </row>
    <row r="87" spans="1:122" x14ac:dyDescent="0.25">
      <c r="B87" s="66">
        <v>123</v>
      </c>
    </row>
    <row r="98" ht="15" customHeight="1" x14ac:dyDescent="0.25"/>
  </sheetData>
  <mergeCells count="6">
    <mergeCell ref="A71:A83"/>
    <mergeCell ref="C11:O11"/>
    <mergeCell ref="A13:A22"/>
    <mergeCell ref="A26:A38"/>
    <mergeCell ref="A41:A53"/>
    <mergeCell ref="A56:A6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654249-5D59-418B-8D23-B92738BD938F}">
  <ds:schemaRefs>
    <ds:schemaRef ds:uri="$ListId:Library;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BD7BD63-E424-4EA6-9EC0-D32AC16B8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7B86C-68EB-48DF-8B64-7FC40FFBB8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Assumptions</vt:lpstr>
      <vt:lpstr>TD CALC Summary (Cumulative) </vt:lpstr>
      <vt:lpstr>TD Calc</vt:lpstr>
      <vt:lpstr>KWh Monthly</vt:lpstr>
      <vt:lpstr>KWh (Cumulative)</vt:lpstr>
      <vt:lpstr>Rebasing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Willen, Robert E</dc:creator>
  <cp:lastModifiedBy>Friedrich, Jeffrey</cp:lastModifiedBy>
  <cp:lastPrinted>2016-03-18T13:13:47Z</cp:lastPrinted>
  <dcterms:created xsi:type="dcterms:W3CDTF">2016-01-05T17:57:00Z</dcterms:created>
  <dcterms:modified xsi:type="dcterms:W3CDTF">2019-04-17T20:34:57Z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